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drawings/drawing2.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3.xml" ContentType="application/vnd.openxmlformats-officedocument.drawing+xml"/>
  <Override PartName="/xl/comments7.xml" ContentType="application/vnd.openxmlformats-officedocument.spreadsheetml.comments+xml"/>
  <Override PartName="/xl/drawings/drawing4.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drawings/drawing5.xml" ContentType="application/vnd.openxmlformats-officedocument.drawing+xml"/>
  <Override PartName="/xl/comments14.xml" ContentType="application/vnd.openxmlformats-officedocument.spreadsheetml.comments+xml"/>
  <Override PartName="/xl/drawings/drawing6.xml" ContentType="application/vnd.openxmlformats-officedocument.drawing+xml"/>
  <Override PartName="/xl/comments15.xml" ContentType="application/vnd.openxmlformats-officedocument.spreadsheetml.comments+xml"/>
  <Override PartName="/xl/comments16.xml" ContentType="application/vnd.openxmlformats-officedocument.spreadsheetml.comments+xml"/>
  <Override PartName="/xl/drawings/drawing7.xml" ContentType="application/vnd.openxmlformats-officedocument.drawing+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threadedComments/threadedComment1.xml" ContentType="application/vnd.ms-excel.threadedcomments+xml"/>
  <Override PartName="/xl/comments23.xml" ContentType="application/vnd.openxmlformats-officedocument.spreadsheetml.comments+xml"/>
  <Override PartName="/xl/threadedComments/threadedComment2.xml" ContentType="application/vnd.ms-excel.threadedcomments+xml"/>
  <Override PartName="/xl/comments24.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18"/>
  <workbookPr showInkAnnotation="0"/>
  <mc:AlternateContent xmlns:mc="http://schemas.openxmlformats.org/markup-compatibility/2006">
    <mc:Choice Requires="x15">
      <x15ac:absPath xmlns:x15ac="http://schemas.microsoft.com/office/spreadsheetml/2010/11/ac" url="https://caenergy.sharepoint.com/sites/EnergyCodeUpdate/Shared Documents/2022 Energy Code Update/2022 Compliance Documents/Mockups from NORESCO/Mockups from NORESCO/NRCC-LMCC/"/>
    </mc:Choice>
  </mc:AlternateContent>
  <xr:revisionPtr revIDLastSave="8" documentId="13_ncr:1_{E31677E6-E89C-4F0B-B9F8-24DEC29A49D3}" xr6:coauthVersionLast="47" xr6:coauthVersionMax="47" xr10:uidLastSave="{21B805F3-17A0-4A99-BE7D-6500F6C9666C}"/>
  <bookViews>
    <workbookView xWindow="-120" yWindow="-120" windowWidth="29040" windowHeight="15840" tabRatio="787" firstSheet="11" activeTab="11" xr2:uid="{00000000-000D-0000-FFFF-FFFF00000000}"/>
  </bookViews>
  <sheets>
    <sheet name="New Table Sequence" sheetId="17" r:id="rId1"/>
    <sheet name="Hyperlinks" sheetId="56" r:id="rId2"/>
    <sheet name="NRCC Headers" sheetId="1" r:id="rId3"/>
    <sheet name="LMCC Headers" sheetId="80" r:id="rId4"/>
    <sheet name="A. General Info (NRCC)" sheetId="84" r:id="rId5"/>
    <sheet name="A. General Info (LMCC)" sheetId="75" r:id="rId6"/>
    <sheet name="B. Project Scope " sheetId="64" r:id="rId7"/>
    <sheet name="C. NRCC Compliance" sheetId="83" r:id="rId8"/>
    <sheet name="D. Exceptional Conditions" sheetId="18" r:id="rId9"/>
    <sheet name="E. Additional Remarks" sheetId="19" r:id="rId10"/>
    <sheet name="F. HVAC Systems (NRCC)" sheetId="69" r:id="rId11"/>
    <sheet name="F. HVAC Systems (LMCC)" sheetId="86" r:id="rId12"/>
    <sheet name="G. Pumps" sheetId="55" r:id="rId13"/>
    <sheet name="H. Fan Systems (NRCC)" sheetId="78" r:id="rId14"/>
    <sheet name="H. Fan Systems (LMCC)" sheetId="87" r:id="rId15"/>
    <sheet name="I. Sys Controls (NRCC)" sheetId="79" r:id="rId16"/>
    <sheet name="I. Sys Controls (LMCC)" sheetId="88" r:id="rId17"/>
    <sheet name="J. Ventilation (NRCC)" sheetId="65" r:id="rId18"/>
    <sheet name="J. Ventilation (LMCC)" sheetId="89" r:id="rId19"/>
    <sheet name="K. VAV Controls" sheetId="68" r:id="rId20"/>
    <sheet name="L. Distribution" sheetId="67" r:id="rId21"/>
    <sheet name="M.Cooling Tower" sheetId="66" r:id="rId22"/>
    <sheet name="N. NRCI (NRCC)" sheetId="90" r:id="rId23"/>
    <sheet name="N. LMCI (LMCC)" sheetId="45" r:id="rId24"/>
    <sheet name="O. NRCA" sheetId="62" r:id="rId25"/>
    <sheet name="P. NRCV (NRCC) (2)" sheetId="91" r:id="rId26"/>
    <sheet name="P. LMCV (LMCC)" sheetId="70" r:id="rId27"/>
    <sheet name="Q. Mand Measures" sheetId="59" r:id="rId28"/>
  </sheets>
  <externalReferences>
    <externalReference r:id="rId29"/>
    <externalReference r:id="rId30"/>
    <externalReference r:id="rId31"/>
    <externalReference r:id="rId32"/>
  </externalReferences>
  <definedNames>
    <definedName name="CalcMethod" localSheetId="6">'B. Project Scope '!#REF!</definedName>
    <definedName name="CalcMethod" localSheetId="11">'[1]B. Old Project Scope'!#REF!</definedName>
    <definedName name="CalcMethod" localSheetId="10">'[1]B. Old Project Scope'!#REF!</definedName>
    <definedName name="CalcMethod" localSheetId="12">#REF!</definedName>
    <definedName name="CalcMethod" localSheetId="1">#REF!</definedName>
    <definedName name="CalcMethod" localSheetId="16">#REF!</definedName>
    <definedName name="CalcMethod" localSheetId="15">#REF!</definedName>
    <definedName name="CalcMethod" localSheetId="18">'[2]B. Project Scope changed'!#REF!</definedName>
    <definedName name="CalcMethod" localSheetId="17">'[2]B. Project Scope changed'!#REF!</definedName>
    <definedName name="CalcMethod" localSheetId="19">#REF!</definedName>
    <definedName name="CalcMethod" localSheetId="20">'[3]B. Old Project Scope'!#REF!</definedName>
    <definedName name="CalcMethod" localSheetId="21">'[3]B. Old Project Scope'!#REF!</definedName>
    <definedName name="CalcMethod" localSheetId="24">'[4]B. Project Scope'!#REF!</definedName>
    <definedName name="CalcMethod" localSheetId="26">'[4]B. Project Scope'!#REF!</definedName>
    <definedName name="CalcMethod" localSheetId="25">'[4]B. Project Scope'!#REF!</definedName>
    <definedName name="CalcMethod" localSheetId="27">'Q. Mand Measures'!#REF!</definedName>
    <definedName name="CalcMethod">#REF!</definedName>
    <definedName name="_xlnm.Print_Area" localSheetId="5">'A. General Info (LMCC)'!$A$2:$K$9</definedName>
    <definedName name="_xlnm.Print_Area" localSheetId="4">'A. General Info (NRCC)'!$A$2:$K$9</definedName>
    <definedName name="_xlnm.Print_Area" localSheetId="6">'B. Project Scope '!$A$2:$J$2</definedName>
    <definedName name="_xlnm.Print_Area" localSheetId="7">'C. NRCC Compliance'!$A$1:$R$38</definedName>
    <definedName name="_xlnm.Print_Area" localSheetId="8">'D. Exceptional Conditions'!$A$2:$K$7</definedName>
    <definedName name="_xlnm.Print_Area" localSheetId="9">'E. Additional Remarks'!$A$2:$K$7</definedName>
    <definedName name="_xlnm.Print_Area" localSheetId="0">'New Table Sequence'!$A$1:$B$19</definedName>
    <definedName name="_xlnm.Print_Area" localSheetId="2">'NRCC Headers'!$A$3:$K$24</definedName>
    <definedName name="_xlnm.Print_Area" localSheetId="27">'Q. Mand Measures'!$A$2:$J$2</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E46" i="89" l="1"/>
  <c r="E36" i="89"/>
  <c r="E46" i="65"/>
  <c r="E36" i="65"/>
  <c r="H15" i="66"/>
  <c r="I15" i="66"/>
  <c r="J15" i="66"/>
  <c r="K15" i="66"/>
  <c r="G15" i="66"/>
  <c r="H14" i="66"/>
  <c r="I14" i="66"/>
  <c r="J14" i="66"/>
  <c r="K14" i="66"/>
  <c r="G14" i="6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C17" authorId="0" shapeId="0" xr:uid="{00000000-0006-0000-0000-000001000000}">
      <text>
        <r>
          <rPr>
            <b/>
            <sz val="9"/>
            <color indexed="81"/>
            <rFont val="Tahoma"/>
            <family val="2"/>
          </rPr>
          <t>2019 Update:</t>
        </r>
        <r>
          <rPr>
            <sz val="9"/>
            <color indexed="81"/>
            <rFont val="Tahoma"/>
            <family val="2"/>
          </rPr>
          <t xml:space="preserve">
Added new NRCV table</t>
        </r>
      </text>
    </comment>
    <comment ref="A18" authorId="0" shapeId="0" xr:uid="{00000000-0006-0000-0000-000002000000}">
      <text>
        <r>
          <rPr>
            <b/>
            <sz val="9"/>
            <color indexed="81"/>
            <rFont val="Tahoma"/>
            <family val="2"/>
          </rPr>
          <t>219 Update:</t>
        </r>
        <r>
          <rPr>
            <sz val="9"/>
            <color indexed="81"/>
            <rFont val="Tahoma"/>
            <family val="2"/>
          </rPr>
          <t xml:space="preserve">
Changed Table letter to Q.</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A6" authorId="0" shapeId="0" xr:uid="{00000000-0006-0000-0200-000001000000}">
      <text>
        <r>
          <rPr>
            <b/>
            <sz val="9"/>
            <color indexed="81"/>
            <rFont val="Tahoma"/>
            <family val="2"/>
          </rPr>
          <t>2019 Update:</t>
        </r>
        <r>
          <rPr>
            <sz val="9"/>
            <color indexed="81"/>
            <rFont val="Tahoma"/>
            <family val="2"/>
          </rPr>
          <t xml:space="preserve">
Updated to remove "Table Instructions"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A6" authorId="0" shapeId="0" xr:uid="{D92A218A-43DA-4163-9773-F52F81F848F4}">
      <text>
        <r>
          <rPr>
            <b/>
            <sz val="9"/>
            <color indexed="81"/>
            <rFont val="Tahoma"/>
            <family val="2"/>
          </rPr>
          <t>2019 Update:</t>
        </r>
        <r>
          <rPr>
            <sz val="9"/>
            <color indexed="81"/>
            <rFont val="Tahoma"/>
            <family val="2"/>
          </rPr>
          <t xml:space="preserve">
Updated to remove "Table Instructions"</t>
        </r>
      </text>
    </comment>
    <comment ref="B21" authorId="0" shapeId="0" xr:uid="{C44727AA-7D21-4FF3-8CD0-091EE3EF5292}">
      <text>
        <r>
          <rPr>
            <b/>
            <sz val="9"/>
            <color indexed="81"/>
            <rFont val="Tahoma"/>
            <family val="2"/>
          </rPr>
          <t>2019 Update:</t>
        </r>
        <r>
          <rPr>
            <sz val="9"/>
            <color indexed="81"/>
            <rFont val="Tahoma"/>
            <family val="2"/>
          </rPr>
          <t xml:space="preserve">
Updated footer</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Sally Blair</author>
    <author>User</author>
    <author>Ben Lalor</author>
  </authors>
  <commentList>
    <comment ref="B9" authorId="0" shapeId="0" xr:uid="{00000000-0006-0000-0400-000001000000}">
      <text>
        <r>
          <rPr>
            <b/>
            <sz val="9"/>
            <color indexed="81"/>
            <rFont val="Tahoma"/>
            <family val="2"/>
          </rPr>
          <t>Sally Blair/Gina:</t>
        </r>
        <r>
          <rPr>
            <sz val="9"/>
            <color indexed="81"/>
            <rFont val="Tahoma"/>
            <family val="2"/>
          </rPr>
          <t xml:space="preserve">
Triggers Controls Table I and Table F "Dry System Eq. Sizing"</t>
        </r>
      </text>
    </comment>
    <comment ref="C9" authorId="0" shapeId="0" xr:uid="{00000000-0006-0000-0400-000002000000}">
      <text>
        <r>
          <rPr>
            <b/>
            <sz val="9"/>
            <color indexed="81"/>
            <rFont val="Tahoma"/>
            <family val="2"/>
          </rPr>
          <t>Sally Blair:</t>
        </r>
        <r>
          <rPr>
            <sz val="9"/>
            <color indexed="81"/>
            <rFont val="Tahoma"/>
            <family val="2"/>
          </rPr>
          <t xml:space="preserve">
Triggers "Heat Rejection Eq." section in Table F.</t>
        </r>
      </text>
    </comment>
    <comment ref="B10" authorId="1" shapeId="0" xr:uid="{00000000-0006-0000-0400-000003000000}">
      <text>
        <r>
          <rPr>
            <b/>
            <sz val="9"/>
            <color indexed="81"/>
            <rFont val="Tahoma"/>
            <family val="2"/>
          </rPr>
          <t>Gina:</t>
        </r>
        <r>
          <rPr>
            <sz val="9"/>
            <color indexed="81"/>
            <rFont val="Tahoma"/>
            <family val="2"/>
          </rPr>
          <t xml:space="preserve">
Triggers Controls Table I and Table F "Dry System Eq. Sizing"</t>
        </r>
      </text>
    </comment>
    <comment ref="C10" authorId="0" shapeId="0" xr:uid="{00000000-0006-0000-0400-000004000000}">
      <text>
        <r>
          <rPr>
            <b/>
            <sz val="9"/>
            <color indexed="81"/>
            <rFont val="Tahoma"/>
            <family val="2"/>
          </rPr>
          <t>Sally Blair:</t>
        </r>
        <r>
          <rPr>
            <sz val="9"/>
            <color indexed="81"/>
            <rFont val="Tahoma"/>
            <family val="2"/>
          </rPr>
          <t xml:space="preserve">
Triggers Table G</t>
        </r>
      </text>
    </comment>
    <comment ref="C11" authorId="0" shapeId="0" xr:uid="{00000000-0006-0000-0400-000005000000}">
      <text>
        <r>
          <rPr>
            <b/>
            <sz val="9"/>
            <color indexed="81"/>
            <rFont val="Tahoma"/>
            <family val="2"/>
          </rPr>
          <t>Sally Blair:</t>
        </r>
        <r>
          <rPr>
            <sz val="9"/>
            <color indexed="81"/>
            <rFont val="Tahoma"/>
            <family val="2"/>
          </rPr>
          <t xml:space="preserve">
Triggers "Piping" Section in Table L</t>
        </r>
      </text>
    </comment>
    <comment ref="F11" authorId="2" shapeId="0" xr:uid="{85012A3D-9A0D-4867-9BA7-831B58090C49}">
      <text>
        <r>
          <rPr>
            <b/>
            <sz val="9"/>
            <color indexed="81"/>
            <rFont val="Tahoma"/>
            <family val="2"/>
          </rPr>
          <t>3.25.22</t>
        </r>
        <r>
          <rPr>
            <sz val="9"/>
            <color indexed="81"/>
            <rFont val="Tahoma"/>
            <family val="2"/>
          </rPr>
          <t xml:space="preserve">
When Fan Systems is selected, ventilation is automatically selected</t>
        </r>
      </text>
    </comment>
    <comment ref="C12" authorId="0" shapeId="0" xr:uid="{00000000-0006-0000-0400-000007000000}">
      <text>
        <r>
          <rPr>
            <b/>
            <sz val="9"/>
            <color indexed="81"/>
            <rFont val="Tahoma"/>
            <family val="2"/>
          </rPr>
          <t>Sally Blair:</t>
        </r>
        <r>
          <rPr>
            <sz val="9"/>
            <color indexed="81"/>
            <rFont val="Tahoma"/>
            <family val="2"/>
          </rPr>
          <t xml:space="preserve">
Triggers Table M &amp; "Heat Rejection Eq." section in Table F.</t>
        </r>
      </text>
    </comment>
    <comment ref="B13" authorId="0" shapeId="0" xr:uid="{00000000-0006-0000-0400-000006000000}">
      <text>
        <r>
          <rPr>
            <b/>
            <sz val="9"/>
            <color indexed="81"/>
            <rFont val="Tahoma"/>
            <family val="2"/>
          </rPr>
          <t>Sally Blair/Gina:</t>
        </r>
        <r>
          <rPr>
            <sz val="9"/>
            <color indexed="81"/>
            <rFont val="Tahoma"/>
            <family val="2"/>
          </rPr>
          <t xml:space="preserve">
Triggers Controls Table I </t>
        </r>
      </text>
    </comment>
    <comment ref="C13" authorId="0" shapeId="0" xr:uid="{00000000-0006-0000-0400-000008000000}">
      <text>
        <r>
          <rPr>
            <b/>
            <sz val="9"/>
            <color indexed="81"/>
            <rFont val="Tahoma"/>
            <family val="2"/>
          </rPr>
          <t>Sally Blair:</t>
        </r>
        <r>
          <rPr>
            <sz val="9"/>
            <color indexed="81"/>
            <rFont val="Tahoma"/>
            <family val="2"/>
          </rPr>
          <t xml:space="preserve">
Triggers "Chiller Efficiency &amp; Controls" section in Table F.</t>
        </r>
      </text>
    </comment>
    <comment ref="F13" authorId="2" shapeId="0" xr:uid="{428F96E6-0664-4344-B148-42655217BFD7}">
      <text>
        <r>
          <rPr>
            <b/>
            <sz val="9"/>
            <color indexed="81"/>
            <rFont val="Tahoma"/>
            <charset val="1"/>
          </rPr>
          <t>3.25.22</t>
        </r>
        <r>
          <rPr>
            <sz val="9"/>
            <color indexed="81"/>
            <rFont val="Tahoma"/>
            <charset val="1"/>
          </rPr>
          <t xml:space="preserve">
When ventilation is selected, fan systems are automatically selected</t>
        </r>
      </text>
    </comment>
    <comment ref="G13" authorId="0" shapeId="0" xr:uid="{00000000-0006-0000-0400-000009000000}">
      <text>
        <r>
          <rPr>
            <b/>
            <sz val="9"/>
            <color indexed="81"/>
            <rFont val="Tahoma"/>
            <family val="2"/>
          </rPr>
          <t>2019 Update:</t>
        </r>
        <r>
          <rPr>
            <sz val="9"/>
            <color indexed="81"/>
            <rFont val="Tahoma"/>
            <family val="2"/>
          </rPr>
          <t xml:space="preserve">
Exception for triggering Table J if Healthcare is checked in Table A was added.</t>
        </r>
      </text>
    </comment>
    <comment ref="C14" authorId="0" shapeId="0" xr:uid="{00000000-0006-0000-0400-00000A000000}">
      <text>
        <r>
          <rPr>
            <b/>
            <sz val="9"/>
            <color indexed="81"/>
            <rFont val="Tahoma"/>
            <family val="2"/>
          </rPr>
          <t>Sally Blair:</t>
        </r>
        <r>
          <rPr>
            <sz val="9"/>
            <color indexed="81"/>
            <rFont val="Tahoma"/>
            <family val="2"/>
          </rPr>
          <t xml:space="preserve">
Triggers "Boiler Efficiency &amp; Controls" section in Table F.</t>
        </r>
      </text>
    </comment>
    <comment ref="G14" authorId="0" shapeId="0" xr:uid="{00000000-0006-0000-0400-00000B000000}">
      <text>
        <r>
          <rPr>
            <b/>
            <sz val="9"/>
            <color indexed="81"/>
            <rFont val="Tahoma"/>
            <family val="2"/>
          </rPr>
          <t>2019 Update:</t>
        </r>
        <r>
          <rPr>
            <sz val="9"/>
            <color indexed="81"/>
            <rFont val="Tahoma"/>
            <family val="2"/>
          </rPr>
          <t xml:space="preserve">
Exception for triggering Table K if Healthcare is checked in Table A was added.</t>
        </r>
      </text>
    </comment>
    <comment ref="A15" authorId="0" shapeId="0" xr:uid="{00000000-0006-0000-0400-00000C000000}">
      <text>
        <r>
          <rPr>
            <b/>
            <sz val="9"/>
            <color indexed="81"/>
            <rFont val="Tahoma"/>
            <family val="2"/>
          </rPr>
          <t>2020 Clarification:</t>
        </r>
        <r>
          <rPr>
            <sz val="9"/>
            <color indexed="81"/>
            <rFont val="Tahoma"/>
            <family val="2"/>
          </rPr>
          <t xml:space="preserve">
Triggers when "Healthcare Facility" is checked in Table A AND "Ventilation" in Table B</t>
        </r>
      </text>
    </comment>
    <comment ref="G15" authorId="0" shapeId="0" xr:uid="{00000000-0006-0000-0400-00000D000000}">
      <text>
        <r>
          <rPr>
            <b/>
            <sz val="9"/>
            <color indexed="81"/>
            <rFont val="Tahoma"/>
            <family val="2"/>
          </rPr>
          <t>Sally Blair:</t>
        </r>
        <r>
          <rPr>
            <sz val="9"/>
            <color indexed="81"/>
            <rFont val="Tahoma"/>
            <family val="2"/>
          </rPr>
          <t xml:space="preserve">
Removed "Distributed Energy Storage DX AC Systems" and "Single Zone Units" checkboxes</t>
        </r>
      </text>
    </comment>
    <comment ref="A16" authorId="0" shapeId="0" xr:uid="{00000000-0006-0000-0400-00000E000000}">
      <text>
        <r>
          <rPr>
            <b/>
            <sz val="9"/>
            <color indexed="81"/>
            <rFont val="Tahoma"/>
            <family val="2"/>
          </rPr>
          <t xml:space="preserve">2020 Clarification:
</t>
        </r>
        <r>
          <rPr>
            <sz val="9"/>
            <color indexed="81"/>
            <rFont val="Tahoma"/>
            <family val="2"/>
          </rPr>
          <t>Triggers when "Healthcare Facility" is checked in Table A AND "Zonal Systems/Terminal Boxes" in Table B.</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Sally Blair</author>
    <author>Ben Lalor</author>
  </authors>
  <commentList>
    <comment ref="A9" authorId="0" shapeId="0" xr:uid="{C6A301F1-2BD3-48CE-9D0B-0377C75FCB02}">
      <text>
        <r>
          <rPr>
            <b/>
            <sz val="9"/>
            <color indexed="81"/>
            <rFont val="Tahoma"/>
            <family val="2"/>
          </rPr>
          <t>3.29.22</t>
        </r>
        <r>
          <rPr>
            <sz val="9"/>
            <color indexed="81"/>
            <rFont val="Tahoma"/>
            <family val="2"/>
          </rPr>
          <t xml:space="preserve">
Says "Yes" if:
Dry Sys Eq Sizing Table: if this table is triggered, every field that is not grey must be completed. 
AND
Dry Sys Eq Efficiency (not PTAC/PTHP) Table: if triggered, fields are completed if not grey AND 05 &lt; 06 and 08 &lt; 09 (if not grey).
AND
Dry Sys Eq Efficiency (PTAC/PTHP) Table: if triggered, fields are completed if not grey AND 03 &lt; 04 and 06 &lt; 07 (if not grey).
AND
Boiler Efficiency &amp; Controls Table: if triggered, fields are completed if not grey AND</t>
        </r>
        <r>
          <rPr>
            <b/>
            <sz val="9"/>
            <color indexed="81"/>
            <rFont val="Tahoma"/>
            <family val="2"/>
          </rPr>
          <t xml:space="preserve"> </t>
        </r>
        <r>
          <rPr>
            <b/>
            <i/>
            <sz val="9"/>
            <color indexed="81"/>
            <rFont val="Tahoma"/>
            <family val="2"/>
          </rPr>
          <t>all instances of  System Efficiency &gt; Minimum System Efficiency.</t>
        </r>
        <r>
          <rPr>
            <sz val="9"/>
            <color indexed="81"/>
            <rFont val="Tahoma"/>
            <family val="2"/>
          </rPr>
          <t xml:space="preserve">
AND
Chiller Efficiency &amp; Controls Table: if triggered, fields are completed if not grey AND 06 &gt; 07. 
06&gt;=07 if unit in column 08 is "EER" or "COP" 
OR 
06&gt;=07 if unit in column 08 is IPLV and column 02 is EITHER 
Air Cooled: Condenser elec. operated or Air Cooled: w/o condenser elec operated or Absorption Double effect, indirect fired or Absorption Double effect, direct fired or Water Cooled: Gas engine
OR
07&gt;=06 if unit in column 08 is kW/ton 
OR
07&gt;=06 if unit in column 08 is IPLV and column 02 is EITHER
Water Cooled: Reciprocating or Water Cooled: Positive displacement or Water Cooled: Centrifugal
</t>
        </r>
        <r>
          <rPr>
            <b/>
            <i/>
            <sz val="9"/>
            <color indexed="81"/>
            <rFont val="Tahoma"/>
            <family val="2"/>
          </rPr>
          <t>AND 
DX-DOAS Efficiency Table: If triggered, all fields are either completed or gray/blank AND 6&lt; 08 for both ISMRE and ISCOP rows
AND Dual Fuel Heat Pump Table: If triggered, all fields are either completed or gray/blank AND 07 &gt;06 AND 10 &gt; 09</t>
        </r>
        <r>
          <rPr>
            <b/>
            <sz val="9"/>
            <color indexed="81"/>
            <rFont val="Tahoma"/>
            <family val="2"/>
          </rPr>
          <t xml:space="preserve">
</t>
        </r>
        <r>
          <rPr>
            <sz val="9"/>
            <color indexed="81"/>
            <rFont val="Tahoma"/>
            <family val="2"/>
          </rPr>
          <t>AND</t>
        </r>
        <r>
          <rPr>
            <b/>
            <sz val="9"/>
            <color indexed="81"/>
            <rFont val="Tahoma"/>
            <family val="2"/>
          </rPr>
          <t xml:space="preserve">
</t>
        </r>
        <r>
          <rPr>
            <sz val="9"/>
            <color indexed="81"/>
            <rFont val="Tahoma"/>
            <family val="2"/>
          </rPr>
          <t>Heat Rejection Equipment Table: if triggered, fields are completed AND 05 &gt; 06.
AND
Electric Resistance Heating Table: if triggered, fields are completed
Otherwise, says "No"</t>
        </r>
      </text>
    </comment>
    <comment ref="C9" authorId="0" shapeId="0" xr:uid="{C7DC63EF-81E8-4999-91D6-3C3E3DF62E8E}">
      <text>
        <r>
          <rPr>
            <b/>
            <sz val="9"/>
            <color indexed="81"/>
            <rFont val="Tahoma"/>
            <family val="2"/>
          </rPr>
          <t>Sally Blair:</t>
        </r>
        <r>
          <rPr>
            <sz val="9"/>
            <color indexed="81"/>
            <rFont val="Tahoma"/>
            <family val="2"/>
          </rPr>
          <t xml:space="preserve">
Says "Yes" if: 
If triggered, all fields must be completed (if not grey).
Otherwise, says "No"</t>
        </r>
      </text>
    </comment>
    <comment ref="E9" authorId="1" shapeId="0" xr:uid="{072EA89E-0022-4D10-BA6F-964A1C5FF626}">
      <text>
        <r>
          <rPr>
            <b/>
            <sz val="9"/>
            <color indexed="81"/>
            <rFont val="Tahoma"/>
            <family val="2"/>
          </rPr>
          <t>3.29.22 - Everything is brand new for 2022</t>
        </r>
        <r>
          <rPr>
            <sz val="9"/>
            <color indexed="81"/>
            <rFont val="Tahoma"/>
            <family val="2"/>
          </rPr>
          <t xml:space="preserve">
C.03 = Yes If:
Fan Systems &amp; Air Economizers: If triggered, All fields must be completed or blank/gray AND Fan System Allowance &gt;= Fan System Electrical Input Power
AND
All instances of Fan System Allowance &gt; Fan System Electrical Input Power
AND
Dwelling Unit Fan Efficacy Table: If triggered, all fields must be completed or blank/gray AND 06&lt;07 AND 10 &gt;11
AND
Exhaust Air Heat Recovery Table: if triggered, all fields must be completed or gray/blank
AND
DOAS Table: If triggered, all fields must be completed or gray/blank 
Else = "No"</t>
        </r>
      </text>
    </comment>
    <comment ref="G9" authorId="0" shapeId="0" xr:uid="{5C39549D-3E85-4310-A494-40565FC42175}">
      <text>
        <r>
          <rPr>
            <b/>
            <sz val="9"/>
            <color indexed="81"/>
            <rFont val="Tahoma"/>
            <family val="2"/>
          </rPr>
          <t>Sally Blair:</t>
        </r>
        <r>
          <rPr>
            <sz val="9"/>
            <color indexed="81"/>
            <rFont val="Tahoma"/>
            <family val="2"/>
          </rPr>
          <t xml:space="preserve">
Says "Yes" if: 
If triggered, all fields must be completed (if not grey).
AND 
If * note triggered, must enter note.
Otherwise, says "No"</t>
        </r>
      </text>
    </comment>
    <comment ref="I9" authorId="0" shapeId="0" xr:uid="{023FF8F6-8C21-462B-9A3B-001FB13179B8}">
      <text>
        <r>
          <rPr>
            <b/>
            <sz val="9"/>
            <color indexed="81"/>
            <rFont val="Tahoma"/>
            <family val="2"/>
          </rPr>
          <t>3/29/22</t>
        </r>
        <r>
          <rPr>
            <sz val="9"/>
            <color indexed="81"/>
            <rFont val="Tahoma"/>
            <family val="2"/>
          </rPr>
          <t xml:space="preserve">
Says "Yes" if:
Nonresidential, Hotel/Motel and Multifamily Common Use Ventilation Systems Table: If triggered,
Either
01 is selected
OR 
04 - 16 are completed OR gray/blank AND 18 only says "Yes"
AND
Multifamily Dwelling Unit Ventilation Systems: If triggered, All fields are completed or gray/blank AND all instances of J28 and J29 = "Yes"
AND
Otherwise, says "No</t>
        </r>
      </text>
    </comment>
    <comment ref="K9" authorId="0" shapeId="0" xr:uid="{75993C75-64E2-4F1E-90C5-15C84BD04B46}">
      <text>
        <r>
          <rPr>
            <b/>
            <sz val="9"/>
            <color indexed="81"/>
            <rFont val="Tahoma"/>
            <family val="2"/>
          </rPr>
          <t>Sally Blair:</t>
        </r>
        <r>
          <rPr>
            <sz val="9"/>
            <color indexed="81"/>
            <rFont val="Tahoma"/>
            <family val="2"/>
          </rPr>
          <t xml:space="preserve">
Says "Yes" if: 
If triggered, all fields must be completed (if not grey)
AND
column 12 only says "Yes"
Otherwise, says "No"</t>
        </r>
      </text>
    </comment>
    <comment ref="M9" authorId="0" shapeId="0" xr:uid="{D68B297C-1252-4A45-9104-EF60D818AD91}">
      <text>
        <r>
          <rPr>
            <b/>
            <sz val="9"/>
            <color indexed="81"/>
            <rFont val="Tahoma"/>
            <family val="2"/>
          </rPr>
          <t>11.11.21</t>
        </r>
        <r>
          <rPr>
            <sz val="9"/>
            <color indexed="81"/>
            <rFont val="Tahoma"/>
            <family val="2"/>
          </rPr>
          <t xml:space="preserve">
Says "Yes" if: 
Mand. Pipe Insul. Table: If triggered, 01 is checked 
AND
Either 07&lt;= 09 OR 08 &lt; 09 OR selection in column 10 is something other than "no exception taken"
AND
Duct Leakage Table: if triggered, all dropdowns are completed if not grey.
Otherwise, says "No"</t>
        </r>
      </text>
    </comment>
    <comment ref="O9" authorId="0" shapeId="0" xr:uid="{FBFCC7C3-A664-41BA-839B-DB5406F078F8}">
      <text>
        <r>
          <rPr>
            <b/>
            <sz val="9"/>
            <color indexed="81"/>
            <rFont val="Tahoma"/>
            <family val="2"/>
          </rPr>
          <t>Sally Blair:</t>
        </r>
        <r>
          <rPr>
            <sz val="9"/>
            <color indexed="81"/>
            <rFont val="Tahoma"/>
            <family val="2"/>
          </rPr>
          <t xml:space="preserve">
Says "Yes" if: 
If triggered, EITHER 01 is checked 
OR
03-</t>
        </r>
        <r>
          <rPr>
            <b/>
            <sz val="9"/>
            <color indexed="81"/>
            <rFont val="Tahoma"/>
            <family val="2"/>
          </rPr>
          <t>12</t>
        </r>
        <r>
          <rPr>
            <sz val="9"/>
            <color indexed="81"/>
            <rFont val="Tahoma"/>
            <family val="2"/>
          </rPr>
          <t xml:space="preserve"> are completed &amp; column </t>
        </r>
        <r>
          <rPr>
            <b/>
            <sz val="9"/>
            <color indexed="81"/>
            <rFont val="Tahoma"/>
            <family val="2"/>
          </rPr>
          <t>16</t>
        </r>
        <r>
          <rPr>
            <sz val="9"/>
            <color indexed="81"/>
            <rFont val="Tahoma"/>
            <family val="2"/>
          </rPr>
          <t xml:space="preserve"> says "Yes"
Otherwise, says "No"
</t>
        </r>
        <r>
          <rPr>
            <b/>
            <sz val="9"/>
            <color indexed="81"/>
            <rFont val="Tahoma"/>
            <family val="2"/>
          </rPr>
          <t>2019 Update:</t>
        </r>
        <r>
          <rPr>
            <sz val="9"/>
            <color indexed="81"/>
            <rFont val="Tahoma"/>
            <family val="2"/>
          </rPr>
          <t xml:space="preserve"> column #'s changed because of added column 02.</t>
        </r>
      </text>
    </comment>
    <comment ref="P9" authorId="0" shapeId="0" xr:uid="{63283E21-21F0-4634-9DBE-81D1587E250C}">
      <text>
        <r>
          <rPr>
            <b/>
            <sz val="9"/>
            <color indexed="81"/>
            <rFont val="Tahoma"/>
            <family val="2"/>
          </rPr>
          <t>Sally Blair:</t>
        </r>
        <r>
          <rPr>
            <sz val="9"/>
            <color indexed="81"/>
            <rFont val="Tahoma"/>
            <family val="2"/>
          </rPr>
          <t xml:space="preserve">
1. Says "COMPLIES" if no other cells in row 9 say "No" &amp; no exceptional conditions have been triggered in Table D.
2. Says "COMPLIES WITH EXCEPTIONAL CONDITIONS" if no other cells in row 9 say "No" &amp; an exceptional condition has been triggered in Table D.
3. Says "DOES NOT COMPLY" if one of the cells in row 9 says "No"</t>
        </r>
      </text>
    </comment>
    <comment ref="A10" authorId="0" shapeId="0" xr:uid="{904F1C0F-A5D7-4E04-9AB8-41662BC63718}">
      <text>
        <r>
          <rPr>
            <b/>
            <sz val="9"/>
            <color indexed="81"/>
            <rFont val="Tahoma"/>
            <family val="2"/>
          </rPr>
          <t>2019 Update:</t>
        </r>
        <r>
          <rPr>
            <sz val="9"/>
            <color indexed="81"/>
            <rFont val="Tahoma"/>
            <family val="2"/>
          </rPr>
          <t xml:space="preserve">
Changed Table Reference to Q</t>
        </r>
      </text>
    </comment>
    <comment ref="P10" authorId="0" shapeId="0" xr:uid="{A233B152-E52E-4C0B-A5E1-50655B4788B4}">
      <text>
        <r>
          <rPr>
            <b/>
            <sz val="9"/>
            <color indexed="81"/>
            <rFont val="Tahoma"/>
            <family val="2"/>
          </rPr>
          <t>Sally Blair:</t>
        </r>
        <r>
          <rPr>
            <sz val="9"/>
            <color indexed="81"/>
            <rFont val="Tahoma"/>
            <family val="2"/>
          </rPr>
          <t xml:space="preserve">
Says "COMPLIES" if Table Q columns 01 &amp; 02 are completed OR if column 04 is completed.  Otherwise, says "DOES NOT COMPLY".</t>
        </r>
      </text>
    </comment>
    <comment ref="A12" authorId="0" shapeId="0" xr:uid="{6A9E0BC5-F288-4CCF-82DA-8D250BD7B634}">
      <text>
        <r>
          <rPr>
            <b/>
            <sz val="9"/>
            <color indexed="81"/>
            <rFont val="Tahoma"/>
            <family val="2"/>
          </rPr>
          <t>UI Only:</t>
        </r>
        <r>
          <rPr>
            <sz val="9"/>
            <color indexed="81"/>
            <rFont val="Tahoma"/>
            <family val="2"/>
          </rPr>
          <t xml:space="preserve">
Tool Tips do not apply to the report generator.</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Sally Blair</author>
    <author>Ben Lalor</author>
  </authors>
  <commentList>
    <comment ref="A9" authorId="0" shapeId="0" xr:uid="{00000000-0006-0000-0600-000001000000}">
      <text>
        <r>
          <rPr>
            <b/>
            <sz val="9"/>
            <color indexed="81"/>
            <rFont val="Tahoma"/>
            <family val="2"/>
          </rPr>
          <t>2019 Update:</t>
        </r>
        <r>
          <rPr>
            <sz val="9"/>
            <color indexed="81"/>
            <rFont val="Tahoma"/>
            <family val="2"/>
          </rPr>
          <t xml:space="preserve">
</t>
        </r>
        <r>
          <rPr>
            <strike/>
            <sz val="9"/>
            <color indexed="81"/>
            <rFont val="Tahoma"/>
            <family val="2"/>
          </rPr>
          <t>Ben, these two notes are triggered in Table F.  See Table F. mock up for data fields</t>
        </r>
        <r>
          <rPr>
            <sz val="9"/>
            <color indexed="81"/>
            <rFont val="Tahoma"/>
            <family val="2"/>
          </rPr>
          <t>.</t>
        </r>
      </text>
    </comment>
    <comment ref="P9" authorId="0" shapeId="0" xr:uid="{00000000-0006-0000-0600-000002000000}">
      <text>
        <r>
          <rPr>
            <b/>
            <sz val="9"/>
            <color indexed="81"/>
            <rFont val="Tahoma"/>
            <family val="2"/>
          </rPr>
          <t>2019 Update:</t>
        </r>
        <r>
          <rPr>
            <sz val="9"/>
            <color indexed="81"/>
            <rFont val="Tahoma"/>
            <family val="2"/>
          </rPr>
          <t xml:space="preserve">
Removed these errors as they are no longer relevant.</t>
        </r>
      </text>
    </comment>
    <comment ref="I11" authorId="0" shapeId="0" xr:uid="{00000000-0006-0000-0600-000003000000}">
      <text>
        <r>
          <rPr>
            <b/>
            <sz val="9"/>
            <color indexed="81"/>
            <rFont val="Tahoma"/>
            <family val="2"/>
          </rPr>
          <t>2109 Update:</t>
        </r>
        <r>
          <rPr>
            <sz val="9"/>
            <color indexed="81"/>
            <rFont val="Tahoma"/>
            <family val="2"/>
          </rPr>
          <t xml:space="preserve">
</t>
        </r>
        <r>
          <rPr>
            <strike/>
            <sz val="9"/>
            <color indexed="81"/>
            <rFont val="Tahoma"/>
            <family val="2"/>
          </rPr>
          <t>Ben, this is triggered in Table H column 08</t>
        </r>
      </text>
    </comment>
    <comment ref="A13" authorId="0" shapeId="0" xr:uid="{00000000-0006-0000-0600-000004000000}">
      <text>
        <r>
          <rPr>
            <b/>
            <sz val="9"/>
            <color indexed="81"/>
            <rFont val="Tahoma"/>
            <family val="2"/>
          </rPr>
          <t>Sally Blair:</t>
        </r>
        <r>
          <rPr>
            <sz val="9"/>
            <color indexed="81"/>
            <rFont val="Tahoma"/>
            <family val="2"/>
          </rPr>
          <t xml:space="preserve">
Triggered by Table J column 05
</t>
        </r>
        <r>
          <rPr>
            <b/>
            <sz val="9"/>
            <color indexed="81"/>
            <rFont val="Tahoma"/>
            <family val="2"/>
          </rPr>
          <t xml:space="preserve">
2019 Update: </t>
        </r>
        <r>
          <rPr>
            <sz val="9"/>
            <color indexed="81"/>
            <rFont val="Tahoma"/>
            <family val="2"/>
          </rPr>
          <t>Updated column # that triggers note in Table J &amp; updated note text.</t>
        </r>
      </text>
    </comment>
    <comment ref="I21" authorId="0" shapeId="0" xr:uid="{00000000-0006-0000-0600-000005000000}">
      <text>
        <r>
          <rPr>
            <b/>
            <sz val="9"/>
            <color indexed="81"/>
            <rFont val="Tahoma"/>
            <family val="2"/>
          </rPr>
          <t>9/11/20</t>
        </r>
        <r>
          <rPr>
            <sz val="9"/>
            <color indexed="81"/>
            <rFont val="Tahoma"/>
            <family val="2"/>
          </rPr>
          <t xml:space="preserve">
Triggers when:
Table H "Total System Design (B)HP:" row 
&gt;
Table H "Maximum System Fan Power (B)HP:" row</t>
        </r>
      </text>
    </comment>
    <comment ref="F22" authorId="0" shapeId="0" xr:uid="{00000000-0006-0000-0600-000006000000}">
      <text>
        <r>
          <rPr>
            <b/>
            <sz val="9"/>
            <color indexed="81"/>
            <rFont val="Tahoma"/>
            <family val="2"/>
          </rPr>
          <t>2019 Update:</t>
        </r>
        <r>
          <rPr>
            <sz val="9"/>
            <color indexed="81"/>
            <rFont val="Tahoma"/>
            <family val="2"/>
          </rPr>
          <t xml:space="preserve">
New for 2019 since Table P was added.</t>
        </r>
      </text>
    </comment>
    <comment ref="A23" authorId="1" shapeId="0" xr:uid="{00000000-0006-0000-0600-000007000000}">
      <text>
        <r>
          <rPr>
            <b/>
            <sz val="9"/>
            <color indexed="81"/>
            <rFont val="Tahoma"/>
            <family val="2"/>
          </rPr>
          <t>9/11/20:</t>
        </r>
        <r>
          <rPr>
            <sz val="9"/>
            <color indexed="81"/>
            <rFont val="Tahoma"/>
            <family val="2"/>
          </rPr>
          <t xml:space="preserve">
New note as of 9/10/20 to support the alternative compliance path for HRR balanced system requirements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Ben Lalor</author>
    <author>Sally Blair</author>
    <author>Rebecca Rice</author>
    <author>Rosemary Howley</author>
  </authors>
  <commentList>
    <comment ref="F11" authorId="0" shapeId="0" xr:uid="{9A49EC57-BB26-46D0-A4D8-F92A44D8EE00}">
      <text>
        <r>
          <rPr>
            <b/>
            <sz val="9"/>
            <color indexed="81"/>
            <rFont val="Tahoma"/>
            <family val="2"/>
          </rPr>
          <t>6.29.21</t>
        </r>
        <r>
          <rPr>
            <sz val="9"/>
            <color indexed="81"/>
            <rFont val="Tahoma"/>
            <family val="2"/>
          </rPr>
          <t xml:space="preserve">
If selected, ignore the custom dropdown options for Equipment Category 02 and Equipment Type 03</t>
        </r>
      </text>
    </comment>
    <comment ref="C15" authorId="0" shapeId="0" xr:uid="{45F499DA-09FD-4528-A0FB-A7D0786822C9}">
      <text>
        <r>
          <rPr>
            <b/>
            <sz val="9"/>
            <color indexed="81"/>
            <rFont val="Tahoma"/>
            <family val="2"/>
          </rPr>
          <t>3.3.22</t>
        </r>
        <r>
          <rPr>
            <sz val="9"/>
            <color indexed="81"/>
            <rFont val="Tahoma"/>
            <family val="2"/>
          </rPr>
          <t xml:space="preserve">
If Multi-zone or Dwelling unit is selected, 03-06 are gray/blank</t>
        </r>
      </text>
    </comment>
    <comment ref="D15" authorId="0" shapeId="0" xr:uid="{76966BCE-2B1C-47F6-9F91-1577772A86E3}">
      <text>
        <r>
          <rPr>
            <b/>
            <sz val="9"/>
            <color indexed="81"/>
            <rFont val="Tahoma"/>
            <charset val="1"/>
          </rPr>
          <t xml:space="preserve">3.3.22
</t>
        </r>
        <r>
          <rPr>
            <sz val="9"/>
            <color indexed="81"/>
            <rFont val="Tahoma"/>
            <family val="2"/>
          </rPr>
          <t>If Alteration is selected, 04-07 blank/grayed out</t>
        </r>
      </text>
    </comment>
    <comment ref="E21" authorId="0" shapeId="0" xr:uid="{EDAF946E-5573-4ADF-A17B-7E80893795DE}">
      <text>
        <r>
          <rPr>
            <b/>
            <sz val="9"/>
            <color indexed="81"/>
            <rFont val="Tahoma"/>
          </rPr>
          <t>Ben Lalor:</t>
        </r>
        <r>
          <rPr>
            <sz val="9"/>
            <color indexed="81"/>
            <rFont val="Tahoma"/>
          </rPr>
          <t xml:space="preserve">
If other is selected 06 blank/grayed out</t>
        </r>
      </text>
    </comment>
    <comment ref="E27" authorId="0" shapeId="0" xr:uid="{DDDCA242-32F2-46F5-B6C0-F54B3B060517}">
      <text>
        <r>
          <rPr>
            <b/>
            <sz val="9"/>
            <color indexed="81"/>
            <rFont val="Tahoma"/>
            <family val="2"/>
          </rPr>
          <t>2020 Update:</t>
        </r>
        <r>
          <rPr>
            <sz val="9"/>
            <color indexed="81"/>
            <rFont val="Tahoma"/>
            <family val="2"/>
          </rPr>
          <t xml:space="preserve">
F.05, F.06, and F.07 should Trigger when:
F.02 =
- Sm. Commercal AC
- Unitary Heat Pump
- Furnace/Unit Heater
- Furnace + AC
OR
F.03 =
- PTHP  newly constructed or newly conditioned
- PTHP replacements
- SPVHP
- SPVHP nonweatherized space constrained
- VRF heat pump, air cooled
- VRF water source
- VRF groundwater source
- VRF ground source
OTHERWISE  F.05, F.06, F.07 should be grayed out</t>
        </r>
      </text>
    </comment>
    <comment ref="H27" authorId="0" shapeId="0" xr:uid="{00000000-0006-0000-0800-000003000000}">
      <text>
        <r>
          <rPr>
            <b/>
            <sz val="9"/>
            <color indexed="81"/>
            <rFont val="Tahoma"/>
            <family val="2"/>
          </rPr>
          <t xml:space="preserve">2020 UPDATE: </t>
        </r>
        <r>
          <rPr>
            <sz val="9"/>
            <color indexed="81"/>
            <rFont val="Tahoma"/>
            <family val="2"/>
          </rPr>
          <t xml:space="preserve">
F.08 and F.09 should trigger when:
F.02 = 
- Unitary AC/Condenser
- Heatpump + AC
- Unitary Heat Pump
- Computer Room AC
- Room AC/HP
- Furnace + AC
- PTAC/PTHP
- SPVAC/SPVHP
- VRF
OTHERWISE F.08 and F.09 should be grayed out</t>
        </r>
      </text>
    </comment>
    <comment ref="J28" authorId="0" shapeId="0" xr:uid="{00000000-0006-0000-0800-000005000000}">
      <text>
        <r>
          <rPr>
            <b/>
            <sz val="9"/>
            <color indexed="81"/>
            <rFont val="Tahoma"/>
            <family val="2"/>
          </rPr>
          <t>October 2019 Updates</t>
        </r>
        <r>
          <rPr>
            <sz val="9"/>
            <color indexed="81"/>
            <rFont val="Tahoma"/>
            <family val="2"/>
          </rPr>
          <t xml:space="preserve">
Added units to F.10 and F.11</t>
        </r>
      </text>
    </comment>
    <comment ref="B29" authorId="0" shapeId="0" xr:uid="{9016E428-7E57-461C-AB1F-646B72240234}">
      <text>
        <r>
          <rPr>
            <b/>
            <sz val="9"/>
            <color indexed="81"/>
            <rFont val="Tahoma"/>
            <family val="2"/>
          </rPr>
          <t xml:space="preserve">6.29.21
</t>
        </r>
        <r>
          <rPr>
            <sz val="9"/>
            <color indexed="81"/>
            <rFont val="Tahoma"/>
            <family val="2"/>
          </rPr>
          <t>If table above is has gray/blank cells or 05 has  been selected, then user has the options to select any of the equipment categories in the full list below</t>
        </r>
        <r>
          <rPr>
            <b/>
            <sz val="9"/>
            <color indexed="81"/>
            <rFont val="Tahoma"/>
            <family val="2"/>
          </rPr>
          <t xml:space="preserve">. 
ELSE:
</t>
        </r>
        <r>
          <rPr>
            <sz val="9"/>
            <color indexed="81"/>
            <rFont val="Tahoma"/>
            <family val="2"/>
          </rPr>
          <t>If F.02 Table Above = "Dwelling unit(s)" 
AND 
A.02 = 2-15 
Equipment Category 02 limited to 
- Unitary Heat Pumps
- Unitary Heat Pumps (no elec resistance)
If F.02 Table Above = "Dwelling unit(s)" 
AND 
A.02 = 1 OR 16
Equipment Type 03 limited to 
- Unitary Heat Pump - DUAL FUEL HEAT PUMP
If A.02 = 2-15
AND
F.06 = Single Zone
AND
space type = retail OR grocery
AND 
rated cooling capacity 09 &lt;=240
Then equipment type 03 limited to the following options:
- Unitary Heat Pumps
- Unitary Heat Pumps (no elec resistance)
If A.02 = 1 OR 16
AND
F.06 = Single Zone
AND
space type = retail OR grocery
AND 
rated cooling capacity 09 &lt;=65
Then equipment type 03 limited to the following options:
- Furnace + AC
If A.02 = 1 OR 16
AND
F.06 = Single Zone
AND
space type = retail OR grocery
AND 
rated cooling capacity 09 &gt;65 AND &lt;240
Then equipment type 03 limited to the following options:
- Unitary Heat Pumps - DUAL FUEL HEAT PUMP***************************
If climate zone = 2-15
AND
F.06 = Single Zone
AND
space type = school
AND 
rated cooling capacity 09 &lt;=240
Then equipment type 02 limited to the following options:
- Unitary Heat Pumps
- Unitary Heat Pumps (no elec resistance)
If climate zone = 1 OR 16
AND
F.06 = Single Zone
AND
space type = school
AND 
rated cooling capacity 09 &lt;=240
Then equipment type 02 limited to the following options:
- Unitary Heat Pumps - DUAL FUEL HEAT PUMP***************************
If climate zone = 1-15
AND
F.06 = Single Zone
AND
space type = office OR financial institution OR library
AND 
rated cooling capacity 09 &lt;=240
Then equipment type 02 limited to the following options:
- Unitary Heat Pumps
- Unitary Heat Pumps (no elec resistance)
If climate zone = 16
AND
F.06 = Single Zone
AND
space type = office OR financial institution OR library
AND 
rated cooling capacity 09 &lt;=65
Then equipment type 02 limited to the following options:
- Furnace + AC
- Unitary Heat Pumps
If climate zone = 16
AND
F.06 = Single Zone
AND
space type = office OR financial institution OR library
AND 
rated cooling capacity 09 &gt; 65 AND &lt;=225
Then equipment type 02 limited to the following options:
- Unitary Heat Pumps - DUAL FUEL HEAT PUMP***************************
If space type = office spaces in warehouses
AND 
F.06 = Single Zone
AND
rated cooling capacity 09 &lt;=240
Then equipment type 02 limited to the following options:
- Unitary Heat Pumps
- Unitary Heat Pumps (no elec resistance)
ELSE
choose from the full list of equipment categories</t>
        </r>
      </text>
    </comment>
    <comment ref="E29" authorId="1" shapeId="0" xr:uid="{00000000-0006-0000-0800-000006000000}">
      <text>
        <r>
          <rPr>
            <b/>
            <sz val="9"/>
            <color indexed="81"/>
            <rFont val="Tahoma"/>
            <family val="2"/>
          </rPr>
          <t>2019 Update:</t>
        </r>
        <r>
          <rPr>
            <sz val="9"/>
            <color indexed="81"/>
            <rFont val="Tahoma"/>
            <family val="2"/>
          </rPr>
          <t xml:space="preserve">
If this value is &gt; 1.43x column10, Table D needs to return the Row 9 error on the Table D tab. </t>
        </r>
      </text>
    </comment>
    <comment ref="H29" authorId="2" shapeId="0" xr:uid="{00000000-0006-0000-0800-000007000000}">
      <text>
        <r>
          <rPr>
            <b/>
            <sz val="9"/>
            <color indexed="81"/>
            <rFont val="Tahoma"/>
            <family val="2"/>
          </rPr>
          <t xml:space="preserve">2019 Update:
</t>
        </r>
        <r>
          <rPr>
            <sz val="9"/>
            <color indexed="81"/>
            <rFont val="Tahoma"/>
            <family val="2"/>
          </rPr>
          <t xml:space="preserve">If this value is &gt; 1.21x column11, Table D needs to return the Row 10 error on the Table D tab.  </t>
        </r>
      </text>
    </comment>
    <comment ref="C35" authorId="1" shapeId="0" xr:uid="{00000000-0006-0000-0800-000009000000}">
      <text>
        <r>
          <rPr>
            <b/>
            <sz val="9"/>
            <color indexed="81"/>
            <rFont val="Tahoma"/>
            <family val="2"/>
          </rPr>
          <t>2019 Update:</t>
        </r>
        <r>
          <rPr>
            <sz val="9"/>
            <color indexed="81"/>
            <rFont val="Tahoma"/>
            <family val="2"/>
          </rPr>
          <t xml:space="preserve">
Changes were made to these custom dropdowns for 2019</t>
        </r>
      </text>
    </comment>
    <comment ref="B36" authorId="1" shapeId="0" xr:uid="{00000000-0006-0000-0800-00000B000000}">
      <text>
        <r>
          <rPr>
            <b/>
            <sz val="9"/>
            <color indexed="81"/>
            <rFont val="Tahoma"/>
            <family val="2"/>
          </rPr>
          <t>6.10.20:</t>
        </r>
        <r>
          <rPr>
            <sz val="9"/>
            <color indexed="81"/>
            <rFont val="Tahoma"/>
            <family val="2"/>
          </rPr>
          <t xml:space="preserve">
Added category</t>
        </r>
      </text>
    </comment>
    <comment ref="AH36" authorId="1" shapeId="0" xr:uid="{00000000-0006-0000-0800-00000C000000}">
      <text>
        <r>
          <rPr>
            <b/>
            <sz val="9"/>
            <color indexed="81"/>
            <rFont val="Tahoma"/>
            <family val="2"/>
          </rPr>
          <t>Sally Blair:</t>
        </r>
        <r>
          <rPr>
            <sz val="9"/>
            <color indexed="81"/>
            <rFont val="Tahoma"/>
            <family val="2"/>
          </rPr>
          <t xml:space="preserve">
If selected column 07  is "EER" in the upper row and "IEER" in the lower row &amp; column 08 is "12.1" in the upper row &amp; "13.9" in the lower row</t>
        </r>
      </text>
    </comment>
    <comment ref="AI36" authorId="1" shapeId="0" xr:uid="{00000000-0006-0000-0800-00000D000000}">
      <text>
        <r>
          <rPr>
            <b/>
            <sz val="9"/>
            <color indexed="81"/>
            <rFont val="Tahoma"/>
            <family val="2"/>
          </rPr>
          <t>Sally Blair:</t>
        </r>
        <r>
          <rPr>
            <sz val="9"/>
            <color indexed="81"/>
            <rFont val="Tahoma"/>
            <family val="2"/>
          </rPr>
          <t xml:space="preserve">
If selected column 07  is "EER" in the upper row and "IEER" in the lower row &amp; column 08 is "12.1" in the upper row &amp; "12.3" in the lower row</t>
        </r>
      </text>
    </comment>
    <comment ref="AJ36" authorId="1" shapeId="0" xr:uid="{00000000-0006-0000-0800-00000E000000}">
      <text>
        <r>
          <rPr>
            <b/>
            <sz val="9"/>
            <color indexed="81"/>
            <rFont val="Tahoma"/>
            <family val="2"/>
          </rPr>
          <t>Sally Blair:</t>
        </r>
        <r>
          <rPr>
            <sz val="9"/>
            <color indexed="81"/>
            <rFont val="Tahoma"/>
            <family val="2"/>
          </rPr>
          <t xml:space="preserve">
If selected column 07  is "EER" in the upper row and "IEER" in the lower row &amp; column 08 is "10.5" in the upper row &amp; "11.8" in the lower row</t>
        </r>
      </text>
    </comment>
    <comment ref="AK36" authorId="1" shapeId="0" xr:uid="{00000000-0006-0000-0800-00000F000000}">
      <text>
        <r>
          <rPr>
            <b/>
            <sz val="9"/>
            <color indexed="81"/>
            <rFont val="Tahoma"/>
            <family val="2"/>
          </rPr>
          <t>Sally Blair:</t>
        </r>
        <r>
          <rPr>
            <sz val="9"/>
            <color indexed="81"/>
            <rFont val="Tahoma"/>
            <family val="2"/>
          </rPr>
          <t xml:space="preserve">
If selected column 07  is "EER" in the upper row and "IEER" in the lower row &amp; column 08 is "13.5" in the upper row &amp; "14.0" in the lower row</t>
        </r>
      </text>
    </comment>
    <comment ref="AL36" authorId="1" shapeId="0" xr:uid="{00000000-0006-0000-0800-000010000000}">
      <text>
        <r>
          <rPr>
            <b/>
            <sz val="9"/>
            <color indexed="81"/>
            <rFont val="Tahoma"/>
            <family val="2"/>
          </rPr>
          <t>Sally Blair:</t>
        </r>
        <r>
          <rPr>
            <sz val="9"/>
            <color indexed="81"/>
            <rFont val="Tahoma"/>
            <family val="2"/>
          </rPr>
          <t xml:space="preserve">
If selected column 07  is "EER" in the upper row and "IEER" in the lower row &amp; column 08 is "13.5" in the upper row &amp; "14.0" in the lower row</t>
        </r>
      </text>
    </comment>
    <comment ref="AH37" authorId="1" shapeId="0" xr:uid="{00000000-0006-0000-0800-000011000000}">
      <text>
        <r>
          <rPr>
            <b/>
            <sz val="9"/>
            <color indexed="81"/>
            <rFont val="Tahoma"/>
            <family val="2"/>
          </rPr>
          <t>Sally Blair:</t>
        </r>
        <r>
          <rPr>
            <sz val="9"/>
            <color indexed="81"/>
            <rFont val="Tahoma"/>
            <family val="2"/>
          </rPr>
          <t xml:space="preserve">
If selected column 07  is "EER" in the upper row and "IEER" in the lower row &amp; column 08 is "12.5" in the upper row &amp; "13.9" in the lower row</t>
        </r>
      </text>
    </comment>
    <comment ref="AI37" authorId="1" shapeId="0" xr:uid="{00000000-0006-0000-0800-000012000000}">
      <text>
        <r>
          <rPr>
            <b/>
            <sz val="9"/>
            <color indexed="81"/>
            <rFont val="Tahoma"/>
            <family val="2"/>
          </rPr>
          <t>Sally Blair:</t>
        </r>
        <r>
          <rPr>
            <sz val="9"/>
            <color indexed="81"/>
            <rFont val="Tahoma"/>
            <family val="2"/>
          </rPr>
          <t xml:space="preserve">
If selected column 07  is "EER" in the upper row and "IEER" in the lower row &amp; column 08 is "12.0" in the upper row &amp; "12.2" in the lower row</t>
        </r>
      </text>
    </comment>
    <comment ref="B38" authorId="1" shapeId="0" xr:uid="{00000000-0006-0000-0800-000013000000}">
      <text>
        <r>
          <rPr>
            <b/>
            <sz val="9"/>
            <color indexed="81"/>
            <rFont val="Tahoma"/>
            <family val="2"/>
          </rPr>
          <t>6.10.20:</t>
        </r>
        <r>
          <rPr>
            <sz val="9"/>
            <color indexed="81"/>
            <rFont val="Tahoma"/>
            <family val="2"/>
          </rPr>
          <t xml:space="preserve">
Added category</t>
        </r>
      </text>
    </comment>
    <comment ref="D38" authorId="1" shapeId="0" xr:uid="{5D257FCD-ED93-4CB0-ADC5-4AAD74B279BD}">
      <text>
        <r>
          <rPr>
            <b/>
            <sz val="9"/>
            <color indexed="81"/>
            <rFont val="Tahoma"/>
            <family val="2"/>
          </rPr>
          <t>Sally Blair:</t>
        </r>
        <r>
          <rPr>
            <sz val="9"/>
            <color indexed="81"/>
            <rFont val="Tahoma"/>
            <family val="2"/>
          </rPr>
          <t xml:space="preserve">
Greys out columns 05, 07, 08
</t>
        </r>
        <r>
          <rPr>
            <b/>
            <sz val="9"/>
            <color indexed="81"/>
            <rFont val="Tahoma"/>
            <family val="2"/>
          </rPr>
          <t xml:space="preserve">2019 Update: </t>
        </r>
        <r>
          <rPr>
            <sz val="9"/>
            <color indexed="81"/>
            <rFont val="Tahoma"/>
            <family val="2"/>
          </rPr>
          <t>This should no longer gray out 05, 06, or 08</t>
        </r>
      </text>
    </comment>
    <comment ref="AH38" authorId="1" shapeId="0" xr:uid="{00000000-0006-0000-0800-000015000000}">
      <text>
        <r>
          <rPr>
            <b/>
            <sz val="9"/>
            <color indexed="81"/>
            <rFont val="Tahoma"/>
            <family val="2"/>
          </rPr>
          <t>Sally Blair:</t>
        </r>
        <r>
          <rPr>
            <sz val="9"/>
            <color indexed="81"/>
            <rFont val="Tahoma"/>
            <family val="2"/>
          </rPr>
          <t xml:space="preserve">
If selected column 07  is "EER" in the upper row and "IEER" in the lower row &amp; column 08 is "12.4" in the upper row &amp; "13.6" in the lower row</t>
        </r>
      </text>
    </comment>
    <comment ref="AI38" authorId="1" shapeId="0" xr:uid="{00000000-0006-0000-0800-000016000000}">
      <text>
        <r>
          <rPr>
            <b/>
            <sz val="9"/>
            <color indexed="81"/>
            <rFont val="Tahoma"/>
            <family val="2"/>
          </rPr>
          <t>Sally Blair:</t>
        </r>
        <r>
          <rPr>
            <sz val="9"/>
            <color indexed="81"/>
            <rFont val="Tahoma"/>
            <family val="2"/>
          </rPr>
          <t xml:space="preserve">
If selected column 07  is "EER" in the upper row and "IEER" in the lower row &amp; column 08 is "11.9" in the upper row &amp; "12.1" in the lower row</t>
        </r>
      </text>
    </comment>
    <comment ref="D39" authorId="1" shapeId="0" xr:uid="{00000000-0006-0000-0800-000017000000}">
      <text>
        <r>
          <rPr>
            <b/>
            <sz val="9"/>
            <color indexed="81"/>
            <rFont val="Tahoma"/>
            <family val="2"/>
          </rPr>
          <t>2019 Update:</t>
        </r>
        <r>
          <rPr>
            <sz val="9"/>
            <color indexed="81"/>
            <rFont val="Tahoma"/>
            <family val="2"/>
          </rPr>
          <t xml:space="preserve">
Added new NA choice for new exception for Healthcare facilities.</t>
        </r>
      </text>
    </comment>
    <comment ref="AH39" authorId="1" shapeId="0" xr:uid="{00000000-0006-0000-0800-000018000000}">
      <text>
        <r>
          <rPr>
            <b/>
            <sz val="9"/>
            <color indexed="81"/>
            <rFont val="Tahoma"/>
            <family val="2"/>
          </rPr>
          <t>Sally Blair:</t>
        </r>
        <r>
          <rPr>
            <sz val="9"/>
            <color indexed="81"/>
            <rFont val="Tahoma"/>
            <family val="2"/>
          </rPr>
          <t xml:space="preserve">
If selected column 07  is "EER" in the upper row and "IEER" in the lower row &amp; column 08 is "12.2" in the upper row &amp; "13.5" in the lower row</t>
        </r>
      </text>
    </comment>
    <comment ref="AI39" authorId="1" shapeId="0" xr:uid="{00000000-0006-0000-0800-000019000000}">
      <text>
        <r>
          <rPr>
            <b/>
            <sz val="9"/>
            <color indexed="81"/>
            <rFont val="Tahoma"/>
            <family val="2"/>
          </rPr>
          <t>Sally Blair:</t>
        </r>
        <r>
          <rPr>
            <sz val="9"/>
            <color indexed="81"/>
            <rFont val="Tahoma"/>
            <family val="2"/>
          </rPr>
          <t xml:space="preserve">
If selected column 07  is "EER" in the upper row and "IEER" in the lower row &amp; column 08 is "11.7" in the upper row &amp; "11.9" in the lower row</t>
        </r>
      </text>
    </comment>
    <comment ref="B45" authorId="1" shapeId="0" xr:uid="{00000000-0006-0000-0800-00001A000000}">
      <text>
        <r>
          <rPr>
            <b/>
            <sz val="9"/>
            <color indexed="81"/>
            <rFont val="Tahoma"/>
            <family val="2"/>
          </rPr>
          <t>THIS NEEDS TO BE UPDATED IN FORM AND SCHEMA</t>
        </r>
        <r>
          <rPr>
            <sz val="9"/>
            <color indexed="81"/>
            <rFont val="Tahoma"/>
            <family val="2"/>
          </rPr>
          <t xml:space="preserve">
Rename this "Sm. Commercial AC"</t>
        </r>
      </text>
    </comment>
    <comment ref="B46" authorId="1" shapeId="0" xr:uid="{00000000-0006-0000-0800-00001C000000}">
      <text>
        <r>
          <rPr>
            <b/>
            <sz val="9"/>
            <color indexed="81"/>
            <rFont val="Tahoma"/>
            <family val="2"/>
          </rPr>
          <t>2020 Update:</t>
        </r>
        <r>
          <rPr>
            <sz val="9"/>
            <color indexed="81"/>
            <rFont val="Tahoma"/>
            <family val="2"/>
          </rPr>
          <t xml:space="preserve">
Remove "Split" from this dropdown choice.</t>
        </r>
      </text>
    </comment>
    <comment ref="B47" authorId="1" shapeId="0" xr:uid="{00000000-0006-0000-0800-00001D000000}">
      <text>
        <r>
          <rPr>
            <b/>
            <sz val="9"/>
            <color indexed="81"/>
            <rFont val="Tahoma"/>
            <family val="2"/>
          </rPr>
          <t>2019 Update:</t>
        </r>
        <r>
          <rPr>
            <sz val="9"/>
            <color indexed="81"/>
            <rFont val="Tahoma"/>
            <family val="2"/>
          </rPr>
          <t xml:space="preserve">
Remove this choice from dropdown and add "Room AC/HP"</t>
        </r>
      </text>
    </comment>
    <comment ref="B49" authorId="0" shapeId="0" xr:uid="{1E34B8E8-8B9C-4D92-8A94-F1EC058DD363}">
      <text>
        <r>
          <rPr>
            <b/>
            <sz val="9"/>
            <color indexed="81"/>
            <rFont val="Tahoma"/>
            <family val="2"/>
          </rPr>
          <t xml:space="preserve">3.14.22
</t>
        </r>
        <r>
          <rPr>
            <sz val="9"/>
            <color indexed="81"/>
            <rFont val="Tahoma"/>
            <family val="2"/>
          </rPr>
          <t xml:space="preserve">When DFHP is selected, gray equipment type 03 and transfer system to DFHP efficiency table. They still need to complete 04-11 </t>
        </r>
      </text>
    </comment>
    <comment ref="A52" authorId="1" shapeId="0" xr:uid="{F86A97D3-04A2-4FD1-BD92-AF19551CDB9F}">
      <text>
        <r>
          <rPr>
            <b/>
            <sz val="9"/>
            <color indexed="81"/>
            <rFont val="Tahoma"/>
            <family val="2"/>
          </rPr>
          <t>Sally Blair:</t>
        </r>
        <r>
          <rPr>
            <sz val="9"/>
            <color indexed="81"/>
            <rFont val="Tahoma"/>
            <family val="2"/>
          </rPr>
          <t xml:space="preserve">
Ben, this table only shows up if any of the equip. categories OTHER THAN "PTAC/PTHP" is selected in Eq Sizing Table above.  Otherwise, user shouldn't see this at all (including title).</t>
        </r>
      </text>
    </comment>
    <comment ref="D53" authorId="0" shapeId="0" xr:uid="{00000000-0006-0000-0800-00001F000000}">
      <text>
        <r>
          <rPr>
            <b/>
            <sz val="9"/>
            <color indexed="81"/>
            <rFont val="Tahoma"/>
            <family val="2"/>
          </rPr>
          <t>October 2019 Update:</t>
        </r>
        <r>
          <rPr>
            <sz val="9"/>
            <color indexed="81"/>
            <rFont val="Tahoma"/>
            <family val="2"/>
          </rPr>
          <t xml:space="preserve">
Change Trigger for F.04/5/6.They used to trigger based on F.10 but they should trigger if  F.05 &gt;=1, otherwise they are gray </t>
        </r>
      </text>
    </comment>
    <comment ref="H53" authorId="0" shapeId="0" xr:uid="{00000000-0006-0000-0800-000020000000}">
      <text>
        <r>
          <rPr>
            <b/>
            <sz val="9"/>
            <color indexed="81"/>
            <rFont val="Tahoma"/>
            <family val="2"/>
          </rPr>
          <t xml:space="preserve">October 2019 Update:
</t>
        </r>
        <r>
          <rPr>
            <sz val="9"/>
            <color indexed="81"/>
            <rFont val="Tahoma"/>
            <family val="2"/>
          </rPr>
          <t xml:space="preserve">Change Trigger for F.07/8/9. They used to trigger based on F.11 but they should trigger if F.05 &gt;=1 , otherwise they are gray </t>
        </r>
      </text>
    </comment>
    <comment ref="A56" authorId="1" shapeId="0" xr:uid="{00000000-0006-0000-0800-000021000000}">
      <text>
        <r>
          <rPr>
            <b/>
            <sz val="9"/>
            <color indexed="81"/>
            <rFont val="Tahoma"/>
            <family val="2"/>
          </rPr>
          <t>Sally Blair:</t>
        </r>
        <r>
          <rPr>
            <sz val="9"/>
            <color indexed="81"/>
            <rFont val="Tahoma"/>
            <family val="2"/>
          </rPr>
          <t xml:space="preserve">
Ben, anything designated as "PTAC/PTHP" In Equipment Sizing Table column 02 does not transfer to this table.  Everything else does.</t>
        </r>
      </text>
    </comment>
    <comment ref="C56" authorId="1" shapeId="0" xr:uid="{00000000-0006-0000-0800-000022000000}">
      <text>
        <r>
          <rPr>
            <b/>
            <sz val="9"/>
            <color indexed="81"/>
            <rFont val="Tahoma"/>
            <family val="2"/>
          </rPr>
          <t>Sally Blair:</t>
        </r>
        <r>
          <rPr>
            <sz val="9"/>
            <color indexed="81"/>
            <rFont val="Tahoma"/>
            <family val="2"/>
          </rPr>
          <t xml:space="preserve">
This is only a dropdown if column 03 in Dry System Equipment Sixing table is "VRF heat pump, air cooled" OR "Air cooled split/single package".  Otherwise this cell greys out.
</t>
        </r>
        <r>
          <rPr>
            <b/>
            <sz val="9"/>
            <color indexed="81"/>
            <rFont val="Tahoma"/>
            <family val="2"/>
          </rPr>
          <t>2019 Update:</t>
        </r>
        <r>
          <rPr>
            <sz val="9"/>
            <color indexed="81"/>
            <rFont val="Tahoma"/>
            <family val="2"/>
          </rPr>
          <t xml:space="preserve">
We got rid of "Air cooled split/ single package" as a dropdown choice in column 03.  We need to add the following to take it's place:
- "Air cooled, split"
- "Air cooled, split, space constrained"
- "Air cooled, packaged"
- "Air cooled, packaged, space constrained"</t>
        </r>
      </text>
    </comment>
    <comment ref="E56" authorId="0" shapeId="0" xr:uid="{6F061F6B-EDA9-48D2-B00A-53D4EFE6BB50}">
      <text>
        <r>
          <rPr>
            <b/>
            <sz val="9"/>
            <color indexed="81"/>
            <rFont val="Tahoma"/>
            <family val="2"/>
          </rPr>
          <t>6/24/2022</t>
        </r>
        <r>
          <rPr>
            <sz val="9"/>
            <color indexed="81"/>
            <rFont val="Tahoma"/>
            <family val="2"/>
          </rPr>
          <t xml:space="preserve">
There are changes to the minimum values. See 110.2 Tables
</t>
        </r>
      </text>
    </comment>
    <comment ref="G56" authorId="1" shapeId="0" xr:uid="{00000000-0006-0000-0800-000023000000}">
      <text>
        <r>
          <rPr>
            <b/>
            <sz val="9"/>
            <color indexed="81"/>
            <rFont val="Tahoma"/>
            <family val="2"/>
          </rPr>
          <t>Sally Blair:</t>
        </r>
        <r>
          <rPr>
            <sz val="9"/>
            <color indexed="81"/>
            <rFont val="Tahoma"/>
            <family val="2"/>
          </rPr>
          <t xml:space="preserve">
If nothing is entered in Column 10 above in the Sizing Table, columns 03-06 here grey out.</t>
        </r>
      </text>
    </comment>
    <comment ref="J56" authorId="1" shapeId="0" xr:uid="{00000000-0006-0000-0800-000024000000}">
      <text>
        <r>
          <rPr>
            <b/>
            <sz val="9"/>
            <color indexed="81"/>
            <rFont val="Tahoma"/>
            <family val="2"/>
          </rPr>
          <t>Sally Blair:</t>
        </r>
        <r>
          <rPr>
            <sz val="9"/>
            <color indexed="81"/>
            <rFont val="Tahoma"/>
            <family val="2"/>
          </rPr>
          <t xml:space="preserve">
If nothing is entered in Column 11 above in the Sizing Table, columns 07-09 here grey out.</t>
        </r>
      </text>
    </comment>
    <comment ref="AH57" authorId="1" shapeId="0" xr:uid="{00000000-0006-0000-0800-000026000000}">
      <text>
        <r>
          <rPr>
            <b/>
            <sz val="9"/>
            <color indexed="81"/>
            <rFont val="Tahoma"/>
            <family val="2"/>
          </rPr>
          <t>2019 Update:</t>
        </r>
        <r>
          <rPr>
            <sz val="9"/>
            <color indexed="81"/>
            <rFont val="Tahoma"/>
            <family val="2"/>
          </rPr>
          <t xml:space="preserve">
If selected column 07  is "SEER" in the upper row and "EER" in the lower row &amp; column 08 is "14.0" in the upper row &amp; "12.2" in the lower row. </t>
        </r>
        <r>
          <rPr>
            <b/>
            <sz val="9"/>
            <color indexed="81"/>
            <rFont val="Tahoma"/>
            <family val="2"/>
          </rPr>
          <t>From Table C-3</t>
        </r>
      </text>
    </comment>
    <comment ref="AI57" authorId="1" shapeId="0" xr:uid="{00000000-0006-0000-0800-000027000000}">
      <text>
        <r>
          <rPr>
            <b/>
            <sz val="9"/>
            <color indexed="81"/>
            <rFont val="Tahoma"/>
            <family val="2"/>
          </rPr>
          <t>01/09/2020 Update:</t>
        </r>
        <r>
          <rPr>
            <sz val="9"/>
            <color indexed="81"/>
            <rFont val="Tahoma"/>
            <family val="2"/>
          </rPr>
          <t xml:space="preserve">
Column 07  is "SEER" in the upper row and blank in the lower row &amp; column 08 is "13.0" in the upper row &amp; blank in the lower row.</t>
        </r>
      </text>
    </comment>
    <comment ref="AJ57" authorId="1" shapeId="0" xr:uid="{00000000-0006-0000-0800-000028000000}">
      <text>
        <r>
          <rPr>
            <b/>
            <sz val="9"/>
            <color indexed="81"/>
            <rFont val="Tahoma"/>
            <family val="2"/>
          </rPr>
          <t>2019 update:</t>
        </r>
        <r>
          <rPr>
            <sz val="9"/>
            <color indexed="81"/>
            <rFont val="Tahoma"/>
            <family val="2"/>
          </rPr>
          <t xml:space="preserve">
If selected column 07  is "SEER" in the upper row and blank in the lower row &amp; column 08 is "12.0" in the upper row &amp; blank in the lower row.  </t>
        </r>
        <r>
          <rPr>
            <b/>
            <sz val="9"/>
            <color indexed="81"/>
            <rFont val="Tahoma"/>
            <family val="2"/>
          </rPr>
          <t>From Table C-3</t>
        </r>
      </text>
    </comment>
    <comment ref="AK57" authorId="1" shapeId="0" xr:uid="{00000000-0006-0000-0800-000029000000}">
      <text>
        <r>
          <rPr>
            <b/>
            <sz val="9"/>
            <color indexed="81"/>
            <rFont val="Tahoma"/>
            <family val="2"/>
          </rPr>
          <t>2019 Update:</t>
        </r>
        <r>
          <rPr>
            <sz val="9"/>
            <color indexed="81"/>
            <rFont val="Tahoma"/>
            <family val="2"/>
          </rPr>
          <t xml:space="preserve">
If selected column 07  is "SEER" in the upper row and "EER" in the lower row &amp; column 08 is "14.0" in the upper row &amp; "11.0" in the lower row. </t>
        </r>
        <r>
          <rPr>
            <b/>
            <sz val="9"/>
            <color indexed="81"/>
            <rFont val="Tahoma"/>
            <family val="2"/>
          </rPr>
          <t>From Table C-3</t>
        </r>
      </text>
    </comment>
    <comment ref="AL57" authorId="1" shapeId="0" xr:uid="{00000000-0006-0000-0800-00002A000000}">
      <text>
        <r>
          <rPr>
            <b/>
            <sz val="9"/>
            <color indexed="81"/>
            <rFont val="Tahoma"/>
            <family val="2"/>
          </rPr>
          <t>01/09/2020 Update:</t>
        </r>
        <r>
          <rPr>
            <sz val="9"/>
            <color indexed="81"/>
            <rFont val="Tahoma"/>
            <family val="2"/>
          </rPr>
          <t xml:space="preserve">
Column 07  is "SEER" in the upper row and blank in the lower row &amp; column 08 is "13.0" in the upper row &amp; blank in the lower row.</t>
        </r>
      </text>
    </comment>
    <comment ref="AM57" authorId="1" shapeId="0" xr:uid="{00000000-0006-0000-0800-00002B000000}">
      <text>
        <r>
          <rPr>
            <b/>
            <sz val="9"/>
            <color indexed="81"/>
            <rFont val="Tahoma"/>
            <family val="2"/>
          </rPr>
          <t>2019 update:</t>
        </r>
        <r>
          <rPr>
            <sz val="9"/>
            <color indexed="81"/>
            <rFont val="Tahoma"/>
            <family val="2"/>
          </rPr>
          <t xml:space="preserve">
If selected column 07  is "SEER" in the upper row and blank in the lower row &amp; column 08 is "12.0" in the upper row &amp; blank in the lower row. </t>
        </r>
        <r>
          <rPr>
            <b/>
            <sz val="9"/>
            <color indexed="81"/>
            <rFont val="Tahoma"/>
            <family val="2"/>
          </rPr>
          <t>From Table C-3</t>
        </r>
      </text>
    </comment>
    <comment ref="AN57" authorId="1" shapeId="0" xr:uid="{00000000-0006-0000-0800-00002C000000}">
      <text>
        <r>
          <rPr>
            <b/>
            <sz val="9"/>
            <color indexed="81"/>
            <rFont val="Tahoma"/>
            <family val="2"/>
          </rPr>
          <t>NEEDS TO BE UPDATED IN FORM AND SCHEMA</t>
        </r>
        <r>
          <rPr>
            <sz val="9"/>
            <color indexed="81"/>
            <rFont val="Tahoma"/>
            <family val="2"/>
          </rPr>
          <t xml:space="preserve">
If selected column 07  is "SEER" in the upper row and blank in the lower row &amp; column 08 is "12.0" in the upper row &amp; blank in the lower row. </t>
        </r>
        <r>
          <rPr>
            <b/>
            <sz val="9"/>
            <color indexed="81"/>
            <rFont val="Tahoma"/>
            <family val="2"/>
          </rPr>
          <t>From Table C-3</t>
        </r>
      </text>
    </comment>
    <comment ref="AH58" authorId="1" shapeId="0" xr:uid="{00000000-0006-0000-0800-00002D000000}">
      <text>
        <r>
          <rPr>
            <b/>
            <sz val="9"/>
            <color indexed="81"/>
            <rFont val="Tahoma"/>
            <family val="2"/>
          </rPr>
          <t>2019 Update:</t>
        </r>
        <r>
          <rPr>
            <sz val="9"/>
            <color indexed="81"/>
            <rFont val="Tahoma"/>
            <family val="2"/>
          </rPr>
          <t xml:space="preserve">
If selected column 07  is "SEER" in the upper row and "EER" in the lower row &amp; column 08 is "14.0" in the upper row &amp; "11.7" in the lower row. </t>
        </r>
        <r>
          <rPr>
            <b/>
            <sz val="9"/>
            <color indexed="81"/>
            <rFont val="Tahoma"/>
            <family val="2"/>
          </rPr>
          <t>From Table C-3</t>
        </r>
      </text>
    </comment>
    <comment ref="AI58" authorId="1" shapeId="0" xr:uid="{00000000-0006-0000-0800-00002E000000}">
      <text>
        <r>
          <rPr>
            <b/>
            <sz val="9"/>
            <color indexed="81"/>
            <rFont val="Tahoma"/>
            <family val="2"/>
          </rPr>
          <t>6.24.21</t>
        </r>
        <r>
          <rPr>
            <sz val="9"/>
            <color indexed="81"/>
            <rFont val="Tahoma"/>
            <family val="2"/>
          </rPr>
          <t xml:space="preserve">
If selected column 07  is "EER" in the upper row and "IEER" in the lower row &amp; column 08 is "11.2" in the upper row &amp; "14.8" in the lower row.</t>
        </r>
      </text>
    </comment>
    <comment ref="AJ58" authorId="1" shapeId="0" xr:uid="{00000000-0006-0000-0800-00002F000000}">
      <text>
        <r>
          <rPr>
            <b/>
            <sz val="9"/>
            <color indexed="81"/>
            <rFont val="Tahoma"/>
            <family val="2"/>
          </rPr>
          <t xml:space="preserve">6.24.21
</t>
        </r>
        <r>
          <rPr>
            <sz val="9"/>
            <color indexed="81"/>
            <rFont val="Tahoma"/>
            <family val="2"/>
          </rPr>
          <t>If selected column 07  is "EER" in the upper row and "IEER" in the lower row &amp; column 08 is "11.2" in the upper row &amp; "14.8" in the lower row.</t>
        </r>
      </text>
    </comment>
    <comment ref="AK58" authorId="1" shapeId="0" xr:uid="{00000000-0006-0000-0800-000030000000}">
      <text>
        <r>
          <rPr>
            <b/>
            <sz val="9"/>
            <color indexed="81"/>
            <rFont val="Tahoma"/>
            <family val="2"/>
          </rPr>
          <t xml:space="preserve">6.24.21
</t>
        </r>
        <r>
          <rPr>
            <sz val="9"/>
            <color indexed="81"/>
            <rFont val="Tahoma"/>
            <family val="2"/>
          </rPr>
          <t>If selected column 07  is "EER" in the upper row and "IEER" in the lower row &amp; column 08 is "11.2" in the upper row &amp; "14.8" in the lower row.</t>
        </r>
      </text>
    </comment>
    <comment ref="AL58" authorId="1" shapeId="0" xr:uid="{00000000-0006-0000-0800-000031000000}">
      <text>
        <r>
          <rPr>
            <b/>
            <sz val="9"/>
            <color indexed="81"/>
            <rFont val="Tahoma"/>
            <family val="2"/>
          </rPr>
          <t xml:space="preserve">6.24.21
</t>
        </r>
        <r>
          <rPr>
            <sz val="9"/>
            <color indexed="81"/>
            <rFont val="Tahoma"/>
            <family val="2"/>
          </rPr>
          <t>If selected column 07  is "EER" in the upper row and "IEER" in the lower row &amp; column 08 is "11.2" in the upper row &amp; "14.8" in the lower row.</t>
        </r>
      </text>
    </comment>
    <comment ref="AM58" authorId="1" shapeId="0" xr:uid="{00000000-0006-0000-0800-000032000000}">
      <text>
        <r>
          <rPr>
            <b/>
            <sz val="9"/>
            <color indexed="81"/>
            <rFont val="Tahoma"/>
            <family val="2"/>
          </rPr>
          <t xml:space="preserve">6.24.21
</t>
        </r>
        <r>
          <rPr>
            <sz val="9"/>
            <color indexed="81"/>
            <rFont val="Tahoma"/>
            <family val="2"/>
          </rPr>
          <t>If selected column 07  is "EER" in the upper row and "IEER" in the lower row &amp; column 08 is "11.2" in the upper row &amp; "14.8" in the lower row.</t>
        </r>
      </text>
    </comment>
    <comment ref="D59" authorId="1" shapeId="0" xr:uid="{00000000-0006-0000-0800-000033000000}">
      <text>
        <r>
          <rPr>
            <b/>
            <sz val="9"/>
            <color indexed="81"/>
            <rFont val="Tahoma"/>
            <family val="2"/>
          </rPr>
          <t>Sally Blair:</t>
        </r>
        <r>
          <rPr>
            <sz val="9"/>
            <color indexed="81"/>
            <rFont val="Tahoma"/>
            <family val="2"/>
          </rPr>
          <t xml:space="preserve">
This needs to be a custom dropdown which only includes the unit relevant to the equipment type chosen. 
There's only one instance where they get to choose- Warm Air Central Furnace, Gas fired.</t>
        </r>
      </text>
    </comment>
    <comment ref="AH59" authorId="1" shapeId="0" xr:uid="{00000000-0006-0000-0800-000035000000}">
      <text>
        <r>
          <rPr>
            <b/>
            <sz val="9"/>
            <color indexed="81"/>
            <rFont val="Tahoma"/>
            <family val="2"/>
          </rPr>
          <t>6.24.21</t>
        </r>
        <r>
          <rPr>
            <sz val="9"/>
            <color indexed="81"/>
            <rFont val="Tahoma"/>
            <family val="2"/>
          </rPr>
          <t xml:space="preserve">
If selected column 07  is "EER" in the upper row and "IEER" in the lower row &amp; column 08 is "11.2" in the upper row &amp; "14.8" in the lower row.</t>
        </r>
      </text>
    </comment>
    <comment ref="AI59" authorId="1" shapeId="0" xr:uid="{00000000-0006-0000-0800-000036000000}">
      <text>
        <r>
          <rPr>
            <b/>
            <sz val="9"/>
            <color indexed="81"/>
            <rFont val="Tahoma"/>
            <family val="2"/>
          </rPr>
          <t>6.24.21</t>
        </r>
        <r>
          <rPr>
            <sz val="9"/>
            <color indexed="81"/>
            <rFont val="Tahoma"/>
            <family val="2"/>
          </rPr>
          <t xml:space="preserve">
If selected column 07  is "EER" in the upper row and "IEER" in the lower row &amp; column 08 is "11.0" in the upper row &amp; "14.2" in the lower row.</t>
        </r>
      </text>
    </comment>
    <comment ref="AJ59" authorId="1" shapeId="0" xr:uid="{00000000-0006-0000-0800-000037000000}">
      <text>
        <r>
          <rPr>
            <b/>
            <sz val="9"/>
            <color indexed="81"/>
            <rFont val="Tahoma"/>
            <family val="2"/>
          </rPr>
          <t xml:space="preserve">6.24.21
</t>
        </r>
        <r>
          <rPr>
            <sz val="9"/>
            <color indexed="81"/>
            <rFont val="Tahoma"/>
            <family val="2"/>
          </rPr>
          <t>If selected column 07  is "EER" in the upper row and "IEER" in the lower row &amp; column 08 is "11.0" in the upper row &amp; "14.2" in the lower row.</t>
        </r>
      </text>
    </comment>
    <comment ref="AK59" authorId="1" shapeId="0" xr:uid="{00000000-0006-0000-0800-000038000000}">
      <text>
        <r>
          <rPr>
            <b/>
            <sz val="9"/>
            <color indexed="81"/>
            <rFont val="Tahoma"/>
            <family val="2"/>
          </rPr>
          <t xml:space="preserve">6.24.21
</t>
        </r>
        <r>
          <rPr>
            <sz val="9"/>
            <color indexed="81"/>
            <rFont val="Tahoma"/>
            <family val="2"/>
          </rPr>
          <t>If selected column 07  is "EER" in the upper row and "IEER" in the lower row &amp; column 08 is "11.0" in the upper row &amp; "14.2" in the lower row.</t>
        </r>
      </text>
    </comment>
    <comment ref="AL59" authorId="1" shapeId="0" xr:uid="{00000000-0006-0000-0800-000039000000}">
      <text>
        <r>
          <rPr>
            <b/>
            <sz val="9"/>
            <color indexed="81"/>
            <rFont val="Tahoma"/>
            <family val="2"/>
          </rPr>
          <t xml:space="preserve">6.24.21
</t>
        </r>
        <r>
          <rPr>
            <sz val="9"/>
            <color indexed="81"/>
            <rFont val="Tahoma"/>
            <family val="2"/>
          </rPr>
          <t>If selected column 07  is "EER" in the upper row and "IEER" in the lower row &amp; column 08 is "11.0" in the upper row &amp; "14.2" in the lower row.</t>
        </r>
      </text>
    </comment>
    <comment ref="AM59" authorId="1" shapeId="0" xr:uid="{00000000-0006-0000-0800-00003A000000}">
      <text>
        <r>
          <rPr>
            <b/>
            <sz val="9"/>
            <color indexed="81"/>
            <rFont val="Tahoma"/>
            <family val="2"/>
          </rPr>
          <t xml:space="preserve">6.24.21
</t>
        </r>
        <r>
          <rPr>
            <sz val="9"/>
            <color indexed="81"/>
            <rFont val="Tahoma"/>
            <family val="2"/>
          </rPr>
          <t>If selected column 07  is "EER" in the upper row and "IEER" in the lower row &amp; column 08 is "11.0" in the upper row &amp; "14.2" in the lower row.</t>
        </r>
      </text>
    </comment>
    <comment ref="B60" authorId="1" shapeId="0" xr:uid="{00000000-0006-0000-0800-00003B000000}">
      <text>
        <r>
          <rPr>
            <b/>
            <sz val="9"/>
            <color indexed="81"/>
            <rFont val="Tahoma"/>
            <family val="2"/>
          </rPr>
          <t>2019 Update:</t>
        </r>
        <r>
          <rPr>
            <sz val="9"/>
            <color indexed="81"/>
            <rFont val="Tahoma"/>
            <family val="2"/>
          </rPr>
          <t xml:space="preserve">
Changes were made to these sizing dropdowns for 2019.</t>
        </r>
      </text>
    </comment>
    <comment ref="AH60" authorId="1" shapeId="0" xr:uid="{00000000-0006-0000-0800-00003C000000}">
      <text>
        <r>
          <rPr>
            <b/>
            <sz val="9"/>
            <color indexed="81"/>
            <rFont val="Tahoma"/>
            <family val="2"/>
          </rPr>
          <t>6.24.21</t>
        </r>
        <r>
          <rPr>
            <sz val="9"/>
            <color indexed="81"/>
            <rFont val="Tahoma"/>
            <family val="2"/>
          </rPr>
          <t xml:space="preserve">
If selected column 07  is "EER" in the upper row and "IEER" in the lower row &amp; column 08 is "11.0" in the upper row &amp; "14.2" in the lower row.</t>
        </r>
      </text>
    </comment>
    <comment ref="AI60" authorId="1" shapeId="0" xr:uid="{00000000-0006-0000-0800-00003D000000}">
      <text>
        <r>
          <rPr>
            <b/>
            <sz val="9"/>
            <color indexed="81"/>
            <rFont val="Tahoma"/>
            <family val="2"/>
          </rPr>
          <t>6.24.21</t>
        </r>
        <r>
          <rPr>
            <sz val="9"/>
            <color indexed="81"/>
            <rFont val="Tahoma"/>
            <family val="2"/>
          </rPr>
          <t xml:space="preserve">
If selected column 07  is "EER" in the upper row and "IEER" in the lower row &amp; column 08 is "10.0" in the upper row &amp; "13.2" in the lower row.</t>
        </r>
      </text>
    </comment>
    <comment ref="AJ60" authorId="1" shapeId="0" xr:uid="{00000000-0006-0000-0800-00003E000000}">
      <text>
        <r>
          <rPr>
            <b/>
            <sz val="9"/>
            <color indexed="81"/>
            <rFont val="Tahoma"/>
            <family val="2"/>
          </rPr>
          <t xml:space="preserve">6.24.21:
</t>
        </r>
        <r>
          <rPr>
            <sz val="9"/>
            <color indexed="81"/>
            <rFont val="Tahoma"/>
            <family val="2"/>
          </rPr>
          <t>If selected column 07  is "EER" in the upper row and "IEER" in the lower row &amp; column 08 is "10.0" in the upper row &amp; "13.2" in the lower row.</t>
        </r>
      </text>
    </comment>
    <comment ref="AK60" authorId="1" shapeId="0" xr:uid="{00000000-0006-0000-0800-00003F000000}">
      <text>
        <r>
          <rPr>
            <b/>
            <sz val="9"/>
            <color indexed="81"/>
            <rFont val="Tahoma"/>
            <family val="2"/>
          </rPr>
          <t xml:space="preserve">6.24.21:
</t>
        </r>
        <r>
          <rPr>
            <sz val="9"/>
            <color indexed="81"/>
            <rFont val="Tahoma"/>
            <family val="2"/>
          </rPr>
          <t>If selected column 07  is "EER" in the upper row and "IEER" in the lower row &amp; column 08 is "10.0" in the upper row &amp; "13.2" in the lower row.</t>
        </r>
      </text>
    </comment>
    <comment ref="AL60" authorId="1" shapeId="0" xr:uid="{00000000-0006-0000-0800-000040000000}">
      <text>
        <r>
          <rPr>
            <b/>
            <sz val="9"/>
            <color indexed="81"/>
            <rFont val="Tahoma"/>
            <family val="2"/>
          </rPr>
          <t xml:space="preserve">6.24.21:
</t>
        </r>
        <r>
          <rPr>
            <sz val="9"/>
            <color indexed="81"/>
            <rFont val="Tahoma"/>
            <family val="2"/>
          </rPr>
          <t>If selected column 07  is "EER" in the upper row and "IEER" in the lower row &amp; column 08 is "10.0" in the upper row &amp; "13.2" in the lower row.</t>
        </r>
      </text>
    </comment>
    <comment ref="AM60" authorId="1" shapeId="0" xr:uid="{00000000-0006-0000-0800-000041000000}">
      <text>
        <r>
          <rPr>
            <b/>
            <sz val="9"/>
            <color indexed="81"/>
            <rFont val="Tahoma"/>
            <family val="2"/>
          </rPr>
          <t xml:space="preserve">6.24.21:
</t>
        </r>
        <r>
          <rPr>
            <sz val="9"/>
            <color indexed="81"/>
            <rFont val="Tahoma"/>
            <family val="2"/>
          </rPr>
          <t>If selected column 07  is "EER" in the upper row and "IEER" in the lower row &amp; column 08 is "10.0" in the upper row &amp; "13.2" in the lower row.</t>
        </r>
      </text>
    </comment>
    <comment ref="AH61" authorId="1" shapeId="0" xr:uid="{00000000-0006-0000-0800-000043000000}">
      <text>
        <r>
          <rPr>
            <b/>
            <sz val="9"/>
            <color indexed="81"/>
            <rFont val="Tahoma"/>
            <family val="2"/>
          </rPr>
          <t>6.24.21:</t>
        </r>
        <r>
          <rPr>
            <sz val="9"/>
            <color indexed="81"/>
            <rFont val="Tahoma"/>
            <family val="2"/>
          </rPr>
          <t xml:space="preserve">
If selected column 07  is "EER" in the upper row and "IEER" in the lower row &amp; column 08 is "10.0" in the upper row &amp; "13.2" in the lower row.</t>
        </r>
      </text>
    </comment>
    <comment ref="AI61" authorId="1" shapeId="0" xr:uid="{00000000-0006-0000-0800-000044000000}">
      <text>
        <r>
          <rPr>
            <b/>
            <sz val="9"/>
            <color indexed="81"/>
            <rFont val="Tahoma"/>
            <family val="2"/>
          </rPr>
          <t>6.24.21</t>
        </r>
        <r>
          <rPr>
            <sz val="9"/>
            <color indexed="81"/>
            <rFont val="Tahoma"/>
            <family val="2"/>
          </rPr>
          <t xml:space="preserve">
If selected column 07  is "EER" in the upper row and "IEER" in the lower row &amp; column 08 is "9.7" in the upper row &amp; "12.5" in the lower row.</t>
        </r>
      </text>
    </comment>
    <comment ref="AJ61" authorId="1" shapeId="0" xr:uid="{00000000-0006-0000-0800-000045000000}">
      <text>
        <r>
          <rPr>
            <b/>
            <sz val="9"/>
            <color indexed="81"/>
            <rFont val="Tahoma"/>
            <family val="2"/>
          </rPr>
          <t xml:space="preserve">6.24.21
</t>
        </r>
        <r>
          <rPr>
            <sz val="9"/>
            <color indexed="81"/>
            <rFont val="Tahoma"/>
            <family val="2"/>
          </rPr>
          <t>If selected column 07  is "EER" in the upper row and "IEER" in the lower row &amp; column 08 is "9.7" in the upper row &amp; "12.5" in the lower row.</t>
        </r>
      </text>
    </comment>
    <comment ref="AK61" authorId="1" shapeId="0" xr:uid="{00000000-0006-0000-0800-000046000000}">
      <text>
        <r>
          <rPr>
            <b/>
            <sz val="9"/>
            <color indexed="81"/>
            <rFont val="Tahoma"/>
            <family val="2"/>
          </rPr>
          <t xml:space="preserve">6.24.21
</t>
        </r>
        <r>
          <rPr>
            <sz val="9"/>
            <color indexed="81"/>
            <rFont val="Tahoma"/>
            <family val="2"/>
          </rPr>
          <t>If selected column 07  is "EER" in the upper row and "IEER" in the lower row &amp; column 08 is "9.7" in the upper row &amp; "12.5" in the lower row.</t>
        </r>
      </text>
    </comment>
    <comment ref="AL61" authorId="1" shapeId="0" xr:uid="{00000000-0006-0000-0800-000047000000}">
      <text>
        <r>
          <rPr>
            <b/>
            <sz val="9"/>
            <color indexed="81"/>
            <rFont val="Tahoma"/>
            <family val="2"/>
          </rPr>
          <t xml:space="preserve">6.24.21
</t>
        </r>
        <r>
          <rPr>
            <sz val="9"/>
            <color indexed="81"/>
            <rFont val="Tahoma"/>
            <family val="2"/>
          </rPr>
          <t>If selected column 07  is "EER" in the upper row and "IEER" in the lower row &amp; column 08 is "9.7" in the upper row &amp; "12.5" in the lower row.</t>
        </r>
      </text>
    </comment>
    <comment ref="AM61" authorId="1" shapeId="0" xr:uid="{00000000-0006-0000-0800-000048000000}">
      <text>
        <r>
          <rPr>
            <b/>
            <sz val="9"/>
            <color indexed="81"/>
            <rFont val="Tahoma"/>
            <family val="2"/>
          </rPr>
          <t xml:space="preserve">6.24.21
</t>
        </r>
        <r>
          <rPr>
            <sz val="9"/>
            <color indexed="81"/>
            <rFont val="Tahoma"/>
            <family val="2"/>
          </rPr>
          <t>If selected column 07  is "EER" in the upper row and "IEER" in the lower row &amp; column 08 is "9.7" in the upper row &amp; "12.5" in the lower row.</t>
        </r>
      </text>
    </comment>
    <comment ref="AH62" authorId="1" shapeId="0" xr:uid="{00000000-0006-0000-0800-000049000000}">
      <text>
        <r>
          <rPr>
            <b/>
            <sz val="9"/>
            <color indexed="81"/>
            <rFont val="Tahoma"/>
            <family val="2"/>
          </rPr>
          <t>6.24.21</t>
        </r>
        <r>
          <rPr>
            <sz val="9"/>
            <color indexed="81"/>
            <rFont val="Tahoma"/>
            <family val="2"/>
          </rPr>
          <t xml:space="preserve">
If selected column 07  is "EER" in the upper row and "IEER" in the lower row &amp; column 08 is "9.7" in the upper row &amp; "12.5" in the lower row.</t>
        </r>
      </text>
    </comment>
    <comment ref="H64" authorId="1" shapeId="0" xr:uid="{00000000-0006-0000-0800-00004A000000}">
      <text>
        <r>
          <rPr>
            <b/>
            <sz val="9"/>
            <color indexed="81"/>
            <rFont val="Tahoma"/>
            <family val="2"/>
          </rPr>
          <t>2019 Update:</t>
        </r>
        <r>
          <rPr>
            <sz val="9"/>
            <color indexed="81"/>
            <rFont val="Tahoma"/>
            <family val="2"/>
          </rPr>
          <t xml:space="preserve">
Added new unit to dropdown for CRACs</t>
        </r>
      </text>
    </comment>
    <comment ref="AH67" authorId="1" shapeId="0" xr:uid="{00000000-0006-0000-0800-00004B000000}">
      <text>
        <r>
          <rPr>
            <b/>
            <sz val="9"/>
            <color indexed="81"/>
            <rFont val="Tahoma"/>
            <family val="2"/>
          </rPr>
          <t>NEED TO UPDATE IN FORM AND SCHEMA</t>
        </r>
        <r>
          <rPr>
            <sz val="9"/>
            <color indexed="81"/>
            <rFont val="Tahoma"/>
            <family val="2"/>
          </rPr>
          <t xml:space="preserve">
Column 07 upper should be SEER &amp; Column 08 upper should be "14.0" 
&amp; column 04 should be HSPF &amp; column 05 should be "8.2" 
</t>
        </r>
        <r>
          <rPr>
            <b/>
            <sz val="9"/>
            <color indexed="81"/>
            <rFont val="Tahoma"/>
            <family val="2"/>
          </rPr>
          <t xml:space="preserve">From Table C-4
</t>
        </r>
      </text>
    </comment>
    <comment ref="AI67" authorId="1" shapeId="0" xr:uid="{00000000-0006-0000-0800-00004C000000}">
      <text>
        <r>
          <rPr>
            <b/>
            <sz val="9"/>
            <color indexed="81"/>
            <rFont val="Tahoma"/>
            <family val="2"/>
          </rPr>
          <t>NEED TO UPDATE IN FORM AND SCHEMA</t>
        </r>
        <r>
          <rPr>
            <sz val="9"/>
            <color indexed="81"/>
            <rFont val="Tahoma"/>
            <family val="2"/>
          </rPr>
          <t xml:space="preserve">
Column 07 upper should be SEER &amp; Column 08 upper should be "14.0" 
&amp; column 04 should be HSPF &amp; column 05 should be "8.0" 
</t>
        </r>
        <r>
          <rPr>
            <b/>
            <sz val="9"/>
            <color indexed="81"/>
            <rFont val="Tahoma"/>
            <family val="2"/>
          </rPr>
          <t xml:space="preserve">From Table C-4
</t>
        </r>
      </text>
    </comment>
    <comment ref="AH70" authorId="0" shapeId="0" xr:uid="{00000000-0006-0000-0800-00004E000000}">
      <text>
        <r>
          <rPr>
            <b/>
            <sz val="9"/>
            <color indexed="81"/>
            <rFont val="Tahoma"/>
            <family val="2"/>
          </rPr>
          <t>7/30/20 - New Size Category</t>
        </r>
        <r>
          <rPr>
            <sz val="9"/>
            <color indexed="81"/>
            <rFont val="Tahoma"/>
            <family val="2"/>
          </rPr>
          <t xml:space="preserve">
Cooling Mode Efficiency = 12.2 EER
Heating Mode Efficiency = 4.3 COP</t>
        </r>
      </text>
    </comment>
    <comment ref="AI70" authorId="1" shapeId="0" xr:uid="{00000000-0006-0000-0800-00004F000000}">
      <text>
        <r>
          <rPr>
            <b/>
            <sz val="9"/>
            <color indexed="81"/>
            <rFont val="Tahoma"/>
            <family val="2"/>
          </rPr>
          <t>Sally Blair:</t>
        </r>
        <r>
          <rPr>
            <sz val="9"/>
            <color indexed="81"/>
            <rFont val="Tahoma"/>
            <family val="2"/>
          </rPr>
          <t xml:space="preserve">
this would result in the Cooling Mode eff. Of 18.0 EER &amp; the heating mode eff. Of 3.7 COP.</t>
        </r>
      </text>
    </comment>
    <comment ref="AJ70" authorId="1" shapeId="0" xr:uid="{00000000-0006-0000-0800-000050000000}">
      <text>
        <r>
          <rPr>
            <b/>
            <sz val="9"/>
            <color indexed="81"/>
            <rFont val="Tahoma"/>
            <family val="2"/>
          </rPr>
          <t>Sally Blair:</t>
        </r>
        <r>
          <rPr>
            <sz val="9"/>
            <color indexed="81"/>
            <rFont val="Tahoma"/>
            <family val="2"/>
          </rPr>
          <t xml:space="preserve">
this would result in the Cooling Mode eff. Of 14.1 EER &amp; the heating mode eff. Of 3.2 COP.</t>
        </r>
      </text>
    </comment>
    <comment ref="AK70" authorId="1" shapeId="0" xr:uid="{00000000-0006-0000-0800-000051000000}">
      <text>
        <r>
          <rPr>
            <b/>
            <sz val="9"/>
            <color indexed="81"/>
            <rFont val="Tahoma"/>
            <family val="2"/>
          </rPr>
          <t>Sally Blair:</t>
        </r>
        <r>
          <rPr>
            <sz val="9"/>
            <color indexed="81"/>
            <rFont val="Tahoma"/>
            <family val="2"/>
          </rPr>
          <t xml:space="preserve">
this would result in the Cooling Mode eff. Of 10.6 EER &amp; the heating mode eff. Of 3.7 COP.</t>
        </r>
      </text>
    </comment>
    <comment ref="AL70" authorId="1" shapeId="0" xr:uid="{00000000-0006-0000-0800-000052000000}">
      <text>
        <r>
          <rPr>
            <b/>
            <sz val="9"/>
            <color indexed="81"/>
            <rFont val="Tahoma"/>
            <family val="2"/>
          </rPr>
          <t>Sally Blair:</t>
        </r>
        <r>
          <rPr>
            <sz val="9"/>
            <color indexed="81"/>
            <rFont val="Tahoma"/>
            <family val="2"/>
          </rPr>
          <t xml:space="preserve">
this would result in the Cooling Mode eff. Of 16.3 EER &amp; the heating mode eff. Of 3.1 COP.</t>
        </r>
      </text>
    </comment>
    <comment ref="AM70" authorId="1" shapeId="0" xr:uid="{00000000-0006-0000-0800-000053000000}">
      <text>
        <r>
          <rPr>
            <b/>
            <sz val="9"/>
            <color indexed="81"/>
            <rFont val="Tahoma"/>
            <family val="2"/>
          </rPr>
          <t>Sally Blair:</t>
        </r>
        <r>
          <rPr>
            <sz val="9"/>
            <color indexed="81"/>
            <rFont val="Tahoma"/>
            <family val="2"/>
          </rPr>
          <t xml:space="preserve">
this would result in the Cooling Mode eff. Of 12.1 EER &amp; the heating mode eff. Of 2.5 COP.</t>
        </r>
      </text>
    </comment>
    <comment ref="A71" authorId="1" shapeId="0" xr:uid="{00000000-0006-0000-0800-000054000000}">
      <text>
        <r>
          <rPr>
            <b/>
            <sz val="9"/>
            <color indexed="81"/>
            <rFont val="Tahoma"/>
            <family val="2"/>
          </rPr>
          <t>Sally Blair:</t>
        </r>
        <r>
          <rPr>
            <sz val="9"/>
            <color indexed="81"/>
            <rFont val="Tahoma"/>
            <family val="2"/>
          </rPr>
          <t xml:space="preserve">
Ben, this table only shows up if "PTAC/PTHP" is selected in Eq Sizing Table above.  Otherwise, user shouldn't see this at all (including title).
</t>
        </r>
      </text>
    </comment>
    <comment ref="AH71" authorId="1" shapeId="0" xr:uid="{00000000-0006-0000-0800-000056000000}">
      <text>
        <r>
          <rPr>
            <b/>
            <sz val="9"/>
            <color indexed="81"/>
            <rFont val="Tahoma"/>
            <family val="2"/>
          </rPr>
          <t>7/30/20:</t>
        </r>
        <r>
          <rPr>
            <sz val="9"/>
            <color indexed="81"/>
            <rFont val="Tahoma"/>
            <family val="2"/>
          </rPr>
          <t xml:space="preserve">
</t>
        </r>
        <r>
          <rPr>
            <b/>
            <sz val="9"/>
            <color indexed="81"/>
            <rFont val="Tahoma"/>
            <family val="2"/>
          </rPr>
          <t>SIZE RANGE CHANGE ON 7/30</t>
        </r>
        <r>
          <rPr>
            <sz val="9"/>
            <color indexed="81"/>
            <rFont val="Tahoma"/>
            <family val="2"/>
          </rPr>
          <t xml:space="preserve">
Ben, in Table 110.2-B, this would result in the Cooling Mode eff. Of 13.0 EER &amp; the heating mode eff. Of 4.3 COP.</t>
        </r>
      </text>
    </comment>
    <comment ref="AH72" authorId="1" shapeId="0" xr:uid="{00000000-0006-0000-0800-000057000000}">
      <text>
        <r>
          <rPr>
            <b/>
            <sz val="9"/>
            <color indexed="81"/>
            <rFont val="Tahoma"/>
            <family val="2"/>
          </rPr>
          <t>Sally Blair:</t>
        </r>
        <r>
          <rPr>
            <sz val="9"/>
            <color indexed="81"/>
            <rFont val="Tahoma"/>
            <family val="2"/>
          </rPr>
          <t xml:space="preserve">
Ben, in Table 110.2-B, this would result in NO Cooling Mode eff. (ie, so grey that column out) &amp; the heating mode eff. Of 2.90 COP.</t>
        </r>
      </text>
    </comment>
    <comment ref="B74" authorId="0" shapeId="0" xr:uid="{855F4160-7AF5-461D-B53B-B7004F229020}">
      <text>
        <r>
          <rPr>
            <b/>
            <sz val="9"/>
            <color indexed="81"/>
            <rFont val="Tahoma"/>
            <family val="2"/>
          </rPr>
          <t>October 2019 Update:</t>
        </r>
        <r>
          <rPr>
            <sz val="9"/>
            <color indexed="81"/>
            <rFont val="Tahoma"/>
            <family val="2"/>
          </rPr>
          <t xml:space="preserve">
Changed the units to kbtu/h</t>
        </r>
      </text>
    </comment>
    <comment ref="E74" authorId="0" shapeId="0" xr:uid="{00000000-0006-0000-0800-00005B000000}">
      <text>
        <r>
          <rPr>
            <b/>
            <sz val="9"/>
            <color indexed="81"/>
            <rFont val="Tahoma"/>
            <family val="2"/>
          </rPr>
          <t xml:space="preserve">October 2019 Update:
</t>
        </r>
        <r>
          <rPr>
            <sz val="9"/>
            <color indexed="81"/>
            <rFont val="Tahoma"/>
            <family val="2"/>
          </rPr>
          <t>Changed the units to kbtu/h</t>
        </r>
      </text>
    </comment>
    <comment ref="AF75" authorId="1" shapeId="0" xr:uid="{00000000-0006-0000-0800-00005C000000}">
      <text>
        <r>
          <rPr>
            <b/>
            <sz val="9"/>
            <color indexed="81"/>
            <rFont val="Tahoma"/>
            <family val="2"/>
          </rPr>
          <t>2019 Update:</t>
        </r>
        <r>
          <rPr>
            <sz val="9"/>
            <color indexed="81"/>
            <rFont val="Tahoma"/>
            <family val="2"/>
          </rPr>
          <t xml:space="preserve">
For heating mode only, the dropdown choices in light purple would trigger two choices in the drop down for rating condition in column 03 of the Dry System Equipment Efficiency (other than PTAC and PTHP) subtable:
- 47oFdb/43oFwb OSA
- 17oFdb/15oFwb OSA
Otherwise, column 03 stays grey &amp; blank</t>
        </r>
      </text>
    </comment>
    <comment ref="AH75" authorId="1" shapeId="0" xr:uid="{00000000-0006-0000-0800-00005D000000}">
      <text>
        <r>
          <rPr>
            <b/>
            <sz val="9"/>
            <color indexed="81"/>
            <rFont val="Tahoma"/>
            <family val="2"/>
          </rPr>
          <t>2019 Update:</t>
        </r>
        <r>
          <rPr>
            <sz val="9"/>
            <color indexed="81"/>
            <rFont val="Tahoma"/>
            <family val="2"/>
          </rPr>
          <t xml:space="preserve">
For all sizes, if selected column 04 dropdown is "COP" and column 05 is "0.72" and column 07  is "COP" in the upper row and blank in the lower row &amp; column 08 is "0.60" in the upper row &amp; blank in the lower row.</t>
        </r>
      </text>
    </comment>
    <comment ref="AI75" authorId="1" shapeId="0" xr:uid="{00000000-0006-0000-0800-00005E000000}">
      <text>
        <r>
          <rPr>
            <b/>
            <sz val="9"/>
            <color indexed="81"/>
            <rFont val="Tahoma"/>
            <family val="2"/>
          </rPr>
          <t>2019 Update:</t>
        </r>
        <r>
          <rPr>
            <sz val="9"/>
            <color indexed="81"/>
            <rFont val="Tahoma"/>
            <family val="2"/>
          </rPr>
          <t xml:space="preserve">
If selected column 04 dropdown is "HSPF" and column 05 is "8.2" and column 07  is "SEER" in the upper row and blank in the lower row &amp; column 08 is "14.0" in the upper row &amp; blank in the lower row.</t>
        </r>
        <r>
          <rPr>
            <b/>
            <sz val="9"/>
            <color indexed="81"/>
            <rFont val="Tahoma"/>
            <family val="2"/>
          </rPr>
          <t xml:space="preserve"> From Tabe C-3.</t>
        </r>
      </text>
    </comment>
    <comment ref="AJ75" authorId="1" shapeId="0" xr:uid="{00000000-0006-0000-0800-00005F000000}">
      <text>
        <r>
          <rPr>
            <b/>
            <sz val="9"/>
            <color indexed="81"/>
            <rFont val="Tahoma"/>
            <family val="2"/>
          </rPr>
          <t>NEED TO UPDATE FORM AND SCHEMA</t>
        </r>
        <r>
          <rPr>
            <sz val="9"/>
            <color indexed="81"/>
            <rFont val="Tahoma"/>
            <family val="2"/>
          </rPr>
          <t xml:space="preserve">
If selected column 04 dropdown is "HSPF" and column 05 is "8.2" and column 07  is "SEER" in the upper row and blank in the lower row &amp; column 08 is "14.0" in the upper row &amp; blank in the lower row.  </t>
        </r>
        <r>
          <rPr>
            <b/>
            <sz val="9"/>
            <color indexed="81"/>
            <rFont val="Tahoma"/>
            <family val="2"/>
          </rPr>
          <t>From Table C-4</t>
        </r>
      </text>
    </comment>
    <comment ref="AK75" authorId="1" shapeId="0" xr:uid="{00000000-0006-0000-0800-000060000000}">
      <text>
        <r>
          <rPr>
            <b/>
            <sz val="9"/>
            <color indexed="81"/>
            <rFont val="Tahoma"/>
            <family val="2"/>
          </rPr>
          <t>2019 Update:</t>
        </r>
        <r>
          <rPr>
            <sz val="9"/>
            <color indexed="81"/>
            <rFont val="Tahoma"/>
            <family val="2"/>
          </rPr>
          <t xml:space="preserve">
If selected column 04 dropdown is "HSPF" and column 05 is "7.4" and column 07  is "SEER" in the upper row and blank in the lower row &amp; column 08 is "12.0" in the upper row &amp; blank in the lower row. </t>
        </r>
        <r>
          <rPr>
            <b/>
            <sz val="9"/>
            <color indexed="81"/>
            <rFont val="Tahoma"/>
            <family val="2"/>
          </rPr>
          <t>From Table C-3</t>
        </r>
      </text>
    </comment>
    <comment ref="AL75" authorId="1" shapeId="0" xr:uid="{00000000-0006-0000-0800-000061000000}">
      <text>
        <r>
          <rPr>
            <b/>
            <sz val="9"/>
            <color indexed="81"/>
            <rFont val="Tahoma"/>
            <family val="2"/>
          </rPr>
          <t>2019 Update:</t>
        </r>
        <r>
          <rPr>
            <sz val="9"/>
            <color indexed="81"/>
            <rFont val="Tahoma"/>
            <family val="2"/>
          </rPr>
          <t xml:space="preserve">
If selected column 04 dropdown is "HSPF" and column 05 is "8.0" and column 07  is "SEER" in the upper row and blank in the lower row &amp; column 08 is "14.0" in the upper row &amp; blank in the lower row. </t>
        </r>
        <r>
          <rPr>
            <b/>
            <sz val="9"/>
            <color indexed="81"/>
            <rFont val="Tahoma"/>
            <family val="2"/>
          </rPr>
          <t>From Table C-3</t>
        </r>
      </text>
    </comment>
    <comment ref="AM75" authorId="1" shapeId="0" xr:uid="{00000000-0006-0000-0800-000062000000}">
      <text>
        <r>
          <rPr>
            <b/>
            <sz val="9"/>
            <color indexed="81"/>
            <rFont val="Tahoma"/>
            <family val="2"/>
          </rPr>
          <t>NEED TO UPDATE FORM AND SCHEMA</t>
        </r>
        <r>
          <rPr>
            <sz val="9"/>
            <color indexed="81"/>
            <rFont val="Tahoma"/>
            <family val="2"/>
          </rPr>
          <t xml:space="preserve">
If selected column 04 dropdown is "HSPF" and column 05 is "8.0" and column 07  is "SEER" in the upper row and blank in the lower row &amp; column 08 is "14.0" in the upper row &amp; blank in the lower row. </t>
        </r>
        <r>
          <rPr>
            <b/>
            <sz val="9"/>
            <color indexed="81"/>
            <rFont val="Tahoma"/>
            <family val="2"/>
          </rPr>
          <t>From Table C-4</t>
        </r>
      </text>
    </comment>
    <comment ref="AN75" authorId="1" shapeId="0" xr:uid="{00000000-0006-0000-0800-000063000000}">
      <text>
        <r>
          <rPr>
            <b/>
            <sz val="9"/>
            <color indexed="81"/>
            <rFont val="Tahoma"/>
            <family val="2"/>
          </rPr>
          <t>2019 Update:</t>
        </r>
        <r>
          <rPr>
            <sz val="9"/>
            <color indexed="81"/>
            <rFont val="Tahoma"/>
            <family val="2"/>
          </rPr>
          <t xml:space="preserve">
If selected column 04 dropdown is "HSPF" and column 05 is "7.4" and column 07  is "SEER" in the upper row and blank in the lower row &amp; column 08 is "12.0" in the upper row &amp; blank in the lower row. </t>
        </r>
        <r>
          <rPr>
            <b/>
            <sz val="9"/>
            <color indexed="81"/>
            <rFont val="Tahoma"/>
            <family val="2"/>
          </rPr>
          <t>From Table C-3</t>
        </r>
      </text>
    </comment>
    <comment ref="AO75" authorId="1" shapeId="0" xr:uid="{00000000-0006-0000-0800-000064000000}">
      <text>
        <r>
          <rPr>
            <b/>
            <sz val="9"/>
            <color indexed="81"/>
            <rFont val="Tahoma"/>
            <family val="2"/>
          </rPr>
          <t>NEEDS TO BE UPDATED IN FORM &amp; SCHEMA</t>
        </r>
        <r>
          <rPr>
            <sz val="9"/>
            <color indexed="81"/>
            <rFont val="Tahoma"/>
            <family val="2"/>
          </rPr>
          <t xml:space="preserve">
If selected column 04 dropdown is "HSPF" and column 05 is "7.2" and column 07  is "SEER" in the upper row and blank in the lower row &amp; column 08 is "12.0" in the upper row &amp; blank in the lower row. </t>
        </r>
        <r>
          <rPr>
            <b/>
            <sz val="9"/>
            <color indexed="81"/>
            <rFont val="Tahoma"/>
            <family val="2"/>
          </rPr>
          <t>Table C-3</t>
        </r>
      </text>
    </comment>
    <comment ref="A76" authorId="1" shapeId="0" xr:uid="{00000000-0006-0000-0800-000065000000}">
      <text>
        <r>
          <rPr>
            <b/>
            <sz val="9"/>
            <color indexed="81"/>
            <rFont val="Tahoma"/>
            <family val="2"/>
          </rPr>
          <t>Sally Blair:</t>
        </r>
        <r>
          <rPr>
            <sz val="9"/>
            <color indexed="81"/>
            <rFont val="Tahoma"/>
            <family val="2"/>
          </rPr>
          <t xml:space="preserve">
Ben, anything designated as "PTAC/PTHP" transfers to this table.  Everything else does not.
</t>
        </r>
      </text>
    </comment>
    <comment ref="C76" authorId="1" shapeId="0" xr:uid="{00000000-0006-0000-0800-000066000000}">
      <text>
        <r>
          <rPr>
            <b/>
            <sz val="9"/>
            <color indexed="81"/>
            <rFont val="Tahoma"/>
            <family val="2"/>
          </rPr>
          <t>October 2019 Updates:</t>
        </r>
        <r>
          <rPr>
            <sz val="9"/>
            <color indexed="81"/>
            <rFont val="Tahoma"/>
            <family val="2"/>
          </rPr>
          <t xml:space="preserve">
Calculated field:
</t>
        </r>
        <r>
          <rPr>
            <b/>
            <sz val="9"/>
            <color indexed="81"/>
            <rFont val="Tahoma"/>
            <family val="2"/>
          </rPr>
          <t>PTHP: Newly constructed or newly conditioned-</t>
        </r>
        <r>
          <rPr>
            <sz val="9"/>
            <color indexed="81"/>
            <rFont val="Tahoma"/>
            <family val="2"/>
          </rPr>
          <t xml:space="preserve">
if column 02 &lt; 7 
= 3.3
if column 02 &gt;=7 and &lt;= 15
= 3.7 - (0.052 x column02)
if column 02 &gt; 15 
= 2.9
</t>
        </r>
        <r>
          <rPr>
            <b/>
            <sz val="9"/>
            <color indexed="81"/>
            <rFont val="Tahoma"/>
            <family val="2"/>
          </rPr>
          <t>PTHP: replacement-</t>
        </r>
        <r>
          <rPr>
            <sz val="9"/>
            <color indexed="81"/>
            <rFont val="Tahoma"/>
            <family val="2"/>
          </rPr>
          <t xml:space="preserve">
if column 02 &lt; 7 
= 2.7
if column 02 &gt;=7 and &lt;= 15
= 2.9 - (0.026 x column02)
if column 02 &gt; 15 
= 2.5
</t>
        </r>
      </text>
    </comment>
    <comment ref="D76" authorId="1" shapeId="0" xr:uid="{00000000-0006-0000-0800-000067000000}">
      <text>
        <r>
          <rPr>
            <b/>
            <sz val="9"/>
            <color indexed="81"/>
            <rFont val="Tahoma"/>
            <family val="2"/>
          </rPr>
          <t>Sally Blair:</t>
        </r>
        <r>
          <rPr>
            <sz val="9"/>
            <color indexed="81"/>
            <rFont val="Tahoma"/>
            <family val="2"/>
          </rPr>
          <t xml:space="preserve">
If nothing is entered in Column 10 above in the Sizing Table, columns 02-04 here grey out.</t>
        </r>
      </text>
    </comment>
    <comment ref="F76" authorId="1" shapeId="0" xr:uid="{00000000-0006-0000-0800-000068000000}">
      <text>
        <r>
          <rPr>
            <b/>
            <sz val="9"/>
            <color indexed="81"/>
            <rFont val="Tahoma"/>
            <family val="2"/>
          </rPr>
          <t>Ocotber 2019 Updates:</t>
        </r>
        <r>
          <rPr>
            <sz val="9"/>
            <color indexed="81"/>
            <rFont val="Tahoma"/>
            <family val="2"/>
          </rPr>
          <t xml:space="preserve">
Calculated field:
</t>
        </r>
        <r>
          <rPr>
            <b/>
            <sz val="9"/>
            <color indexed="81"/>
            <rFont val="Tahoma"/>
            <family val="2"/>
          </rPr>
          <t>PTHP: Newly constructed or newly conditioned-</t>
        </r>
        <r>
          <rPr>
            <sz val="9"/>
            <color indexed="81"/>
            <rFont val="Tahoma"/>
            <family val="2"/>
          </rPr>
          <t xml:space="preserve">
if column 05 &lt; 7 
= 11.9
if column 05 &gt;=7 and &lt;= 15
= 14 - (0.3 x column05)
if column 05 &gt; 15
= 9.5
</t>
        </r>
        <r>
          <rPr>
            <b/>
            <sz val="9"/>
            <color indexed="81"/>
            <rFont val="Tahoma"/>
            <family val="2"/>
          </rPr>
          <t>PTHP: replacement-</t>
        </r>
        <r>
          <rPr>
            <sz val="9"/>
            <color indexed="81"/>
            <rFont val="Tahoma"/>
            <family val="2"/>
          </rPr>
          <t xml:space="preserve">
if column 05 &lt; 7 
= 9.3
if column 05 &gt;=7 and &lt;= 15
= 10.8 - (0.213 x column05)
if column 05 &gt; 15
= 7.6
</t>
        </r>
        <r>
          <rPr>
            <b/>
            <sz val="9"/>
            <color indexed="81"/>
            <rFont val="Tahoma"/>
            <family val="2"/>
          </rPr>
          <t>PTAC: Newly constructed or newly conditioned-</t>
        </r>
        <r>
          <rPr>
            <sz val="9"/>
            <color indexed="81"/>
            <rFont val="Tahoma"/>
            <family val="2"/>
          </rPr>
          <t xml:space="preserve">
if column 05 &lt; 7 
= 11.9
if column 05 &gt;=7 and &lt;= 15
= 14 - (0.3 x column05)
if column 05 &gt; 15 
= 9.5
</t>
        </r>
        <r>
          <rPr>
            <b/>
            <sz val="9"/>
            <color indexed="81"/>
            <rFont val="Tahoma"/>
            <family val="2"/>
          </rPr>
          <t>PTAC: replacement-</t>
        </r>
        <r>
          <rPr>
            <sz val="9"/>
            <color indexed="81"/>
            <rFont val="Tahoma"/>
            <family val="2"/>
          </rPr>
          <t xml:space="preserve">
if column 05 &lt; 7
= 9.4
if column 05 &gt;=7 and &lt;= 15
= 10.9 - (0.213 x column05)
if column 05 &gt; 15 
= 7.7</t>
        </r>
      </text>
    </comment>
    <comment ref="G76" authorId="1" shapeId="0" xr:uid="{00000000-0006-0000-0800-000069000000}">
      <text>
        <r>
          <rPr>
            <b/>
            <sz val="9"/>
            <color indexed="81"/>
            <rFont val="Tahoma"/>
            <family val="2"/>
          </rPr>
          <t>Sally Blair:</t>
        </r>
        <r>
          <rPr>
            <sz val="9"/>
            <color indexed="81"/>
            <rFont val="Tahoma"/>
            <family val="2"/>
          </rPr>
          <t xml:space="preserve">
If nothing is entered in Column 11 above in the Sizing Table, columns 05-07 here grey out.</t>
        </r>
      </text>
    </comment>
    <comment ref="AI76" authorId="1" shapeId="0" xr:uid="{00000000-0006-0000-0800-00006A000000}">
      <text>
        <r>
          <rPr>
            <b/>
            <sz val="9"/>
            <color indexed="81"/>
            <rFont val="Tahoma"/>
            <family val="2"/>
          </rPr>
          <t>6.29.21</t>
        </r>
        <r>
          <rPr>
            <sz val="9"/>
            <color indexed="81"/>
            <rFont val="Tahoma"/>
            <family val="2"/>
          </rPr>
          <t xml:space="preserve">
If selected column 04 dropdown is "COP" and column 05 is "3.4" if "47oFdb/43oFwb OSA" is selected in column 03, or "2.25" if "17oFdb/15oFwb OSA" is selected in column 03.
Column 07  is "EER" in the upper row and "IEER" in the lower row &amp; column 08 is "11.0" in the upper row &amp; "14.1" in the lower row.</t>
        </r>
      </text>
    </comment>
    <comment ref="AJ76" authorId="1" shapeId="0" xr:uid="{00000000-0006-0000-0800-00006B000000}">
      <text>
        <r>
          <rPr>
            <b/>
            <sz val="9"/>
            <color indexed="81"/>
            <rFont val="Tahoma"/>
            <family val="2"/>
          </rPr>
          <t xml:space="preserve">6.29.21
</t>
        </r>
        <r>
          <rPr>
            <sz val="9"/>
            <color indexed="81"/>
            <rFont val="Tahoma"/>
            <family val="2"/>
          </rPr>
          <t>If selected column 04 dropdown is "COP" and column 05 is "3.4" if "47oFdb/43oFwb OSA" is selected in column 03, or "2.25" if "17oFdb/15oFwb OSA" is selected in column 03.
Column 07  is "EER" in the upper row and "IEER" in the lower row &amp; column 08 is "11.0" in the upper row &amp; "14.1" in the lower row.</t>
        </r>
      </text>
    </comment>
    <comment ref="AK76" authorId="1" shapeId="0" xr:uid="{00000000-0006-0000-0800-00006C000000}">
      <text>
        <r>
          <rPr>
            <b/>
            <sz val="9"/>
            <color indexed="81"/>
            <rFont val="Tahoma"/>
            <family val="2"/>
          </rPr>
          <t xml:space="preserve">6.29.21
</t>
        </r>
        <r>
          <rPr>
            <sz val="9"/>
            <color indexed="81"/>
            <rFont val="Tahoma"/>
            <family val="2"/>
          </rPr>
          <t>If selected column 04 dropdown is "COP" and column 05 is "3.4" if "47oFdb/43oFwb OSA" is selected in column 03, or "2.25" if "17oFdb/15oFwb OSA" is selected in column 03.
Column 07  is "EER" in the upper row and "IEER" in the lower row &amp; column 08 is "11.0" in the upper row &amp; "14.1" in the lower row.</t>
        </r>
      </text>
    </comment>
    <comment ref="AL76" authorId="1" shapeId="0" xr:uid="{00000000-0006-0000-0800-00006D000000}">
      <text>
        <r>
          <rPr>
            <b/>
            <sz val="9"/>
            <color indexed="81"/>
            <rFont val="Tahoma"/>
            <family val="2"/>
          </rPr>
          <t xml:space="preserve">6.29.21
</t>
        </r>
        <r>
          <rPr>
            <sz val="9"/>
            <color indexed="81"/>
            <rFont val="Tahoma"/>
            <family val="2"/>
          </rPr>
          <t>If selected column 04 dropdown is "COP" and column 05 is "3.4" if "47oFdb/43oFwb OSA" is selected in column 03, or "2.25" if "17oFdb/15oFwb OSA" is selected in column 03.
Column 07  is "EER" in the upper row and "IEER" in the lower row &amp; column 08 is "11.0" in the upper row &amp; "14.1" in the lower row.</t>
        </r>
      </text>
    </comment>
    <comment ref="AM76" authorId="1" shapeId="0" xr:uid="{00000000-0006-0000-0800-00006E000000}">
      <text>
        <r>
          <rPr>
            <b/>
            <sz val="9"/>
            <color indexed="81"/>
            <rFont val="Tahoma"/>
            <family val="2"/>
          </rPr>
          <t xml:space="preserve">6.29.21
</t>
        </r>
        <r>
          <rPr>
            <sz val="9"/>
            <color indexed="81"/>
            <rFont val="Tahoma"/>
            <family val="2"/>
          </rPr>
          <t>If selected column 04 dropdown is "COP" and column 05 is "3.4" if "47oFdb/43oFwb OSA" is selected in column 03, or "2.25" if "17oFdb/15oFwb OSA" is selected in column 03.
Column 07  is "EER" in the upper row and "IEER" in the lower row &amp; column 08 is "11.0" in the upper row &amp; "14.1" in the lower row.</t>
        </r>
      </text>
    </comment>
    <comment ref="AN76" authorId="0" shapeId="0" xr:uid="{B35DABD0-472E-4DD4-B457-5EDA7E57F34A}">
      <text>
        <r>
          <rPr>
            <b/>
            <sz val="9"/>
            <color indexed="81"/>
            <rFont val="Tahoma"/>
            <family val="2"/>
          </rPr>
          <t xml:space="preserve">6.29.21
</t>
        </r>
        <r>
          <rPr>
            <sz val="9"/>
            <color indexed="81"/>
            <rFont val="Tahoma"/>
            <family val="2"/>
          </rPr>
          <t>If selected column 04 dropdown is "COP" and column 05 is "3.4" if "47oFdb/43oFwb OSA" is selected in column 03, or "2.25" if "17oFdb/15oFwb OSA" is selected in column 03.
Column 07  is "EER" in the upper row and "IEER" in the lower row &amp; column 08 is "11.0" in the upper row &amp; "14.1" in the lower row.</t>
        </r>
      </text>
    </comment>
    <comment ref="AI77" authorId="1" shapeId="0" xr:uid="{00000000-0006-0000-0800-000070000000}">
      <text>
        <r>
          <rPr>
            <b/>
            <sz val="9"/>
            <color indexed="81"/>
            <rFont val="Tahoma"/>
            <family val="2"/>
          </rPr>
          <t>6.29.21</t>
        </r>
        <r>
          <rPr>
            <sz val="9"/>
            <color indexed="81"/>
            <rFont val="Tahoma"/>
            <family val="2"/>
          </rPr>
          <t xml:space="preserve">
If selected column 04 dropdown is "COP" and column 05 is "3.3" if "47oFdb/43oFwb OSA" is selected in column 03, or "2.05" if "17oFdb/15oFwb OSA" is selected in column 03.
Column 07  is "EER" in the upper row and "IEER" in the lower row &amp; column 08 is "10.6" in the upper row &amp; "13.5" in the lower row.</t>
        </r>
      </text>
    </comment>
    <comment ref="AJ77" authorId="1" shapeId="0" xr:uid="{00000000-0006-0000-0800-000071000000}">
      <text>
        <r>
          <rPr>
            <b/>
            <sz val="9"/>
            <color indexed="81"/>
            <rFont val="Tahoma"/>
            <family val="2"/>
          </rPr>
          <t xml:space="preserve">6.29.21
</t>
        </r>
        <r>
          <rPr>
            <sz val="9"/>
            <color indexed="81"/>
            <rFont val="Tahoma"/>
            <family val="2"/>
          </rPr>
          <t>If selected column 04 dropdown is "COP" and column 05 is "3.3" if "47oFdb/43oFwb OSA" is selected in column 03, or "2.05" if "17oFdb/15oFwb OSA" is selected in column 03.
Column 07  is "EER" in the upper row and "IEER" in the lower row &amp; column 08 is "10.6" in the upper row &amp; "13.5" in the lower row.</t>
        </r>
      </text>
    </comment>
    <comment ref="AK77" authorId="0" shapeId="0" xr:uid="{228DD2FE-2542-4B7A-8960-BC173DCEB1BA}">
      <text>
        <r>
          <rPr>
            <b/>
            <sz val="9"/>
            <color indexed="81"/>
            <rFont val="Tahoma"/>
            <family val="2"/>
          </rPr>
          <t xml:space="preserve">6.29.21
</t>
        </r>
        <r>
          <rPr>
            <sz val="9"/>
            <color indexed="81"/>
            <rFont val="Tahoma"/>
            <family val="2"/>
          </rPr>
          <t>If selected column 04 dropdown is "COP" and column 05 is "3.3" if "47oFdb/43oFwb OSA" is selected in column 03, or "2.05" if "17oFdb/15oFwb OSA" is selected in column 03.
Column 07  is "EER" in the upper row and "IEER" in the lower row &amp; column 08 is "10.6" in the upper row &amp; "13.5" in the lower row.</t>
        </r>
      </text>
    </comment>
    <comment ref="AL77" authorId="0" shapeId="0" xr:uid="{97E14EC2-1802-4BF5-A6D5-EB85F589EEF2}">
      <text>
        <r>
          <rPr>
            <b/>
            <sz val="9"/>
            <color indexed="81"/>
            <rFont val="Tahoma"/>
            <family val="2"/>
          </rPr>
          <t xml:space="preserve">6.29.21
</t>
        </r>
        <r>
          <rPr>
            <sz val="9"/>
            <color indexed="81"/>
            <rFont val="Tahoma"/>
            <family val="2"/>
          </rPr>
          <t>If selected column 04 dropdown is "COP" and column 05 is "3.3" if "47oFdb/43oFwb OSA" is selected in column 03, or "2.05" if "17oFdb/15oFwb OSA" is selected in column 03.
Column 07  is "EER" in the upper row and "IEER" in the lower row &amp; column 08 is "10.6" in the upper row &amp; "13.5" in the lower row.</t>
        </r>
      </text>
    </comment>
    <comment ref="AM77" authorId="1" shapeId="0" xr:uid="{00000000-0006-0000-0800-000074000000}">
      <text>
        <r>
          <rPr>
            <b/>
            <sz val="9"/>
            <color indexed="81"/>
            <rFont val="Tahoma"/>
            <family val="2"/>
          </rPr>
          <t xml:space="preserve">6.29.21
</t>
        </r>
        <r>
          <rPr>
            <sz val="9"/>
            <color indexed="81"/>
            <rFont val="Tahoma"/>
            <family val="2"/>
          </rPr>
          <t>If selected column 04 dropdown is "COP" and column 05 is "3.3" if "47oFdb/43oFwb OSA" is selected in column 03, or "2.05" if "17oFdb/15oFwb OSA" is selected in column 03.
Column 07  is "EER" in the upper row and "IEER" in the lower row &amp; column 08 is "10.6" in the upper row &amp; "13.5" in the lower row.</t>
        </r>
      </text>
    </comment>
    <comment ref="AN77" authorId="1" shapeId="0" xr:uid="{00000000-0006-0000-0800-000075000000}">
      <text>
        <r>
          <rPr>
            <b/>
            <sz val="9"/>
            <color indexed="81"/>
            <rFont val="Tahoma"/>
            <family val="2"/>
          </rPr>
          <t xml:space="preserve">6.29.21
</t>
        </r>
        <r>
          <rPr>
            <sz val="9"/>
            <color indexed="81"/>
            <rFont val="Tahoma"/>
            <family val="2"/>
          </rPr>
          <t>If selected column 04 dropdown is "COP" and column 05 is "3.2" if "47oFdb/43oFwb OSA" is selected in column 03, or "2.05" if "17oFdb/15oFwb OSA" is selected in column 03.
Column 07  is "EER" in the upper row and "IEER" in the lower row &amp; column 08 is "10.6" in the upper row &amp; "13.5" in the lower row.</t>
        </r>
      </text>
    </comment>
    <comment ref="AI78" authorId="0" shapeId="0" xr:uid="{585973DC-A7BC-48C7-967D-0429CBF55768}">
      <text>
        <r>
          <rPr>
            <b/>
            <sz val="9"/>
            <color indexed="81"/>
            <rFont val="Tahoma"/>
            <family val="2"/>
          </rPr>
          <t xml:space="preserve">6.29.21
</t>
        </r>
        <r>
          <rPr>
            <sz val="9"/>
            <color indexed="81"/>
            <rFont val="Tahoma"/>
            <family val="2"/>
          </rPr>
          <t>If selected column 04 dropdown is "COP" and column 05 is "3.3" if "47oFdb/43oFwb OSA" is selected in column 03, or "2.05" if "17oFdb/15oFwb OSA" is selected in column 03.
Column 07  is "EER" in the upper row and "IEER" in the lower row &amp; column 08 is "9.5" in the upper row &amp; "12.5" in the lower row.</t>
        </r>
      </text>
    </comment>
    <comment ref="AJ78" authorId="1" shapeId="0" xr:uid="{00000000-0006-0000-0800-000077000000}">
      <text>
        <r>
          <rPr>
            <b/>
            <sz val="9"/>
            <color indexed="81"/>
            <rFont val="Tahoma"/>
            <family val="2"/>
          </rPr>
          <t xml:space="preserve">6.29.21
</t>
        </r>
        <r>
          <rPr>
            <sz val="9"/>
            <color indexed="81"/>
            <rFont val="Tahoma"/>
            <family val="2"/>
          </rPr>
          <t>If selected column 04 dropdown is "COP" and column 05 is "3.3" if "47oFdb/43oFwb OSA" is selected in column 03, or "2.05" if "17oFdb/15oFwb OSA" is selected in column 03.
Column 07  is "EER" in the upper row and "IEER" in the lower row &amp; column 08 is "9.5" in the upper row &amp; "12.5" in the lower row.</t>
        </r>
      </text>
    </comment>
    <comment ref="AK78" authorId="0" shapeId="0" xr:uid="{157FF75F-E604-4F9B-BC85-764640B70277}">
      <text>
        <r>
          <rPr>
            <b/>
            <sz val="9"/>
            <color indexed="81"/>
            <rFont val="Tahoma"/>
            <family val="2"/>
          </rPr>
          <t xml:space="preserve">6.29.21
</t>
        </r>
        <r>
          <rPr>
            <sz val="9"/>
            <color indexed="81"/>
            <rFont val="Tahoma"/>
            <family val="2"/>
          </rPr>
          <t>If selected column 04 dropdown is "COP" and column 05 is "3.3" if "47oFdb/43oFwb OSA" is selected in column 03, or "2.05" if "17oFdb/15oFwb OSA" is selected in column 03.
Column 07  is "EER" in the upper row and "IEER" in the lower row &amp; column 08 is "9.5" in the upper row &amp; "12.5" in the lower row.</t>
        </r>
      </text>
    </comment>
    <comment ref="AL78" authorId="0" shapeId="0" xr:uid="{B64EC6C5-5847-4E6B-881A-61A5C622ACC1}">
      <text>
        <r>
          <rPr>
            <b/>
            <sz val="9"/>
            <color indexed="81"/>
            <rFont val="Tahoma"/>
            <family val="2"/>
          </rPr>
          <t xml:space="preserve">6.29.21
</t>
        </r>
        <r>
          <rPr>
            <sz val="9"/>
            <color indexed="81"/>
            <rFont val="Tahoma"/>
            <family val="2"/>
          </rPr>
          <t>If selected column 04 dropdown is "COP" and column 05 is "3.3" if "47oFdb/43oFwb OSA" is selected in column 03, or "2.05" if "17oFdb/15oFwb OSA" is selected in column 03.
Column 07  is "EER" in the upper row and "IEER" in the lower row &amp; column 08 is "9.5" in the upper row &amp; "12.5" in the lower row.</t>
        </r>
      </text>
    </comment>
    <comment ref="AM78" authorId="1" shapeId="0" xr:uid="{00000000-0006-0000-0800-00007A000000}">
      <text>
        <r>
          <rPr>
            <b/>
            <sz val="9"/>
            <color indexed="81"/>
            <rFont val="Tahoma"/>
            <family val="2"/>
          </rPr>
          <t xml:space="preserve">6.29.21
</t>
        </r>
        <r>
          <rPr>
            <sz val="9"/>
            <color indexed="81"/>
            <rFont val="Tahoma"/>
            <family val="2"/>
          </rPr>
          <t>If selected column 04 dropdown is "COP" and column 05 is "3.3" if "47oFdb/43oFwb OSA" is selected in column 03, or "2.05" if "17oFdb/15oFwb OSA" is selected in column 03.
Column 07  is "EER" in the upper row and "IEER" in the lower row &amp; column 08 is "9.5" in the upper row &amp; "12.5" in the lower row.</t>
        </r>
      </text>
    </comment>
    <comment ref="AN78" authorId="0" shapeId="0" xr:uid="{BAD7B528-7DBD-4021-B2A9-DA718B4D5E0A}">
      <text>
        <r>
          <rPr>
            <b/>
            <sz val="9"/>
            <color indexed="81"/>
            <rFont val="Tahoma"/>
            <family val="2"/>
          </rPr>
          <t xml:space="preserve">6.29.21
</t>
        </r>
        <r>
          <rPr>
            <sz val="9"/>
            <color indexed="81"/>
            <rFont val="Tahoma"/>
            <family val="2"/>
          </rPr>
          <t>If selected column 04 dropdown is "COP" and column 05 is "3.3" if "47oFdb/43oFwb OSA" is selected in column 03, or "2.05" if "17oFdb/15oFwb OSA" is selected in column 03.
Column 07  is "EER" in the upper row and "IEER" in the lower row &amp; column 08 is "9.5" in the upper row &amp; "12.5" in the lower row.</t>
        </r>
      </text>
    </comment>
    <comment ref="AI86" authorId="0" shapeId="0" xr:uid="{49C571A3-E338-42B0-A035-6AEB469E6680}">
      <text>
        <r>
          <rPr>
            <b/>
            <sz val="9"/>
            <color indexed="81"/>
            <rFont val="Tahoma"/>
            <family val="2"/>
          </rPr>
          <t xml:space="preserve">6.29.21
</t>
        </r>
        <r>
          <rPr>
            <sz val="9"/>
            <color indexed="81"/>
            <rFont val="Tahoma"/>
            <family val="2"/>
          </rPr>
          <t>Remove this option for 2022</t>
        </r>
      </text>
    </comment>
    <comment ref="AK86" authorId="0" shapeId="0" xr:uid="{18AED82D-3346-4A78-894E-AB332342A050}">
      <text>
        <r>
          <rPr>
            <b/>
            <sz val="9"/>
            <color indexed="81"/>
            <rFont val="Tahoma"/>
            <family val="2"/>
          </rPr>
          <t>6.29.21</t>
        </r>
        <r>
          <rPr>
            <sz val="9"/>
            <color indexed="81"/>
            <rFont val="Tahoma"/>
            <family val="2"/>
          </rPr>
          <t xml:space="preserve">
Remove this option for 2022</t>
        </r>
      </text>
    </comment>
    <comment ref="AH87" authorId="1" shapeId="0" xr:uid="{00000000-0006-0000-0800-00007D000000}">
      <text>
        <r>
          <rPr>
            <b/>
            <sz val="9"/>
            <color indexed="81"/>
            <rFont val="Tahoma"/>
            <family val="2"/>
          </rPr>
          <t>2019 Update:</t>
        </r>
        <r>
          <rPr>
            <sz val="9"/>
            <color indexed="81"/>
            <rFont val="Tahoma"/>
            <family val="2"/>
          </rPr>
          <t xml:space="preserve">
Column 07 upper should be EER &amp; Column 08 upper should be "11.0"</t>
        </r>
      </text>
    </comment>
    <comment ref="AJ87" authorId="1" shapeId="0" xr:uid="{00000000-0006-0000-0800-00007F000000}">
      <text>
        <r>
          <rPr>
            <b/>
            <sz val="9"/>
            <color indexed="81"/>
            <rFont val="Tahoma"/>
            <family val="2"/>
          </rPr>
          <t>2019 Update:</t>
        </r>
        <r>
          <rPr>
            <sz val="9"/>
            <color indexed="81"/>
            <rFont val="Tahoma"/>
            <family val="2"/>
          </rPr>
          <t xml:space="preserve">
Column 07 upper should be EER &amp; Column 08 upper should be "11.0" 
&amp; column 04 should be COP &amp; column 05 should be "3.3" </t>
        </r>
      </text>
    </comment>
    <comment ref="A88" authorId="0" shapeId="0" xr:uid="{E35E8D30-1153-42EE-AEE0-ADD89AE285E5}">
      <text>
        <r>
          <rPr>
            <b/>
            <sz val="9"/>
            <color indexed="81"/>
            <rFont val="Tahoma"/>
            <family val="2"/>
          </rPr>
          <t>6.29.21</t>
        </r>
        <r>
          <rPr>
            <sz val="9"/>
            <color indexed="81"/>
            <rFont val="Tahoma"/>
            <family val="2"/>
          </rPr>
          <t xml:space="preserve">
If selected
- Gray out 11
- Gray out 12
- ignore table below and use Table 110.2-K for min efficiency
- Ignore total system efficiency and required efficiency rows</t>
        </r>
      </text>
    </comment>
    <comment ref="AH88" authorId="1" shapeId="0" xr:uid="{00000000-0006-0000-0800-000082000000}">
      <text>
        <r>
          <rPr>
            <b/>
            <sz val="9"/>
            <color indexed="81"/>
            <rFont val="Tahoma"/>
            <family val="2"/>
          </rPr>
          <t>Sally Blair:</t>
        </r>
        <r>
          <rPr>
            <sz val="9"/>
            <color indexed="81"/>
            <rFont val="Tahoma"/>
            <family val="2"/>
          </rPr>
          <t xml:space="preserve">
Column 07 upper should be EER &amp; Column 08 upper should be "10.0"</t>
        </r>
      </text>
    </comment>
    <comment ref="AJ88" authorId="1" shapeId="0" xr:uid="{00000000-0006-0000-0800-000084000000}">
      <text>
        <r>
          <rPr>
            <b/>
            <sz val="9"/>
            <color indexed="81"/>
            <rFont val="Tahoma"/>
            <family val="2"/>
          </rPr>
          <t>Sally Blair:</t>
        </r>
        <r>
          <rPr>
            <sz val="9"/>
            <color indexed="81"/>
            <rFont val="Tahoma"/>
            <family val="2"/>
          </rPr>
          <t xml:space="preserve">
Column 07 upper should be EER &amp; Column 08 upper should be "10.0" 
&amp; column 04 should be COP &amp; column 05 should be "3.0" </t>
        </r>
      </text>
    </comment>
    <comment ref="A89" authorId="0" shapeId="0" xr:uid="{8BB9A02A-0B69-4F52-BBE7-8961ADF7009F}">
      <text>
        <r>
          <rPr>
            <b/>
            <sz val="9"/>
            <color indexed="81"/>
            <rFont val="Tahoma"/>
            <family val="2"/>
          </rPr>
          <t>6.29.21</t>
        </r>
        <r>
          <rPr>
            <sz val="9"/>
            <color indexed="81"/>
            <rFont val="Tahoma"/>
            <family val="2"/>
          </rPr>
          <t xml:space="preserve">
If selected
Gray out 11
AND 
Gray out 12
AND ignore table below and use Table 110.2-K for min efficiency</t>
        </r>
      </text>
    </comment>
    <comment ref="AH89" authorId="1" shapeId="0" xr:uid="{00000000-0006-0000-0800-000086000000}">
      <text>
        <r>
          <rPr>
            <b/>
            <sz val="9"/>
            <color indexed="81"/>
            <rFont val="Tahoma"/>
            <family val="2"/>
          </rPr>
          <t>Sally Blair:</t>
        </r>
        <r>
          <rPr>
            <sz val="9"/>
            <color indexed="81"/>
            <rFont val="Tahoma"/>
            <family val="2"/>
          </rPr>
          <t xml:space="preserve">
Column 07 upper should be EER &amp; Column 08 upper should be "10.0"</t>
        </r>
      </text>
    </comment>
    <comment ref="AJ89" authorId="1" shapeId="0" xr:uid="{00000000-0006-0000-0800-000087000000}">
      <text>
        <r>
          <rPr>
            <b/>
            <sz val="9"/>
            <color indexed="81"/>
            <rFont val="Tahoma"/>
            <family val="2"/>
          </rPr>
          <t>Sally Blair:</t>
        </r>
        <r>
          <rPr>
            <sz val="9"/>
            <color indexed="81"/>
            <rFont val="Tahoma"/>
            <family val="2"/>
          </rPr>
          <t xml:space="preserve">
Column 07 upper should be EER &amp; Column 08 upper should be "10.0" 
&amp; column 04 should be COP &amp; column 05 should be "3.0" </t>
        </r>
      </text>
    </comment>
    <comment ref="A90" authorId="0" shapeId="0" xr:uid="{798A9F8E-7C13-4962-B462-B242E12283CA}">
      <text>
        <r>
          <rPr>
            <b/>
            <sz val="9"/>
            <color indexed="81"/>
            <rFont val="Tahoma"/>
            <family val="2"/>
          </rPr>
          <t>6.29.21</t>
        </r>
        <r>
          <rPr>
            <sz val="9"/>
            <color indexed="81"/>
            <rFont val="Tahoma"/>
            <family val="2"/>
          </rPr>
          <t xml:space="preserve">
If selected
Gray out 11
AND 
Gray out 12
AND ignore table below and use Table 110.2-K for min efficiency</t>
        </r>
      </text>
    </comment>
    <comment ref="A91" authorId="0" shapeId="0" xr:uid="{C76A7B4E-C194-4D31-99A6-B4141A1B4ADE}">
      <text>
        <r>
          <rPr>
            <b/>
            <sz val="9"/>
            <color indexed="81"/>
            <rFont val="Tahoma"/>
            <family val="2"/>
          </rPr>
          <t>6.29.21</t>
        </r>
        <r>
          <rPr>
            <sz val="9"/>
            <color indexed="81"/>
            <rFont val="Tahoma"/>
            <family val="2"/>
          </rPr>
          <t xml:space="preserve">
If selected
Gray out 11
AND 
Gray out 12
AND ignore table below and use Table 110.2-K for min efficiency</t>
        </r>
      </text>
    </comment>
    <comment ref="E95" authorId="0" shapeId="0" xr:uid="{32EF494F-494C-4472-922E-C1A0D9869B26}">
      <text>
        <r>
          <rPr>
            <b/>
            <sz val="9"/>
            <color indexed="81"/>
            <rFont val="Tahoma"/>
            <family val="2"/>
          </rPr>
          <t xml:space="preserve">4.7.22
</t>
        </r>
        <r>
          <rPr>
            <sz val="9"/>
            <color indexed="81"/>
            <rFont val="Tahoma"/>
            <family val="2"/>
          </rPr>
          <t>If sum of boilers in boiler system &lt;300,00
OR
HCB Exceptions = anthing other than "No Excpetions Apply" 
Result:
- grey out 10
- grey out 11
- ignore table below and use Table 110.2-k for min efficiency</t>
        </r>
      </text>
    </comment>
    <comment ref="G95" authorId="0" shapeId="0" xr:uid="{1F71EED4-F8EE-4154-B0AB-82A07784E5F0}">
      <text>
        <r>
          <rPr>
            <b/>
            <sz val="9"/>
            <color indexed="81"/>
            <rFont val="Tahoma"/>
            <family val="2"/>
          </rPr>
          <t xml:space="preserve">6.29.21
</t>
        </r>
        <r>
          <rPr>
            <sz val="9"/>
            <color indexed="81"/>
            <rFont val="Tahoma"/>
            <family val="2"/>
          </rPr>
          <t xml:space="preserve">if boiler included in system efficiency calc, this = gray/blank. If not inlcuded in system efficiency calc, use 110.2-K values. They are updated from 2019
</t>
        </r>
      </text>
    </comment>
    <comment ref="H95" authorId="0" shapeId="0" xr:uid="{7ECFD8AC-79FD-40AA-A507-551F2E061EA2}">
      <text>
        <r>
          <rPr>
            <b/>
            <sz val="9"/>
            <color indexed="81"/>
            <rFont val="Tahoma"/>
            <family val="2"/>
          </rPr>
          <t xml:space="preserve">6.29.21
</t>
        </r>
        <r>
          <rPr>
            <sz val="9"/>
            <color indexed="81"/>
            <rFont val="Tahoma"/>
            <family val="2"/>
          </rPr>
          <t>110.2-K has updated efficiency value. Screenshot to the right</t>
        </r>
      </text>
    </comment>
    <comment ref="D96" authorId="0" shapeId="0" xr:uid="{F74577AB-EC8D-4B42-A2AB-9ADAB71DF241}">
      <text>
        <r>
          <rPr>
            <b/>
            <sz val="9"/>
            <color indexed="81"/>
            <rFont val="Tahoma"/>
            <family val="2"/>
          </rPr>
          <t>12/2/21</t>
        </r>
        <r>
          <rPr>
            <sz val="9"/>
            <color indexed="81"/>
            <rFont val="Tahoma"/>
            <family val="2"/>
          </rPr>
          <t xml:space="preserve">
if sum of rated input capacity  &gt;=1,000,000 excluding individual boilers &lt; 300,000
System Efficiency = (sum (Rated Efficiency x input capacity))/ total input capacity of boilers &gt; between 1million and 10 million btu/h
else = gray/blank</t>
        </r>
      </text>
    </comment>
    <comment ref="AH96" authorId="1" shapeId="0" xr:uid="{00000000-0006-0000-0800-000089000000}">
      <text>
        <r>
          <rPr>
            <b/>
            <sz val="9"/>
            <color indexed="81"/>
            <rFont val="Tahoma"/>
            <family val="2"/>
          </rPr>
          <t>Sally Blair:</t>
        </r>
        <r>
          <rPr>
            <sz val="9"/>
            <color indexed="81"/>
            <rFont val="Tahoma"/>
            <family val="2"/>
          </rPr>
          <t xml:space="preserve">
Column 07 upper should be SEER &amp; Column 08 upper should be "13.0"</t>
        </r>
      </text>
    </comment>
    <comment ref="AH97" authorId="1" shapeId="0" xr:uid="{00000000-0006-0000-0800-00008C000000}">
      <text>
        <r>
          <rPr>
            <b/>
            <sz val="9"/>
            <color indexed="81"/>
            <rFont val="Tahoma"/>
            <family val="2"/>
          </rPr>
          <t>2019 Update:</t>
        </r>
        <r>
          <rPr>
            <sz val="9"/>
            <color indexed="81"/>
            <rFont val="Tahoma"/>
            <family val="2"/>
          </rPr>
          <t xml:space="preserve">
Column 07 upper should be EER &amp; Column 08 upper should be "11.2"
Column 07 lower should be IEER &amp; Column 08 lower should be "15.5"
</t>
        </r>
      </text>
    </comment>
    <comment ref="AH98" authorId="1" shapeId="0" xr:uid="{00000000-0006-0000-0800-00008D000000}">
      <text>
        <r>
          <rPr>
            <b/>
            <sz val="9"/>
            <color indexed="81"/>
            <rFont val="Tahoma"/>
            <family val="2"/>
          </rPr>
          <t>2019 Update:</t>
        </r>
        <r>
          <rPr>
            <sz val="9"/>
            <color indexed="81"/>
            <rFont val="Tahoma"/>
            <family val="2"/>
          </rPr>
          <t xml:space="preserve">
Column 07 upper should be EER &amp; Column 08 upper should be "11.0"
Column 07 lower should be IEER &amp; Column 08 lower should be "14.9"</t>
        </r>
      </text>
    </comment>
    <comment ref="AH99" authorId="1" shapeId="0" xr:uid="{00000000-0006-0000-0800-00008F000000}">
      <text>
        <r>
          <rPr>
            <b/>
            <sz val="9"/>
            <color indexed="81"/>
            <rFont val="Tahoma"/>
            <family val="2"/>
          </rPr>
          <t>2019 Update:</t>
        </r>
        <r>
          <rPr>
            <sz val="9"/>
            <color indexed="81"/>
            <rFont val="Tahoma"/>
            <family val="2"/>
          </rPr>
          <t xml:space="preserve">
Column 07 upper should be EER &amp; Column 08 upper should be "10.0"
Column 07 lower should be IEER &amp; Column 08 lower should be "13.9"</t>
        </r>
      </text>
    </comment>
    <comment ref="AH101" authorId="1" shapeId="0" xr:uid="{00000000-0006-0000-0800-000090000000}">
      <text>
        <r>
          <rPr>
            <sz val="9"/>
            <color indexed="81"/>
            <rFont val="Tahoma"/>
            <family val="2"/>
          </rPr>
          <t>Sally Blair:
For heating mode only, the 3 selections highlighted in pink would trigger two choices in the drop down for rating condition:
- 47oFdb/43oFwb OSA
- 17oFdb/15oFwb OSA</t>
        </r>
      </text>
    </comment>
    <comment ref="I102" authorId="3" shapeId="0" xr:uid="{00000000-0006-0000-0800-00008A000000}">
      <text>
        <r>
          <rPr>
            <b/>
            <sz val="9"/>
            <color indexed="81"/>
            <rFont val="Tahoma"/>
            <family val="2"/>
          </rPr>
          <t>Sally Blair:</t>
        </r>
        <r>
          <rPr>
            <sz val="9"/>
            <color indexed="81"/>
            <rFont val="Tahoma"/>
            <family val="2"/>
          </rPr>
          <t xml:space="preserve">
If NA selected AND Col 03 Qty is greater than 1, Table D needs to return the Row 17 error on the Table D tab. </t>
        </r>
      </text>
    </comment>
    <comment ref="J102" authorId="0" shapeId="0" xr:uid="{50308085-A8DE-4FE2-B4CD-31943FC6A377}">
      <text>
        <r>
          <rPr>
            <b/>
            <sz val="9"/>
            <color indexed="81"/>
            <rFont val="Tahoma"/>
            <charset val="1"/>
          </rPr>
          <t xml:space="preserve">Sally Blair:
</t>
        </r>
        <r>
          <rPr>
            <sz val="9"/>
            <color indexed="81"/>
            <rFont val="Tahoma"/>
            <family val="2"/>
          </rPr>
          <t>If "NA: ≤ 500,000 Btu/h" selected AND rated capacity is EITHER &gt;500,000 to 2,500,000 OR &gt; 2,500,000 in Col 04, Table D needs to return the Row 18 error on the Table D tab.</t>
        </r>
      </text>
    </comment>
    <comment ref="AH102" authorId="1" shapeId="0" xr:uid="{00000000-0006-0000-0800-000092000000}">
      <text>
        <r>
          <rPr>
            <sz val="9"/>
            <color indexed="81"/>
            <rFont val="Tahoma"/>
            <family val="2"/>
          </rPr>
          <t>Sally Blair:
If chosen, column 07 upper is "SEER" and column 07 lower is blank.  
Column 08 upper is "13.0" and column 08 lower is blank.
AND
column 04 is "HSPF" dropdown choice and column 05 is "7.7"</t>
        </r>
      </text>
    </comment>
    <comment ref="AI102" authorId="1" shapeId="0" xr:uid="{00000000-0006-0000-0800-000093000000}">
      <text>
        <r>
          <rPr>
            <b/>
            <sz val="9"/>
            <color indexed="81"/>
            <rFont val="Tahoma"/>
            <family val="2"/>
          </rPr>
          <t>6.29.21</t>
        </r>
        <r>
          <rPr>
            <sz val="9"/>
            <color indexed="81"/>
            <rFont val="Tahoma"/>
            <family val="2"/>
          </rPr>
          <t xml:space="preserve">
If chosen, column 07 upper is "EER" and column 07 lower is "IEER".  
Column 08 upper is "12.0" and column 08 lower is "16.0".
AND
column 04 is "COP" dropdown choice and column 05 is "4.3"</t>
        </r>
      </text>
    </comment>
    <comment ref="AJ102" authorId="1" shapeId="0" xr:uid="{00000000-0006-0000-0800-000094000000}">
      <text>
        <r>
          <rPr>
            <sz val="9"/>
            <color indexed="81"/>
            <rFont val="Tahoma"/>
            <family val="2"/>
          </rPr>
          <t>Sally Blair:
If chosen, column 07 upper is "EER" and column 07 lower is blank.  
Column 08 upper is "16.2" and column 08 lower is blank.
AND
column 04 is "COP" dropdown choice and column 05 is "3.6"</t>
        </r>
      </text>
    </comment>
    <comment ref="AK102" authorId="1" shapeId="0" xr:uid="{00000000-0006-0000-0800-000095000000}">
      <text>
        <r>
          <rPr>
            <sz val="9"/>
            <color indexed="81"/>
            <rFont val="Tahoma"/>
            <family val="2"/>
          </rPr>
          <t>Sally Blair:
If chosen, column 07 upper is "EER" and column 07 lower is blank.  
Column 08 upper is "13.4" and column 08 lower is blank.
AND
column 04 is "COP" dropdown choice and column 05 is "3.1"</t>
        </r>
      </text>
    </comment>
    <comment ref="AH103" authorId="1" shapeId="0" xr:uid="{00000000-0006-0000-0800-000096000000}">
      <text>
        <r>
          <rPr>
            <b/>
            <sz val="9"/>
            <color indexed="81"/>
            <rFont val="Tahoma"/>
            <family val="2"/>
          </rPr>
          <t>2019 Update:</t>
        </r>
        <r>
          <rPr>
            <sz val="9"/>
            <color indexed="81"/>
            <rFont val="Tahoma"/>
            <family val="2"/>
          </rPr>
          <t xml:space="preserve"> 
If chosen, column 07 upper is "EER" and column 07 lower is "IEER".  
Column 08 upper is "11.0" and column 08 lower is "14.6".
AND
column 04 is "COP" dropdown choice and column 05 is:
 "3.3" if column 02 is "47oFdb/43oFwb OSA"
 "2.25" if column 02 is "17oFdb/15oFwb OSA"</t>
        </r>
      </text>
    </comment>
    <comment ref="AI103" authorId="1" shapeId="0" xr:uid="{00000000-0006-0000-0800-000097000000}">
      <text>
        <r>
          <rPr>
            <b/>
            <sz val="9"/>
            <color indexed="81"/>
            <rFont val="Tahoma"/>
            <family val="2"/>
          </rPr>
          <t>6.29.21</t>
        </r>
        <r>
          <rPr>
            <sz val="9"/>
            <color indexed="81"/>
            <rFont val="Tahoma"/>
            <family val="2"/>
          </rPr>
          <t xml:space="preserve">
If chosen, column 07 upper is "EER" and column 07 lower is "IEER".  
Column 08 upper is "12.0" and column 08 lower is "16.0".
AND
column 04 is "COP" dropdown choice and column 05 is "4.3"</t>
        </r>
      </text>
    </comment>
    <comment ref="AJ103" authorId="1" shapeId="0" xr:uid="{00000000-0006-0000-0800-000098000000}">
      <text>
        <r>
          <rPr>
            <sz val="9"/>
            <color indexed="81"/>
            <rFont val="Tahoma"/>
            <family val="2"/>
          </rPr>
          <t>Sally Blair:
If chosen, column 07 upper is "EER" and column 07 lower is blank.  
Column 08 upper is "13.8" and column 08 lower is blank.
AND
column 04 is "COP" dropdown choice and column 05 is "3.3"</t>
        </r>
      </text>
    </comment>
    <comment ref="AK103" authorId="1" shapeId="0" xr:uid="{00000000-0006-0000-0800-000099000000}">
      <text>
        <r>
          <rPr>
            <sz val="9"/>
            <color indexed="81"/>
            <rFont val="Tahoma"/>
            <family val="2"/>
          </rPr>
          <t>Sally Blair:
If chosen, column 07 upper is "EER" and column 07 lower is blank.  
Column 08 upper is "11.0" and column 08 lower is blank.
AND
column 04 is "COP" dropdown choice and column 05 is "2.8"</t>
        </r>
      </text>
    </comment>
    <comment ref="J104" authorId="0" shapeId="0" xr:uid="{8F320E48-6231-406D-A7B7-E606F6CAC189}">
      <text>
        <r>
          <rPr>
            <b/>
            <sz val="9"/>
            <color indexed="81"/>
            <rFont val="Tahoma"/>
            <family val="2"/>
          </rPr>
          <t xml:space="preserve">2019 Update:
</t>
        </r>
        <r>
          <rPr>
            <sz val="9"/>
            <color indexed="81"/>
            <rFont val="Tahoma"/>
            <family val="2"/>
          </rPr>
          <t>Added new NA choice for new exception for Healthcare facilities.</t>
        </r>
      </text>
    </comment>
    <comment ref="AH104" authorId="1" shapeId="0" xr:uid="{00000000-0006-0000-0800-00009A000000}">
      <text>
        <r>
          <rPr>
            <b/>
            <sz val="9"/>
            <color indexed="81"/>
            <rFont val="Tahoma"/>
            <family val="2"/>
          </rPr>
          <t>2019 Update:</t>
        </r>
        <r>
          <rPr>
            <sz val="9"/>
            <color indexed="81"/>
            <rFont val="Tahoma"/>
            <family val="2"/>
          </rPr>
          <t xml:space="preserve">
If chosen, column 07 upper is "EER" and column 07 lower is "IEER".  
Column 08 upper is "10.6" and column 08 lower is "13.9".
AND
column 04 is "COP" dropdown choice and column 05 is:
 "3.2" if column 02 is "47oFdb/43oFwb OSA"
 "2.05" if column 02 is "17oFdb/15oFwb OSA"</t>
        </r>
      </text>
    </comment>
    <comment ref="AI104" authorId="1" shapeId="0" xr:uid="{00000000-0006-0000-0800-00009B000000}">
      <text>
        <r>
          <rPr>
            <b/>
            <sz val="9"/>
            <color indexed="81"/>
            <rFont val="Tahoma"/>
            <family val="2"/>
          </rPr>
          <t>6.29.21</t>
        </r>
        <r>
          <rPr>
            <sz val="9"/>
            <color indexed="81"/>
            <rFont val="Tahoma"/>
            <family val="2"/>
          </rPr>
          <t xml:space="preserve">
If chosen, column 07 upper is "EER" and column 07 lower is "IEER".  
Column 08 upper is "10.0" and column 08 lower is "14.0".
AND
column 04 is "COP" dropdown choice and column 05 is "4.0"</t>
        </r>
      </text>
    </comment>
    <comment ref="N105" authorId="1" shapeId="0" xr:uid="{00000000-0006-0000-0800-00009C000000}">
      <text>
        <r>
          <rPr>
            <b/>
            <sz val="9"/>
            <color indexed="81"/>
            <rFont val="Tahoma"/>
            <family val="2"/>
          </rPr>
          <t>2019 Update:</t>
        </r>
        <r>
          <rPr>
            <sz val="9"/>
            <color indexed="81"/>
            <rFont val="Tahoma"/>
            <family val="2"/>
          </rPr>
          <t xml:space="preserve">
Remove these two dropdown choices from "Furnace + AC" &amp; only use with "Furnace/ Unit heater"</t>
        </r>
      </text>
    </comment>
    <comment ref="AH105" authorId="1" shapeId="0" xr:uid="{00000000-0006-0000-0800-00009D000000}">
      <text>
        <r>
          <rPr>
            <b/>
            <sz val="9"/>
            <color indexed="81"/>
            <rFont val="Tahoma"/>
            <family val="2"/>
          </rPr>
          <t>2019 Update:</t>
        </r>
        <r>
          <rPr>
            <sz val="9"/>
            <color indexed="81"/>
            <rFont val="Tahoma"/>
            <family val="2"/>
          </rPr>
          <t xml:space="preserve">
If chosen, column 07 upper is "EER" and column 07 lower is "IEER".  
Column 08 upper is "9.5" and column 08 lower is "12.7".
AND
column 04 is "COP" dropdown choice and column 05 is:
 "3.2" if column 02 is "47oFdb/43oFwb OSA"
 "2.05" if column 02 is "17oFdb/15oFwb OSA"</t>
        </r>
      </text>
    </comment>
    <comment ref="AI105" authorId="1" shapeId="0" xr:uid="{00000000-0006-0000-0800-00009E000000}">
      <text>
        <r>
          <rPr>
            <sz val="9"/>
            <color indexed="81"/>
            <rFont val="Tahoma"/>
            <family val="2"/>
          </rPr>
          <t>2019 Update:
New size category for 2019.  If chosen, column 07 upper is "EER" and column 07 lower is "IEER".  Column 08 upper is "10.0" and column 08 lower is "12.0".
AND
column column 04 is "COP" dropdown choice and column 05 is "3.9"</t>
        </r>
      </text>
    </comment>
    <comment ref="AH108" authorId="1" shapeId="0" xr:uid="{00000000-0006-0000-0800-0000A2000000}">
      <text>
        <r>
          <rPr>
            <b/>
            <sz val="9"/>
            <color indexed="81"/>
            <rFont val="Tahoma"/>
            <family val="2"/>
          </rPr>
          <t>6.29.21</t>
        </r>
        <r>
          <rPr>
            <sz val="9"/>
            <color indexed="81"/>
            <rFont val="Tahoma"/>
            <family val="2"/>
          </rPr>
          <t xml:space="preserve">
This is the only instance where the "Efficiency Unit" under heating mode needs to be a dropdown.  The two choices are:
- AFUE
- Et
If "AFUE" chosen, column 05 is "0.78"
If "Et" chosen, column 05 is "0.81"</t>
        </r>
      </text>
    </comment>
    <comment ref="AI108" authorId="1" shapeId="0" xr:uid="{00000000-0006-0000-0800-0000A3000000}">
      <text>
        <r>
          <rPr>
            <sz val="9"/>
            <color indexed="81"/>
            <rFont val="Tahoma"/>
            <family val="2"/>
          </rPr>
          <t>Sally Blair:
If chosen, column 04 is "Ec" dropdown choice and column 05 is "0.80"</t>
        </r>
      </text>
    </comment>
    <comment ref="AJ108" authorId="1" shapeId="0" xr:uid="{00000000-0006-0000-0800-0000A4000000}">
      <text>
        <r>
          <rPr>
            <sz val="9"/>
            <color indexed="81"/>
            <rFont val="Tahoma"/>
            <family val="2"/>
          </rPr>
          <t>Sally Blair:
If chosen, column 04 is "Ec" dropdown choice and column 05 is "0.80"</t>
        </r>
      </text>
    </comment>
    <comment ref="AH109" authorId="1" shapeId="0" xr:uid="{00000000-0006-0000-0800-0000A6000000}">
      <text>
        <r>
          <rPr>
            <b/>
            <sz val="9"/>
            <color indexed="81"/>
            <rFont val="Tahoma"/>
            <family val="2"/>
          </rPr>
          <t>6.29.21</t>
        </r>
        <r>
          <rPr>
            <sz val="9"/>
            <color indexed="81"/>
            <rFont val="Tahoma"/>
            <family val="2"/>
          </rPr>
          <t xml:space="preserve">
If chosen, column 04 is "Et" dropdown choice and column 05 is "0.82"</t>
        </r>
      </text>
    </comment>
    <comment ref="AH112" authorId="1" shapeId="0" xr:uid="{00000000-0006-0000-0800-0000A8000000}">
      <text>
        <r>
          <rPr>
            <sz val="9"/>
            <color indexed="81"/>
            <rFont val="Tahoma"/>
            <family val="2"/>
          </rPr>
          <t>Sally Blair:
If chosen, column 04 is "AFUE" and column 05 is "0.81"</t>
        </r>
      </text>
    </comment>
    <comment ref="AI112" authorId="1" shapeId="0" xr:uid="{00000000-0006-0000-0800-0000A9000000}">
      <text>
        <r>
          <rPr>
            <sz val="9"/>
            <color indexed="81"/>
            <rFont val="Tahoma"/>
            <family val="2"/>
          </rPr>
          <t>Sally Blair:
If chosen, column 04 is "AFUE" and column 05 is "0.80"</t>
        </r>
      </text>
    </comment>
    <comment ref="AH115" authorId="1" shapeId="0" xr:uid="{00000000-0006-0000-0800-0000AB000000}">
      <text>
        <r>
          <rPr>
            <sz val="9"/>
            <color indexed="81"/>
            <rFont val="Tahoma"/>
            <family val="2"/>
          </rPr>
          <t>Sally Blair:
If chosen, column 04 is "AFUE" and column 05 is "0.75"</t>
        </r>
      </text>
    </comment>
    <comment ref="AI115" authorId="1" shapeId="0" xr:uid="{00000000-0006-0000-0800-0000AC000000}">
      <text>
        <r>
          <rPr>
            <sz val="9"/>
            <color indexed="81"/>
            <rFont val="Tahoma"/>
            <family val="2"/>
          </rPr>
          <t>Sally Blair:
If chosen, column 04 is "AFUE" and column 05 is "0.65"</t>
        </r>
      </text>
    </comment>
    <comment ref="AJ115" authorId="1" shapeId="0" xr:uid="{00000000-0006-0000-0800-0000AD000000}">
      <text>
        <r>
          <rPr>
            <sz val="9"/>
            <color indexed="81"/>
            <rFont val="Tahoma"/>
            <family val="2"/>
          </rPr>
          <t>Sally Blair:
If chosen, column 04 is "AFUE" and column 05 is "0.57"</t>
        </r>
      </text>
    </comment>
    <comment ref="AK115" authorId="1" shapeId="0" xr:uid="{00000000-0006-0000-0800-0000AE000000}">
      <text>
        <r>
          <rPr>
            <sz val="9"/>
            <color indexed="81"/>
            <rFont val="Tahoma"/>
            <family val="2"/>
          </rPr>
          <t>Sally Blair:
If chosen, column 04 is "AFUE" and column 05 is "0.61"</t>
        </r>
      </text>
    </comment>
    <comment ref="AH116" authorId="1" shapeId="0" xr:uid="{00000000-0006-0000-0800-0000B0000000}">
      <text>
        <r>
          <rPr>
            <b/>
            <sz val="9"/>
            <color indexed="81"/>
            <rFont val="Tahoma"/>
            <family val="2"/>
          </rPr>
          <t>Sally Blair:</t>
        </r>
        <r>
          <rPr>
            <sz val="9"/>
            <color indexed="81"/>
            <rFont val="Tahoma"/>
            <family val="2"/>
          </rPr>
          <t xml:space="preserve">
If chosen, column 04 is "AFUE" and column 05 is "0.76"</t>
        </r>
      </text>
    </comment>
    <comment ref="AI116" authorId="1" shapeId="0" xr:uid="{00000000-0006-0000-0800-0000B1000000}">
      <text>
        <r>
          <rPr>
            <b/>
            <sz val="9"/>
            <color indexed="81"/>
            <rFont val="Tahoma"/>
            <family val="2"/>
          </rPr>
          <t>Sally Blair:</t>
        </r>
        <r>
          <rPr>
            <sz val="9"/>
            <color indexed="81"/>
            <rFont val="Tahoma"/>
            <family val="2"/>
          </rPr>
          <t xml:space="preserve">
If chosen, column 04 is "AFUE" and column 05 is "0.66"</t>
        </r>
      </text>
    </comment>
    <comment ref="AJ116" authorId="1" shapeId="0" xr:uid="{00000000-0006-0000-0800-0000B2000000}">
      <text>
        <r>
          <rPr>
            <b/>
            <sz val="9"/>
            <color indexed="81"/>
            <rFont val="Tahoma"/>
            <family val="2"/>
          </rPr>
          <t>Sally Blair:</t>
        </r>
        <r>
          <rPr>
            <sz val="9"/>
            <color indexed="81"/>
            <rFont val="Tahoma"/>
            <family val="2"/>
          </rPr>
          <t xml:space="preserve">
If chosen, column 04 is "AFUE" and column 05 is "0.58"</t>
        </r>
      </text>
    </comment>
    <comment ref="AK116" authorId="1" shapeId="0" xr:uid="{00000000-0006-0000-0800-0000B3000000}">
      <text>
        <r>
          <rPr>
            <b/>
            <sz val="9"/>
            <color indexed="81"/>
            <rFont val="Tahoma"/>
            <family val="2"/>
          </rPr>
          <t>Sally Blair:</t>
        </r>
        <r>
          <rPr>
            <sz val="9"/>
            <color indexed="81"/>
            <rFont val="Tahoma"/>
            <family val="2"/>
          </rPr>
          <t xml:space="preserve">
If chosen, column 04 is "AFUE" and column 05 is "0.66"</t>
        </r>
      </text>
    </comment>
    <comment ref="AI117" authorId="1" shapeId="0" xr:uid="{00000000-0006-0000-0800-0000B4000000}">
      <text>
        <r>
          <rPr>
            <b/>
            <sz val="9"/>
            <color indexed="81"/>
            <rFont val="Tahoma"/>
            <family val="2"/>
          </rPr>
          <t>Sally Blair:</t>
        </r>
        <r>
          <rPr>
            <sz val="9"/>
            <color indexed="81"/>
            <rFont val="Tahoma"/>
            <family val="2"/>
          </rPr>
          <t xml:space="preserve">
If chosen, column 04 is "AFUE" and column 05 is "0.67"</t>
        </r>
      </text>
    </comment>
    <comment ref="AK117" authorId="1" shapeId="0" xr:uid="{00000000-0006-0000-0800-0000B5000000}">
      <text>
        <r>
          <rPr>
            <b/>
            <sz val="9"/>
            <color indexed="81"/>
            <rFont val="Tahoma"/>
            <family val="2"/>
          </rPr>
          <t>Sally Blair:</t>
        </r>
        <r>
          <rPr>
            <sz val="9"/>
            <color indexed="81"/>
            <rFont val="Tahoma"/>
            <family val="2"/>
          </rPr>
          <t xml:space="preserve">
If chosen, column 04 is "AFUE" and column 05 is "0.67"</t>
        </r>
      </text>
    </comment>
    <comment ref="AK118" authorId="1" shapeId="0" xr:uid="{00000000-0006-0000-0800-0000B6000000}">
      <text>
        <r>
          <rPr>
            <b/>
            <sz val="9"/>
            <color indexed="81"/>
            <rFont val="Tahoma"/>
            <family val="2"/>
          </rPr>
          <t>Sally Blair:</t>
        </r>
        <r>
          <rPr>
            <sz val="9"/>
            <color indexed="81"/>
            <rFont val="Tahoma"/>
            <family val="2"/>
          </rPr>
          <t xml:space="preserve">
If chosen, column 04 is "AFUE" and column 05 is "0.68"</t>
        </r>
      </text>
    </comment>
    <comment ref="AH120" authorId="1" shapeId="0" xr:uid="{00000000-0006-0000-0800-0000B7000000}">
      <text>
        <r>
          <rPr>
            <sz val="9"/>
            <color indexed="81"/>
            <rFont val="Tahoma"/>
            <family val="2"/>
          </rPr>
          <t>2019 Update:
Divided all of these choices into "downflow" and "upflow"</t>
        </r>
      </text>
    </comment>
    <comment ref="AH121" authorId="1" shapeId="0" xr:uid="{00000000-0006-0000-0800-0000B9000000}">
      <text>
        <r>
          <rPr>
            <b/>
            <sz val="9"/>
            <color indexed="81"/>
            <rFont val="Tahoma"/>
            <family val="2"/>
          </rPr>
          <t>Sally Blair:</t>
        </r>
        <r>
          <rPr>
            <sz val="9"/>
            <color indexed="81"/>
            <rFont val="Tahoma"/>
            <family val="2"/>
          </rPr>
          <t xml:space="preserve">
If selected column 07  is "SCOP" in the upper row and blank in the lower row &amp; column 08 is "2.2" in the upper row &amp; blank in the lower row.</t>
        </r>
      </text>
    </comment>
    <comment ref="AI121" authorId="1" shapeId="0" xr:uid="{00000000-0006-0000-0800-0000BA000000}">
      <text>
        <r>
          <rPr>
            <b/>
            <sz val="9"/>
            <color indexed="81"/>
            <rFont val="Tahoma"/>
            <family val="2"/>
          </rPr>
          <t>Sally Blair:</t>
        </r>
        <r>
          <rPr>
            <sz val="9"/>
            <color indexed="81"/>
            <rFont val="Tahoma"/>
            <family val="2"/>
          </rPr>
          <t xml:space="preserve">
If selected column 07  is "SCOP" in the upper row and blank in the lower row &amp; column 08 is "2.09" in the upper row &amp; blank in the lower row.</t>
        </r>
      </text>
    </comment>
    <comment ref="AJ121" authorId="1" shapeId="0" xr:uid="{00000000-0006-0000-0800-0000BB000000}">
      <text>
        <r>
          <rPr>
            <b/>
            <sz val="9"/>
            <color indexed="81"/>
            <rFont val="Tahoma"/>
            <family val="2"/>
          </rPr>
          <t>Sally Blair:</t>
        </r>
        <r>
          <rPr>
            <sz val="9"/>
            <color indexed="81"/>
            <rFont val="Tahoma"/>
            <family val="2"/>
          </rPr>
          <t xml:space="preserve">
If selected column 07  is "SCOP" in the upper row and blank in the lower row &amp; column 08 is "2.6" in the upper row &amp; blank in the lower row.</t>
        </r>
      </text>
    </comment>
    <comment ref="AK121" authorId="1" shapeId="0" xr:uid="{00000000-0006-0000-0800-0000BC000000}">
      <text>
        <r>
          <rPr>
            <b/>
            <sz val="9"/>
            <color indexed="81"/>
            <rFont val="Tahoma"/>
            <family val="2"/>
          </rPr>
          <t>Sally Blair:</t>
        </r>
        <r>
          <rPr>
            <sz val="9"/>
            <color indexed="81"/>
            <rFont val="Tahoma"/>
            <family val="2"/>
          </rPr>
          <t xml:space="preserve">
If selected column 07  is "SCOP" in the upper row and blank in the lower row &amp; column 08 is "2.49" in the upper row &amp; blank in the lower row.</t>
        </r>
      </text>
    </comment>
    <comment ref="AL121" authorId="1" shapeId="0" xr:uid="{00000000-0006-0000-0800-0000BD000000}">
      <text>
        <r>
          <rPr>
            <b/>
            <sz val="9"/>
            <color indexed="81"/>
            <rFont val="Tahoma"/>
            <family val="2"/>
          </rPr>
          <t>Sally Blair:</t>
        </r>
        <r>
          <rPr>
            <sz val="9"/>
            <color indexed="81"/>
            <rFont val="Tahoma"/>
            <family val="2"/>
          </rPr>
          <t xml:space="preserve">
If selected column 07  is "SCOP" in the upper row and blank in the lower row &amp; column 08 is "2.55" in the upper row &amp; blank in the lower row.</t>
        </r>
      </text>
    </comment>
    <comment ref="AM121" authorId="1" shapeId="0" xr:uid="{00000000-0006-0000-0800-0000BE000000}">
      <text>
        <r>
          <rPr>
            <b/>
            <sz val="9"/>
            <color indexed="81"/>
            <rFont val="Tahoma"/>
            <family val="2"/>
          </rPr>
          <t>Sally Blair:</t>
        </r>
        <r>
          <rPr>
            <sz val="9"/>
            <color indexed="81"/>
            <rFont val="Tahoma"/>
            <family val="2"/>
          </rPr>
          <t xml:space="preserve">
If selected column 07  is "SCOP" in the upper row and blank in the lower row &amp; column 08 is "2.44" in the upper row &amp; blank in the lower row.</t>
        </r>
      </text>
    </comment>
    <comment ref="AN121" authorId="1" shapeId="0" xr:uid="{00000000-0006-0000-0800-0000BF000000}">
      <text>
        <r>
          <rPr>
            <b/>
            <sz val="9"/>
            <color indexed="81"/>
            <rFont val="Tahoma"/>
            <family val="2"/>
          </rPr>
          <t>Sally Blair:</t>
        </r>
        <r>
          <rPr>
            <sz val="9"/>
            <color indexed="81"/>
            <rFont val="Tahoma"/>
            <family val="2"/>
          </rPr>
          <t xml:space="preserve">
If selected column 07  is "SCOP" in the upper row and blank in the lower row &amp; column 08 is "2.5" in the upper row &amp; blank in the lower row.</t>
        </r>
      </text>
    </comment>
    <comment ref="AO121" authorId="1" shapeId="0" xr:uid="{00000000-0006-0000-0800-0000C0000000}">
      <text>
        <r>
          <rPr>
            <b/>
            <sz val="9"/>
            <color indexed="81"/>
            <rFont val="Tahoma"/>
            <family val="2"/>
          </rPr>
          <t>Sally Blair:</t>
        </r>
        <r>
          <rPr>
            <sz val="9"/>
            <color indexed="81"/>
            <rFont val="Tahoma"/>
            <family val="2"/>
          </rPr>
          <t xml:space="preserve">
If selected column 07  is "SCOP" in the upper row and blank in the lower row &amp; column 08 is "2.39" in the upper row &amp; blank in the lower row.</t>
        </r>
      </text>
    </comment>
    <comment ref="AP121" authorId="1" shapeId="0" xr:uid="{00000000-0006-0000-0800-0000C1000000}">
      <text>
        <r>
          <rPr>
            <b/>
            <sz val="9"/>
            <color indexed="81"/>
            <rFont val="Tahoma"/>
            <family val="2"/>
          </rPr>
          <t>Sally Blair:</t>
        </r>
        <r>
          <rPr>
            <sz val="9"/>
            <color indexed="81"/>
            <rFont val="Tahoma"/>
            <family val="2"/>
          </rPr>
          <t xml:space="preserve">
If selected column 07  is "SCOP" in the upper row and blank in the lower row &amp; column 08 is "2.45" in the upper row &amp; blank in the lower row.</t>
        </r>
      </text>
    </comment>
    <comment ref="AQ121" authorId="1" shapeId="0" xr:uid="{00000000-0006-0000-0800-0000C2000000}">
      <text>
        <r>
          <rPr>
            <b/>
            <sz val="9"/>
            <color indexed="81"/>
            <rFont val="Tahoma"/>
            <family val="2"/>
          </rPr>
          <t>Sally Blair:</t>
        </r>
        <r>
          <rPr>
            <sz val="9"/>
            <color indexed="81"/>
            <rFont val="Tahoma"/>
            <family val="2"/>
          </rPr>
          <t xml:space="preserve">
If selected column 07  is "SCOP" in the upper row and blank in the lower row &amp; column 08 is "2.34" in the upper row &amp; blank in the lower row.</t>
        </r>
      </text>
    </comment>
    <comment ref="AH122" authorId="1" shapeId="0" xr:uid="{00000000-0006-0000-0800-0000C3000000}">
      <text>
        <r>
          <rPr>
            <b/>
            <sz val="9"/>
            <color indexed="81"/>
            <rFont val="Tahoma"/>
            <family val="2"/>
          </rPr>
          <t>Sally Blair:</t>
        </r>
        <r>
          <rPr>
            <sz val="9"/>
            <color indexed="81"/>
            <rFont val="Tahoma"/>
            <family val="2"/>
          </rPr>
          <t xml:space="preserve">
If selected column 07  is "SCOP" in the upper row and blank in the lower row &amp; column 08 is "2.1" in the upper row &amp; blank in the lower row.</t>
        </r>
      </text>
    </comment>
    <comment ref="AI122" authorId="1" shapeId="0" xr:uid="{00000000-0006-0000-0800-0000C4000000}">
      <text>
        <r>
          <rPr>
            <b/>
            <sz val="9"/>
            <color indexed="81"/>
            <rFont val="Tahoma"/>
            <family val="2"/>
          </rPr>
          <t>Sally Blair:</t>
        </r>
        <r>
          <rPr>
            <sz val="9"/>
            <color indexed="81"/>
            <rFont val="Tahoma"/>
            <family val="2"/>
          </rPr>
          <t xml:space="preserve">
If selected column 07  is "SCOP" in the upper row and blank in the lower row &amp; column 08 is "1.99" in the upper row &amp; blank in the lower row.</t>
        </r>
      </text>
    </comment>
    <comment ref="AJ122" authorId="1" shapeId="0" xr:uid="{00000000-0006-0000-0800-0000C5000000}">
      <text>
        <r>
          <rPr>
            <b/>
            <sz val="9"/>
            <color indexed="81"/>
            <rFont val="Tahoma"/>
            <family val="2"/>
          </rPr>
          <t>Sally Blair:</t>
        </r>
        <r>
          <rPr>
            <sz val="9"/>
            <color indexed="81"/>
            <rFont val="Tahoma"/>
            <family val="2"/>
          </rPr>
          <t xml:space="preserve">
If selected column 07  is "SCOP" in the upper row and blank in the lower row &amp; column 08 is "2.5" in the upper row &amp; blank in the lower row.</t>
        </r>
      </text>
    </comment>
    <comment ref="AK122" authorId="1" shapeId="0" xr:uid="{00000000-0006-0000-0800-0000C6000000}">
      <text>
        <r>
          <rPr>
            <b/>
            <sz val="9"/>
            <color indexed="81"/>
            <rFont val="Tahoma"/>
            <family val="2"/>
          </rPr>
          <t>Sally Blair:</t>
        </r>
        <r>
          <rPr>
            <sz val="9"/>
            <color indexed="81"/>
            <rFont val="Tahoma"/>
            <family val="2"/>
          </rPr>
          <t xml:space="preserve">
If selected column 07  is "SCOP" in the upper row and blank in the lower row &amp; column 08 is "2.39" in the upper row &amp; blank in the lower row.</t>
        </r>
      </text>
    </comment>
    <comment ref="AL122" authorId="1" shapeId="0" xr:uid="{00000000-0006-0000-0800-0000C7000000}">
      <text>
        <r>
          <rPr>
            <b/>
            <sz val="9"/>
            <color indexed="81"/>
            <rFont val="Tahoma"/>
            <family val="2"/>
          </rPr>
          <t>Sally Blair:</t>
        </r>
        <r>
          <rPr>
            <sz val="9"/>
            <color indexed="81"/>
            <rFont val="Tahoma"/>
            <family val="2"/>
          </rPr>
          <t xml:space="preserve">
If selected column 07  is "SCOP" in the upper row and blank in the lower row &amp; column 08 is "2.45" in the upper row &amp; blank in the lower row.</t>
        </r>
      </text>
    </comment>
    <comment ref="AM122" authorId="1" shapeId="0" xr:uid="{00000000-0006-0000-0800-0000C8000000}">
      <text>
        <r>
          <rPr>
            <sz val="9"/>
            <color indexed="81"/>
            <rFont val="Tahoma"/>
            <family val="2"/>
          </rPr>
          <t>Sally Blair:
If selected column 07  is "SCOP" in the upper row and blank in the lower row &amp; column 08 is "2.34" in the upper row &amp; blank in the lower row.</t>
        </r>
      </text>
    </comment>
    <comment ref="AN122" authorId="1" shapeId="0" xr:uid="{00000000-0006-0000-0800-0000C9000000}">
      <text>
        <r>
          <rPr>
            <b/>
            <sz val="9"/>
            <color indexed="81"/>
            <rFont val="Tahoma"/>
            <family val="2"/>
          </rPr>
          <t>Sally Blair:</t>
        </r>
        <r>
          <rPr>
            <sz val="9"/>
            <color indexed="81"/>
            <rFont val="Tahoma"/>
            <family val="2"/>
          </rPr>
          <t xml:space="preserve">
If selected column 07  is "SCOP" in the upper row and blank in the lower row &amp; column 08 is "2.15" in the upper row &amp; blank in the lower row.</t>
        </r>
      </text>
    </comment>
    <comment ref="AO122" authorId="1" shapeId="0" xr:uid="{00000000-0006-0000-0800-0000CA000000}">
      <text>
        <r>
          <rPr>
            <b/>
            <sz val="9"/>
            <color indexed="81"/>
            <rFont val="Tahoma"/>
            <family val="2"/>
          </rPr>
          <t>Sally Blair:</t>
        </r>
        <r>
          <rPr>
            <sz val="9"/>
            <color indexed="81"/>
            <rFont val="Tahoma"/>
            <family val="2"/>
          </rPr>
          <t xml:space="preserve">
If selected column 07  is "SCOP" in the upper row and blank in the lower row &amp; column 08 is "2.04" in the upper row &amp; blank in the lower row.</t>
        </r>
      </text>
    </comment>
    <comment ref="AP122" authorId="1" shapeId="0" xr:uid="{00000000-0006-0000-0800-0000CB000000}">
      <text>
        <r>
          <rPr>
            <b/>
            <sz val="9"/>
            <color indexed="81"/>
            <rFont val="Tahoma"/>
            <family val="2"/>
          </rPr>
          <t>Sally Blair:</t>
        </r>
        <r>
          <rPr>
            <sz val="9"/>
            <color indexed="81"/>
            <rFont val="Tahoma"/>
            <family val="2"/>
          </rPr>
          <t xml:space="preserve">
If selected column 07  is "SCOP" in the upper row and blank in the lower row &amp; column 08 is "2.10" in the upper row &amp; blank in the lower row.</t>
        </r>
      </text>
    </comment>
    <comment ref="AQ122" authorId="1" shapeId="0" xr:uid="{00000000-0006-0000-0800-0000CC000000}">
      <text>
        <r>
          <rPr>
            <b/>
            <sz val="9"/>
            <color indexed="81"/>
            <rFont val="Tahoma"/>
            <family val="2"/>
          </rPr>
          <t>Sally Blair:</t>
        </r>
        <r>
          <rPr>
            <sz val="9"/>
            <color indexed="81"/>
            <rFont val="Tahoma"/>
            <family val="2"/>
          </rPr>
          <t xml:space="preserve">
If selected column 07  is "SCOP" in the upper row and blank in the lower row &amp; column 08 is "1.99" in the upper row &amp; blank in the lower row.</t>
        </r>
      </text>
    </comment>
    <comment ref="AH123" authorId="1" shapeId="0" xr:uid="{00000000-0006-0000-0800-0000CD000000}">
      <text>
        <r>
          <rPr>
            <b/>
            <sz val="9"/>
            <color indexed="81"/>
            <rFont val="Tahoma"/>
            <family val="2"/>
          </rPr>
          <t>Sally Blair:</t>
        </r>
        <r>
          <rPr>
            <sz val="9"/>
            <color indexed="81"/>
            <rFont val="Tahoma"/>
            <family val="2"/>
          </rPr>
          <t xml:space="preserve">
If selected column 07  is "SCOP" in the upper row and blank in the lower row &amp; column 08 is "1.9" in the upper row &amp; blank in the lower row.</t>
        </r>
      </text>
    </comment>
    <comment ref="AI123" authorId="1" shapeId="0" xr:uid="{00000000-0006-0000-0800-0000CE000000}">
      <text>
        <r>
          <rPr>
            <b/>
            <sz val="9"/>
            <color indexed="81"/>
            <rFont val="Tahoma"/>
            <family val="2"/>
          </rPr>
          <t>Sally Blair:</t>
        </r>
        <r>
          <rPr>
            <sz val="9"/>
            <color indexed="81"/>
            <rFont val="Tahoma"/>
            <family val="2"/>
          </rPr>
          <t xml:space="preserve">
If selected column 07  is "SCOP" in the upper row and blank in the lower row &amp; column 08 is "1.79" in the upper row &amp; blank in the lower row.</t>
        </r>
      </text>
    </comment>
    <comment ref="AJ123" authorId="1" shapeId="0" xr:uid="{00000000-0006-0000-0800-0000CF000000}">
      <text>
        <r>
          <rPr>
            <b/>
            <sz val="9"/>
            <color indexed="81"/>
            <rFont val="Tahoma"/>
            <family val="2"/>
          </rPr>
          <t>Sally Blair:</t>
        </r>
        <r>
          <rPr>
            <sz val="9"/>
            <color indexed="81"/>
            <rFont val="Tahoma"/>
            <family val="2"/>
          </rPr>
          <t xml:space="preserve">
If selected column 07  is "SCOP" in the upper row and blank in the lower row &amp; column 08 is "2.4" in the upper row &amp; blank in the lower row.</t>
        </r>
      </text>
    </comment>
    <comment ref="AK123" authorId="1" shapeId="0" xr:uid="{00000000-0006-0000-0800-0000D0000000}">
      <text>
        <r>
          <rPr>
            <b/>
            <sz val="9"/>
            <color indexed="81"/>
            <rFont val="Tahoma"/>
            <family val="2"/>
          </rPr>
          <t>Sally Blair:</t>
        </r>
        <r>
          <rPr>
            <sz val="9"/>
            <color indexed="81"/>
            <rFont val="Tahoma"/>
            <family val="2"/>
          </rPr>
          <t xml:space="preserve">
If selected column 07  is "SCOP" in the upper row and blank in the lower row &amp; column 08 is "2.29" in the upper row &amp; blank in the lower row.</t>
        </r>
      </text>
    </comment>
    <comment ref="AL123" authorId="1" shapeId="0" xr:uid="{00000000-0006-0000-0800-0000D1000000}">
      <text>
        <r>
          <rPr>
            <b/>
            <sz val="9"/>
            <color indexed="81"/>
            <rFont val="Tahoma"/>
            <family val="2"/>
          </rPr>
          <t>Sally Blair:</t>
        </r>
        <r>
          <rPr>
            <sz val="9"/>
            <color indexed="81"/>
            <rFont val="Tahoma"/>
            <family val="2"/>
          </rPr>
          <t xml:space="preserve">
If selected column 07  is "SCOP" in the upper row and blank in the lower row &amp; column 08 is "2.35" in the upper row &amp; blank in the lower row.</t>
        </r>
      </text>
    </comment>
    <comment ref="AM123" authorId="1" shapeId="0" xr:uid="{00000000-0006-0000-0800-0000D2000000}">
      <text>
        <r>
          <rPr>
            <b/>
            <sz val="9"/>
            <color indexed="81"/>
            <rFont val="Tahoma"/>
            <family val="2"/>
          </rPr>
          <t>Sally Blair:</t>
        </r>
        <r>
          <rPr>
            <sz val="9"/>
            <color indexed="81"/>
            <rFont val="Tahoma"/>
            <family val="2"/>
          </rPr>
          <t xml:space="preserve">
If selected column 07  is "SCOP" in the upper row and blank in the lower row &amp; column 08 is "2.24" in the upper row &amp; blank in the lower row.</t>
        </r>
      </text>
    </comment>
    <comment ref="AN123" authorId="1" shapeId="0" xr:uid="{00000000-0006-0000-0800-0000D3000000}">
      <text>
        <r>
          <rPr>
            <b/>
            <sz val="9"/>
            <color indexed="81"/>
            <rFont val="Tahoma"/>
            <family val="2"/>
          </rPr>
          <t>Sally Blair:</t>
        </r>
        <r>
          <rPr>
            <sz val="9"/>
            <color indexed="81"/>
            <rFont val="Tahoma"/>
            <family val="2"/>
          </rPr>
          <t xml:space="preserve">
If selected column 07  is "SCOP" in the upper row and blank in the lower row &amp; column 08 is "2.10" in the upper row &amp; blank in the lower row.</t>
        </r>
      </text>
    </comment>
    <comment ref="AO123" authorId="1" shapeId="0" xr:uid="{00000000-0006-0000-0800-0000D4000000}">
      <text>
        <r>
          <rPr>
            <b/>
            <sz val="9"/>
            <color indexed="81"/>
            <rFont val="Tahoma"/>
            <family val="2"/>
          </rPr>
          <t>Sally Blair:</t>
        </r>
        <r>
          <rPr>
            <sz val="9"/>
            <color indexed="81"/>
            <rFont val="Tahoma"/>
            <family val="2"/>
          </rPr>
          <t xml:space="preserve">
If selected column 07  is "SCOP" in the upper row and blank in the lower row &amp; column 08 is "1.99" in the upper row &amp; blank in the lower row.</t>
        </r>
      </text>
    </comment>
    <comment ref="AP123" authorId="1" shapeId="0" xr:uid="{00000000-0006-0000-0800-0000D5000000}">
      <text>
        <r>
          <rPr>
            <b/>
            <sz val="9"/>
            <color indexed="81"/>
            <rFont val="Tahoma"/>
            <family val="2"/>
          </rPr>
          <t>Sally Blair:</t>
        </r>
        <r>
          <rPr>
            <sz val="9"/>
            <color indexed="81"/>
            <rFont val="Tahoma"/>
            <family val="2"/>
          </rPr>
          <t xml:space="preserve">
If selected column 07  is "SCOP" in the upper row and blank in the lower row &amp; column 08 is "2.05" in the upper row &amp; blank in the lower row.</t>
        </r>
      </text>
    </comment>
    <comment ref="AQ123" authorId="1" shapeId="0" xr:uid="{00000000-0006-0000-0800-0000D6000000}">
      <text>
        <r>
          <rPr>
            <b/>
            <sz val="9"/>
            <color indexed="81"/>
            <rFont val="Tahoma"/>
            <family val="2"/>
          </rPr>
          <t>Sally Blair:</t>
        </r>
        <r>
          <rPr>
            <sz val="9"/>
            <color indexed="81"/>
            <rFont val="Tahoma"/>
            <family val="2"/>
          </rPr>
          <t xml:space="preserve">
If selected column 07  is "SCOP" in the upper row and blank in the lower row &amp; column 08 is "1.94" in the upper row &amp; blank in the lower row.</t>
        </r>
      </text>
    </comment>
    <comment ref="AH129" authorId="1" shapeId="0" xr:uid="{00000000-0006-0000-0800-0000D8000000}">
      <text>
        <r>
          <rPr>
            <sz val="9"/>
            <color indexed="81"/>
            <rFont val="Tahoma"/>
            <family val="2"/>
          </rPr>
          <t>2019 Update:
Taking "/single package" out of this choice</t>
        </r>
      </text>
    </comment>
    <comment ref="AI129" authorId="1" shapeId="0" xr:uid="{00000000-0006-0000-0800-0000D9000000}">
      <text>
        <r>
          <rPr>
            <sz val="9"/>
            <color indexed="81"/>
            <rFont val="Tahoma"/>
            <family val="2"/>
          </rPr>
          <t xml:space="preserve">01.09.20 Update:
Completely new set of dropdowns and efficiencies. </t>
        </r>
      </text>
    </comment>
    <comment ref="AM129" authorId="1" shapeId="0" xr:uid="{00000000-0006-0000-0800-0000DA000000}">
      <text>
        <r>
          <rPr>
            <b/>
            <sz val="9"/>
            <color indexed="81"/>
            <rFont val="Tahoma"/>
            <family val="2"/>
          </rPr>
          <t>2019 Update:</t>
        </r>
        <r>
          <rPr>
            <sz val="9"/>
            <color indexed="81"/>
            <rFont val="Tahoma"/>
            <family val="2"/>
          </rPr>
          <t xml:space="preserve">
Taking out "split/" in both of these choices.</t>
        </r>
      </text>
    </comment>
    <comment ref="AH130" authorId="0" shapeId="0" xr:uid="{00000000-0006-0000-0800-0000DB000000}">
      <text>
        <r>
          <rPr>
            <sz val="9"/>
            <color indexed="81"/>
            <rFont val="Tahoma"/>
            <family val="2"/>
          </rPr>
          <t>01.09.20 Update
Heating Efficiency = ".80" Efficiency Unit = "AFUE"
Cooling Efficiency:
F.07 Upper Row = "EER"
F.07 Lower Row = "SEER"
F.08 Upper Row = "12.2"
F.08 Lower Row = "14"</t>
        </r>
      </text>
    </comment>
    <comment ref="AI130" authorId="0" shapeId="0" xr:uid="{00000000-0006-0000-0800-0000DC000000}">
      <text>
        <r>
          <rPr>
            <sz val="9"/>
            <color indexed="81"/>
            <rFont val="Tahoma"/>
            <family val="2"/>
          </rPr>
          <t xml:space="preserve">01.09.20 Update
Heating Efficiency = ".81" Efficiency Unit = "AFUE"
Cooling Efficiency:
F.07 Upper Row = "EER"
F.07 Lower Row = "SEER"
F.08 Upper Row = "12.2"
F.08 Lower Row = "14" 
</t>
        </r>
      </text>
    </comment>
    <comment ref="AH131" authorId="0" shapeId="0" xr:uid="{00000000-0006-0000-0800-0000DE000000}">
      <text>
        <r>
          <rPr>
            <sz val="9"/>
            <color indexed="81"/>
            <rFont val="Tahoma"/>
            <family val="2"/>
          </rPr>
          <t xml:space="preserve">01.09.20 Update
Heating Efficiency = ".80"  Efficiency Unit = "Et"
Cooling Efficiency:
F.07 Upper Row = "EER"
F.07 Lower Row = "SEER"
F.08 Upper Row = "12.2"
F.08 Lower Row = "14" </t>
        </r>
      </text>
    </comment>
    <comment ref="AI131" authorId="0" shapeId="0" xr:uid="{00000000-0006-0000-0800-0000DF000000}">
      <text>
        <r>
          <rPr>
            <b/>
            <sz val="9"/>
            <color indexed="81"/>
            <rFont val="Tahoma"/>
            <family val="2"/>
          </rPr>
          <t xml:space="preserve">01.09.20 Update
</t>
        </r>
        <r>
          <rPr>
            <sz val="9"/>
            <color indexed="81"/>
            <rFont val="Tahoma"/>
            <family val="2"/>
          </rPr>
          <t xml:space="preserve">Heating Efficiency = ".80" Efficiency Unit = "Et"
Cooling Efficiency:
F.07 Upper Row = "EER"
F.07 Lower Row = "SEER"
F.08 Upper Row = "12.2"
F.08 Lower Row = "14" </t>
        </r>
      </text>
    </comment>
    <comment ref="AL131" authorId="0" shapeId="0" xr:uid="{00000000-0006-0000-0800-0000E0000000}">
      <text>
        <r>
          <rPr>
            <sz val="9"/>
            <color indexed="81"/>
            <rFont val="Tahoma"/>
            <family val="2"/>
          </rPr>
          <t xml:space="preserve">01.09.20 Update
Heating Efficiency = ".81" Efficiency Unit = "AFUE"
Cooling Efficiency:
F.07 Upper Row = "EER"
F.07 Lower Row = "SEER"
F.08 Upper Row = "11"
F.08 Lower Row = "14" </t>
        </r>
      </text>
    </comment>
    <comment ref="AM131" authorId="0" shapeId="0" xr:uid="{00000000-0006-0000-0800-0000E1000000}">
      <text>
        <r>
          <rPr>
            <sz val="9"/>
            <color indexed="81"/>
            <rFont val="Tahoma"/>
            <family val="2"/>
          </rPr>
          <t xml:space="preserve">01.09.20 Update
Heating Efficiency = ".80" Efficiency Unit = "AFUE"
Cooling Efficiency:
F.07 Upper Row = "EER"
F.07 Lower Row = "SEER"
F.08 Upper Row = "11"
F.08 Lower Row = "14" 
</t>
        </r>
      </text>
    </comment>
    <comment ref="AH132" authorId="0" shapeId="0" xr:uid="{00000000-0006-0000-0800-0000E2000000}">
      <text>
        <r>
          <rPr>
            <b/>
            <sz val="9"/>
            <color indexed="81"/>
            <rFont val="Tahoma"/>
            <family val="2"/>
          </rPr>
          <t>01.09.20 Update</t>
        </r>
        <r>
          <rPr>
            <sz val="9"/>
            <color indexed="81"/>
            <rFont val="Tahoma"/>
            <family val="2"/>
          </rPr>
          <t xml:space="preserve">
Heating Efficiency = ".80" Efficiency Unit = "AFUE"
Cooling Efficiency:
F.07 Upper Row = "EER"
F.07 Lower Row = "SEER"
F.08 Upper Row = "11.7"
F.08 Lower Row = "14" </t>
        </r>
      </text>
    </comment>
    <comment ref="AI132" authorId="0" shapeId="0" xr:uid="{00000000-0006-0000-0800-0000E3000000}">
      <text>
        <r>
          <rPr>
            <b/>
            <sz val="9"/>
            <color indexed="81"/>
            <rFont val="Tahoma"/>
            <family val="2"/>
          </rPr>
          <t xml:space="preserve">01.09.20 Update
</t>
        </r>
        <r>
          <rPr>
            <sz val="9"/>
            <color indexed="81"/>
            <rFont val="Tahoma"/>
            <family val="2"/>
          </rPr>
          <t xml:space="preserve">Heating Efficiency = ".81" Efficiency Unit = "AFUE"
Cooling Efficiency:
F.07 Upper Row = "EER"
F.07 Lower Row = "SEER"
F.08 Upper Row = "11.7"
F.08 Lower Row = "14" </t>
        </r>
      </text>
    </comment>
    <comment ref="AL132" authorId="0" shapeId="0" xr:uid="{00000000-0006-0000-0800-0000E4000000}">
      <text>
        <r>
          <rPr>
            <sz val="9"/>
            <color indexed="81"/>
            <rFont val="Tahoma"/>
            <family val="2"/>
          </rPr>
          <t xml:space="preserve">01.09.20 Update
Heating Efficiency = ".80" Efficiency Unit = "Et"
Cooling Efficiency:
F.07 Upper Row = "EER"
F.07 Lower Row = "SEER"
F.08 Upper Row = "11"
F.08 Lower Row = "14"
</t>
        </r>
      </text>
    </comment>
    <comment ref="AM132" authorId="0" shapeId="0" xr:uid="{00000000-0006-0000-0800-0000E5000000}">
      <text>
        <r>
          <rPr>
            <b/>
            <sz val="9"/>
            <color indexed="81"/>
            <rFont val="Tahoma"/>
            <family val="2"/>
          </rPr>
          <t>01.09.20 Update</t>
        </r>
        <r>
          <rPr>
            <sz val="9"/>
            <color indexed="81"/>
            <rFont val="Tahoma"/>
            <family val="2"/>
          </rPr>
          <t xml:space="preserve">
Heating Efficiency = ".80" Efficiency Unit = "Et"
Cooling Efficiency:
F.07 Upper Row = "EER"
F.07 Lower Row = "SEER"
F.08 Upper Row = "11"
F.08 Lower Row = "14"
</t>
        </r>
      </text>
    </comment>
    <comment ref="AH134" authorId="0" shapeId="0" xr:uid="{00000000-0006-0000-0800-0000E6000000}">
      <text>
        <r>
          <rPr>
            <b/>
            <sz val="9"/>
            <color indexed="81"/>
            <rFont val="Tahoma"/>
            <family val="2"/>
          </rPr>
          <t>01.09.20 Update</t>
        </r>
        <r>
          <rPr>
            <sz val="9"/>
            <color indexed="81"/>
            <rFont val="Tahoma"/>
            <family val="2"/>
          </rPr>
          <t xml:space="preserve">
Heating Efficiency = ".80"  Efficiency Unit = "Et"
Cooling Efficiency:
F.07 Upper Row = "EER"
F.07 Lower Row = "SEER"
F.08 Upper Row = "11.7"
F.08 Lower Row = "14" </t>
        </r>
      </text>
    </comment>
    <comment ref="AI134" authorId="0" shapeId="0" xr:uid="{00000000-0006-0000-0800-0000E7000000}">
      <text>
        <r>
          <rPr>
            <b/>
            <sz val="9"/>
            <color indexed="81"/>
            <rFont val="Tahoma"/>
            <family val="2"/>
          </rPr>
          <t xml:space="preserve">01.09.20 Update
</t>
        </r>
        <r>
          <rPr>
            <sz val="9"/>
            <color indexed="81"/>
            <rFont val="Tahoma"/>
            <family val="2"/>
          </rPr>
          <t xml:space="preserve">Heating Efficiency = ".80" Efficiency Unit = "Et"
Cooling Efficiency:
F.07 Upper Row = "EER"
F.07 Lower Row = "SEER"
F.08 Upper Row = "11.7"
F.08 Lower Row = "14" </t>
        </r>
      </text>
    </comment>
    <comment ref="AM134" authorId="1" shapeId="0" xr:uid="{00000000-0006-0000-0800-0000E9000000}">
      <text>
        <r>
          <rPr>
            <b/>
            <sz val="9"/>
            <color indexed="81"/>
            <rFont val="Tahoma"/>
            <family val="2"/>
          </rPr>
          <t>6.24.21</t>
        </r>
        <r>
          <rPr>
            <sz val="9"/>
            <color indexed="81"/>
            <rFont val="Tahoma"/>
            <family val="2"/>
          </rPr>
          <t xml:space="preserve">
If selected column 07  is "EER" in the upper row and "IEER" in the lower row &amp; column 08 is "11.2" in the upper row &amp; "14.8" in the lower row.</t>
        </r>
        <r>
          <rPr>
            <b/>
            <sz val="9"/>
            <color indexed="81"/>
            <rFont val="Tahoma"/>
            <family val="2"/>
          </rPr>
          <t xml:space="preserve">
</t>
        </r>
        <r>
          <rPr>
            <sz val="9"/>
            <color indexed="81"/>
            <rFont val="Tahoma"/>
            <family val="2"/>
          </rPr>
          <t xml:space="preserve">
Heating Efficiency = ".80" Efficiency Unit = "AFUE"</t>
        </r>
      </text>
    </comment>
    <comment ref="AH135" authorId="1" shapeId="0" xr:uid="{00000000-0006-0000-0800-0000EA000000}">
      <text>
        <r>
          <rPr>
            <b/>
            <sz val="9"/>
            <color indexed="81"/>
            <rFont val="Tahoma"/>
            <family val="2"/>
          </rPr>
          <t>6.24.21</t>
        </r>
        <r>
          <rPr>
            <sz val="9"/>
            <color indexed="81"/>
            <rFont val="Tahoma"/>
            <family val="2"/>
          </rPr>
          <t xml:space="preserve">
If selected column 07  is "EER" in the upper row and "IEER" in the lower row &amp; column 08 is "11.2" in the upper row &amp; "14.8" in the lower row.
Heating Efficiency = ".80" Efficiency Unit = "AFUE"</t>
        </r>
      </text>
    </comment>
    <comment ref="AI135" authorId="1" shapeId="0" xr:uid="{00000000-0006-0000-0800-0000EB000000}">
      <text>
        <r>
          <rPr>
            <b/>
            <sz val="9"/>
            <color indexed="81"/>
            <rFont val="Tahoma"/>
            <family val="2"/>
          </rPr>
          <t>6.24.21</t>
        </r>
        <r>
          <rPr>
            <sz val="9"/>
            <color indexed="81"/>
            <rFont val="Tahoma"/>
            <family val="2"/>
          </rPr>
          <t xml:space="preserve">
If selected column 07  is "EER" in the upper row and "IEER" in the lower row &amp; column 08 is "11.2" in the upper row &amp; "14.8" in the lower row.
Heating Efficiency = ".81" Efficiency Unit = "AFUE"</t>
        </r>
      </text>
    </comment>
    <comment ref="AM135" authorId="0" shapeId="0" xr:uid="{00000000-0006-0000-0800-0000ED000000}">
      <text>
        <r>
          <rPr>
            <b/>
            <sz val="9"/>
            <color indexed="81"/>
            <rFont val="Tahoma"/>
            <family val="2"/>
          </rPr>
          <t xml:space="preserve">6.24.21
</t>
        </r>
        <r>
          <rPr>
            <sz val="9"/>
            <color indexed="81"/>
            <rFont val="Tahoma"/>
            <family val="2"/>
          </rPr>
          <t xml:space="preserve">Heating Efficiency = ".80" Efficiency Unit = "Et"
Cooling Efficiency:
F.07 Upper Row = "EER"
F.07 Lower Row = "IEER"
F.08 Upper Row = "11.2"
F.08 Lower Row = "14.8"
</t>
        </r>
      </text>
    </comment>
    <comment ref="F136" authorId="1" shapeId="0" xr:uid="{00000000-0006-0000-0800-0000A0000000}">
      <text>
        <r>
          <rPr>
            <b/>
            <sz val="9"/>
            <color indexed="81"/>
            <rFont val="Tahoma"/>
            <family val="2"/>
          </rPr>
          <t>Sally Blair:</t>
        </r>
        <r>
          <rPr>
            <sz val="9"/>
            <color indexed="81"/>
            <rFont val="Tahoma"/>
            <family val="2"/>
          </rPr>
          <t xml:space="preserve">
If the user chooses one of the exceptions (1-4) here, use "Path A" values/ units in cells 07/08.</t>
        </r>
      </text>
    </comment>
    <comment ref="J136" authorId="1" shapeId="0" xr:uid="{00000000-0006-0000-0800-0000A1000000}">
      <text>
        <r>
          <rPr>
            <b/>
            <sz val="9"/>
            <color indexed="81"/>
            <rFont val="Tahoma"/>
            <family val="2"/>
          </rPr>
          <t>Sally Blair:</t>
        </r>
        <r>
          <rPr>
            <sz val="9"/>
            <color indexed="81"/>
            <rFont val="Tahoma"/>
            <family val="2"/>
          </rPr>
          <t xml:space="preserve">
Sally Blair:
Ben, if Path B says "NA", then lets use Path A values to document MM.</t>
        </r>
      </text>
    </comment>
    <comment ref="AH136" authorId="1" shapeId="0" xr:uid="{00000000-0006-0000-0800-0000EE000000}">
      <text>
        <r>
          <rPr>
            <b/>
            <sz val="9"/>
            <color indexed="81"/>
            <rFont val="Tahoma"/>
            <family val="2"/>
          </rPr>
          <t>6.24.21</t>
        </r>
        <r>
          <rPr>
            <sz val="9"/>
            <color indexed="81"/>
            <rFont val="Tahoma"/>
            <family val="2"/>
          </rPr>
          <t xml:space="preserve">
If selected column 07  is "EER" in the upper row and "IEER" in the lower row &amp; column 08 is "11.2" in the upper row &amp; "14.8" in the lower row.
If chosen, column 04 is "Et" dropdown choice and column 05 is "0.80"</t>
        </r>
      </text>
    </comment>
    <comment ref="AI136" authorId="1" shapeId="0" xr:uid="{00000000-0006-0000-0800-0000EF000000}">
      <text>
        <r>
          <rPr>
            <b/>
            <sz val="9"/>
            <color indexed="81"/>
            <rFont val="Tahoma"/>
            <family val="2"/>
          </rPr>
          <t>6.24.21</t>
        </r>
        <r>
          <rPr>
            <sz val="9"/>
            <color indexed="81"/>
            <rFont val="Tahoma"/>
            <family val="2"/>
          </rPr>
          <t xml:space="preserve">
If selected column 07  is "EER" in the upper row and "IEER" in the lower row &amp; column 08 is "11.2" in the upper row &amp; "14.8" in the lower row.
If chosen, column 04 is "Et" dropdown choice and column 05 is "0.80"</t>
        </r>
      </text>
    </comment>
    <comment ref="AL136" authorId="1" shapeId="0" xr:uid="{00000000-0006-0000-0800-0000F0000000}">
      <text>
        <r>
          <rPr>
            <b/>
            <sz val="9"/>
            <color indexed="81"/>
            <rFont val="Tahoma"/>
            <family val="2"/>
          </rPr>
          <t>6.24.21</t>
        </r>
        <r>
          <rPr>
            <sz val="9"/>
            <color indexed="81"/>
            <rFont val="Tahoma"/>
            <family val="2"/>
          </rPr>
          <t xml:space="preserve">
If selected column 07  is "EER" in the upper row and "IEER" in the lower row &amp; column 08 is "11.0" in the upper row &amp; "14.2" in the lower row.
If chosen, column 04 is "AFUE" dropdown choice and column 05 is "0.81"</t>
        </r>
      </text>
    </comment>
    <comment ref="AM136" authorId="1" shapeId="0" xr:uid="{00000000-0006-0000-0800-0000F1000000}">
      <text>
        <r>
          <rPr>
            <b/>
            <sz val="9"/>
            <color indexed="81"/>
            <rFont val="Tahoma"/>
            <family val="2"/>
          </rPr>
          <t>6.24.21</t>
        </r>
        <r>
          <rPr>
            <sz val="9"/>
            <color indexed="81"/>
            <rFont val="Tahoma"/>
            <family val="2"/>
          </rPr>
          <t xml:space="preserve">
If selected column 07  is "EER" in the upper row and "IEER" in the lower row &amp; column 08 is "11.0" in the upper row &amp; "</t>
        </r>
        <r>
          <rPr>
            <b/>
            <sz val="9"/>
            <color indexed="81"/>
            <rFont val="Tahoma"/>
            <family val="2"/>
          </rPr>
          <t>14.2</t>
        </r>
        <r>
          <rPr>
            <sz val="9"/>
            <color indexed="81"/>
            <rFont val="Tahoma"/>
            <family val="2"/>
          </rPr>
          <t>" in the lower row.
Heating Efficiency = ".80" Efficiency Unit = "AFUE"</t>
        </r>
      </text>
    </comment>
    <comment ref="I137" authorId="1" shapeId="0" xr:uid="{00000000-0006-0000-0800-0000A5000000}">
      <text>
        <r>
          <rPr>
            <b/>
            <sz val="9"/>
            <color indexed="81"/>
            <rFont val="Tahoma"/>
            <family val="2"/>
          </rPr>
          <t>Sally Blair:</t>
        </r>
        <r>
          <rPr>
            <sz val="9"/>
            <color indexed="81"/>
            <rFont val="Tahoma"/>
            <family val="2"/>
          </rPr>
          <t xml:space="preserve">
If there is only one value required by Table 110.2-D (ex. COP), then these three cells in 06/07/08 grey out.</t>
        </r>
      </text>
    </comment>
    <comment ref="AH137" authorId="1" shapeId="0" xr:uid="{00000000-0006-0000-0800-0000F2000000}">
      <text>
        <r>
          <rPr>
            <b/>
            <sz val="9"/>
            <color indexed="81"/>
            <rFont val="Tahoma"/>
            <family val="2"/>
          </rPr>
          <t>6.24.21</t>
        </r>
        <r>
          <rPr>
            <sz val="9"/>
            <color indexed="81"/>
            <rFont val="Tahoma"/>
            <family val="2"/>
          </rPr>
          <t xml:space="preserve">
If selected column 07  is "EER" in the upper row and "IEER" in the lower row &amp; column 08 is "11.0" in the upper row &amp; "14.2" in the lower row.
Heating Efficiency = ".80" Efficiency Unit = "AFUE"</t>
        </r>
      </text>
    </comment>
    <comment ref="AI137" authorId="1" shapeId="0" xr:uid="{00000000-0006-0000-0800-0000F3000000}">
      <text>
        <r>
          <rPr>
            <b/>
            <sz val="9"/>
            <color indexed="81"/>
            <rFont val="Tahoma"/>
            <family val="2"/>
          </rPr>
          <t>6.24.21</t>
        </r>
        <r>
          <rPr>
            <sz val="9"/>
            <color indexed="81"/>
            <rFont val="Tahoma"/>
            <family val="2"/>
          </rPr>
          <t xml:space="preserve">
If selected column 07  is "EER" in the upper row and "IEER" in the lower row &amp; column 08 is "11.0" in the upper row &amp; "14.2" in the lower row.
Heating Efficiency = ".81" Efficiency Unit = "AFUE"</t>
        </r>
      </text>
    </comment>
    <comment ref="AL137" authorId="0" shapeId="0" xr:uid="{00000000-0006-0000-0800-0000F4000000}">
      <text>
        <r>
          <rPr>
            <b/>
            <sz val="9"/>
            <color indexed="81"/>
            <rFont val="Tahoma"/>
            <family val="2"/>
          </rPr>
          <t xml:space="preserve">6.24.21
</t>
        </r>
        <r>
          <rPr>
            <sz val="9"/>
            <color indexed="81"/>
            <rFont val="Tahoma"/>
            <family val="2"/>
          </rPr>
          <t xml:space="preserve">Heating Efficiency = ".80" Efficiency Unit = "Et"
Cooling Efficiency:
F.07 Upper Row = "EER"
F.07 Lower Row = "IEER"
F.08 Upper Row = "11"
F.08 Lower Row = "14.2"
</t>
        </r>
      </text>
    </comment>
    <comment ref="AM137" authorId="0" shapeId="0" xr:uid="{00000000-0006-0000-0800-0000F5000000}">
      <text>
        <r>
          <rPr>
            <b/>
            <sz val="9"/>
            <color indexed="81"/>
            <rFont val="Tahoma"/>
            <family val="2"/>
          </rPr>
          <t xml:space="preserve">6.24.21
</t>
        </r>
        <r>
          <rPr>
            <sz val="9"/>
            <color indexed="81"/>
            <rFont val="Tahoma"/>
            <family val="2"/>
          </rPr>
          <t>Heating Efficiency = ".80" Efficiency Unit = "Et"
Cooling Efficiency:
F.07 Upper Row = "EER"
F.07 Lower Row = "IEER"
F.08 Upper Row = "11"
F.08 Lower Row = "</t>
        </r>
        <r>
          <rPr>
            <b/>
            <sz val="9"/>
            <color indexed="81"/>
            <rFont val="Tahoma"/>
            <family val="2"/>
          </rPr>
          <t>14.2</t>
        </r>
        <r>
          <rPr>
            <sz val="9"/>
            <color indexed="81"/>
            <rFont val="Tahoma"/>
            <family val="2"/>
          </rPr>
          <t xml:space="preserve">"
</t>
        </r>
      </text>
    </comment>
    <comment ref="AH138" authorId="1" shapeId="0" xr:uid="{00000000-0006-0000-0800-0000F6000000}">
      <text>
        <r>
          <rPr>
            <b/>
            <sz val="9"/>
            <color indexed="81"/>
            <rFont val="Tahoma"/>
            <family val="2"/>
          </rPr>
          <t>6.24.21</t>
        </r>
        <r>
          <rPr>
            <sz val="9"/>
            <color indexed="81"/>
            <rFont val="Tahoma"/>
            <family val="2"/>
          </rPr>
          <t xml:space="preserve">
If selected column 07  is "EER" in the upper row and "IEER" in the lower row &amp; column 08 is "11.0" in the upper row &amp; "14.2" in the lower row.
If chosen, column 04 is "Et" dropdown choice and column 05 is "0.80"</t>
        </r>
      </text>
    </comment>
    <comment ref="AI138" authorId="1" shapeId="0" xr:uid="{00000000-0006-0000-0800-0000F7000000}">
      <text>
        <r>
          <rPr>
            <b/>
            <sz val="9"/>
            <color indexed="81"/>
            <rFont val="Tahoma"/>
            <family val="2"/>
          </rPr>
          <t>6.24.21</t>
        </r>
        <r>
          <rPr>
            <sz val="9"/>
            <color indexed="81"/>
            <rFont val="Tahoma"/>
            <family val="2"/>
          </rPr>
          <t xml:space="preserve">
If selected column 07  is "EER" in the upper row and "IEER" in the lower row &amp; column 08 is "11.0" in the upper row &amp; "14.2" in the lower row.
If chosen, column 04 is "Et" dropdown choice and column 05 is "0.80"</t>
        </r>
      </text>
    </comment>
    <comment ref="AL138" authorId="1" shapeId="0" xr:uid="{00000000-0006-0000-0800-0000F8000000}">
      <text>
        <r>
          <rPr>
            <b/>
            <sz val="9"/>
            <color indexed="81"/>
            <rFont val="Tahoma"/>
            <family val="2"/>
          </rPr>
          <t>6.24.21</t>
        </r>
        <r>
          <rPr>
            <sz val="9"/>
            <color indexed="81"/>
            <rFont val="Tahoma"/>
            <family val="2"/>
          </rPr>
          <t xml:space="preserve">
If selected column 07  is "EER" in the upper row and "IEER" in the lower row &amp; column 08 is "10.0" in the upper row &amp; "13.2" in the lower row.
If chosen, column 04 is "AFUE" dropdown choice and column 05 is "0.81"</t>
        </r>
      </text>
    </comment>
    <comment ref="AM138" authorId="1" shapeId="0" xr:uid="{00000000-0006-0000-0800-0000F9000000}">
      <text>
        <r>
          <rPr>
            <b/>
            <sz val="9"/>
            <color indexed="81"/>
            <rFont val="Tahoma"/>
            <family val="2"/>
          </rPr>
          <t>6.24.21</t>
        </r>
        <r>
          <rPr>
            <sz val="9"/>
            <color indexed="81"/>
            <rFont val="Tahoma"/>
            <family val="2"/>
          </rPr>
          <t xml:space="preserve">
If selected column 07  is "EER" in the upper row and "IEER" in the lower row &amp; column 08 is "10.0" in the upper row &amp; "</t>
        </r>
        <r>
          <rPr>
            <b/>
            <sz val="9"/>
            <color indexed="81"/>
            <rFont val="Tahoma"/>
            <family val="2"/>
          </rPr>
          <t>13.2</t>
        </r>
        <r>
          <rPr>
            <sz val="9"/>
            <color indexed="81"/>
            <rFont val="Tahoma"/>
            <family val="2"/>
          </rPr>
          <t xml:space="preserve">" in the lower row.
</t>
        </r>
        <r>
          <rPr>
            <sz val="9"/>
            <color indexed="81"/>
            <rFont val="Tahoma"/>
            <family val="2"/>
          </rPr>
          <t xml:space="preserve">
Heating Efficiency = ".80" Efficiency Unit = "AFUE"</t>
        </r>
      </text>
    </comment>
    <comment ref="AH139" authorId="1" shapeId="0" xr:uid="{00000000-0006-0000-0800-0000FA000000}">
      <text>
        <r>
          <rPr>
            <b/>
            <sz val="9"/>
            <color indexed="81"/>
            <rFont val="Tahoma"/>
            <family val="2"/>
          </rPr>
          <t>6.24.21</t>
        </r>
        <r>
          <rPr>
            <sz val="9"/>
            <color indexed="81"/>
            <rFont val="Tahoma"/>
            <family val="2"/>
          </rPr>
          <t xml:space="preserve">
If selected column 07  is "EER" in the upper row and "IEER" in the lower row &amp; column 08 is "10.0" in the upper row &amp; "13.2" in the lower row.
Heating Efficiency = ".80" Efficiency Unit = "AFUE"</t>
        </r>
      </text>
    </comment>
    <comment ref="AI139" authorId="1" shapeId="0" xr:uid="{00000000-0006-0000-0800-0000FB000000}">
      <text>
        <r>
          <rPr>
            <b/>
            <sz val="9"/>
            <color indexed="81"/>
            <rFont val="Tahoma"/>
            <family val="2"/>
          </rPr>
          <t>6.24.21</t>
        </r>
        <r>
          <rPr>
            <sz val="9"/>
            <color indexed="81"/>
            <rFont val="Tahoma"/>
            <family val="2"/>
          </rPr>
          <t xml:space="preserve">
If selected column 07  is "EER" in the upper row and "IEER" in the lower row &amp; column 08 is "10.0" in the upper row &amp; "13.2" in the lower row.
Heating Efficiency = ".81" Efficiency Unit = "AFUE"</t>
        </r>
      </text>
    </comment>
    <comment ref="AL139" authorId="0" shapeId="0" xr:uid="{00000000-0006-0000-0800-0000FC000000}">
      <text>
        <r>
          <rPr>
            <b/>
            <sz val="9"/>
            <color indexed="81"/>
            <rFont val="Tahoma"/>
            <family val="2"/>
          </rPr>
          <t xml:space="preserve">6.24.21
</t>
        </r>
        <r>
          <rPr>
            <sz val="9"/>
            <color indexed="81"/>
            <rFont val="Tahoma"/>
            <family val="2"/>
          </rPr>
          <t xml:space="preserve">Heating Efficiency = ".80" Efficiency Unit = "Et"
Cooling Efficiency:
F.07 Upper Row = "EER"
F.07 Lower Row = "IEER"
F.08 Upper Row = "10"
F.08 Lower Row = "13.2"
</t>
        </r>
      </text>
    </comment>
    <comment ref="AM139" authorId="0" shapeId="0" xr:uid="{00000000-0006-0000-0800-0000FD000000}">
      <text>
        <r>
          <rPr>
            <b/>
            <sz val="9"/>
            <color indexed="81"/>
            <rFont val="Tahoma"/>
            <family val="2"/>
          </rPr>
          <t xml:space="preserve">6.24.21
</t>
        </r>
        <r>
          <rPr>
            <sz val="9"/>
            <color indexed="81"/>
            <rFont val="Tahoma"/>
            <family val="2"/>
          </rPr>
          <t>Heating Efficiency = ".80" Efficiency Unit = "Et"
Cooling Efficiency:
F.07 Upper Row = "EER"
F.07 Lower Row = "IEER"
F.08 Upper Row = "10"
F.08 Lower Row = "</t>
        </r>
        <r>
          <rPr>
            <b/>
            <sz val="9"/>
            <color indexed="81"/>
            <rFont val="Tahoma"/>
            <family val="2"/>
          </rPr>
          <t>13.2</t>
        </r>
        <r>
          <rPr>
            <sz val="9"/>
            <color indexed="81"/>
            <rFont val="Tahoma"/>
            <family val="2"/>
          </rPr>
          <t xml:space="preserve">"
</t>
        </r>
      </text>
    </comment>
    <comment ref="AH140" authorId="1" shapeId="0" xr:uid="{00000000-0006-0000-0800-0000FE000000}">
      <text>
        <r>
          <rPr>
            <b/>
            <sz val="9"/>
            <color indexed="81"/>
            <rFont val="Tahoma"/>
            <family val="2"/>
          </rPr>
          <t>6.24.21</t>
        </r>
        <r>
          <rPr>
            <sz val="9"/>
            <color indexed="81"/>
            <rFont val="Tahoma"/>
            <family val="2"/>
          </rPr>
          <t xml:space="preserve">
If selected column 07  is "EER" in the upper row and "IEER" in the lower row &amp; column 08 is "10.0" in the upper row &amp; "13.2" in the lower row.
If chosen, column 04 is "Et" dropdown choice and column 05 is "0.80"</t>
        </r>
      </text>
    </comment>
    <comment ref="AI140" authorId="1" shapeId="0" xr:uid="{00000000-0006-0000-0800-0000FF000000}">
      <text>
        <r>
          <rPr>
            <b/>
            <sz val="9"/>
            <color indexed="81"/>
            <rFont val="Tahoma"/>
            <family val="2"/>
          </rPr>
          <t>6.24.21</t>
        </r>
        <r>
          <rPr>
            <sz val="9"/>
            <color indexed="81"/>
            <rFont val="Tahoma"/>
            <family val="2"/>
          </rPr>
          <t xml:space="preserve">
If selected column 07  is "EER" in the upper row and "IEER" in the lower row &amp; column 08 is "10.0" in the upper row &amp; "13.2" in the lower row.
If chosen, column 04 is "Et" dropdown choice and column 05 is "0.80"</t>
        </r>
      </text>
    </comment>
    <comment ref="AL140" authorId="1" shapeId="0" xr:uid="{00000000-0006-0000-0800-000000010000}">
      <text>
        <r>
          <rPr>
            <b/>
            <sz val="9"/>
            <color indexed="81"/>
            <rFont val="Tahoma"/>
            <family val="2"/>
          </rPr>
          <t>6.24.21</t>
        </r>
        <r>
          <rPr>
            <sz val="9"/>
            <color indexed="81"/>
            <rFont val="Tahoma"/>
            <family val="2"/>
          </rPr>
          <t xml:space="preserve">
If selected column 07  is "EER" in the upper row and "IEER" in the lower row &amp; column 08 is "9.7" in the upper row &amp; "12.5" in the lower row.
If chosen, column 04 is "AFUE" dropdown choice and column 05 is "0.81"</t>
        </r>
      </text>
    </comment>
    <comment ref="AM140" authorId="1" shapeId="0" xr:uid="{00000000-0006-0000-0800-000001010000}">
      <text>
        <r>
          <rPr>
            <b/>
            <sz val="9"/>
            <color indexed="81"/>
            <rFont val="Tahoma"/>
            <family val="2"/>
          </rPr>
          <t>6.24.21</t>
        </r>
        <r>
          <rPr>
            <sz val="9"/>
            <color indexed="81"/>
            <rFont val="Tahoma"/>
            <family val="2"/>
          </rPr>
          <t xml:space="preserve">
If selected column 07  is "EER" in the upper row and "IEER" in the lower row &amp; column 08 is "9.7" in the upper row &amp; "</t>
        </r>
        <r>
          <rPr>
            <b/>
            <sz val="9"/>
            <color indexed="81"/>
            <rFont val="Tahoma"/>
            <family val="2"/>
          </rPr>
          <t>12.5</t>
        </r>
        <r>
          <rPr>
            <sz val="9"/>
            <color indexed="81"/>
            <rFont val="Tahoma"/>
            <family val="2"/>
          </rPr>
          <t>" in the lower row.
Heating Efficiency = ".80" Efficiency Unit = "AFUE"</t>
        </r>
      </text>
    </comment>
    <comment ref="AH141" authorId="1" shapeId="0" xr:uid="{00000000-0006-0000-0800-000002010000}">
      <text>
        <r>
          <rPr>
            <b/>
            <sz val="9"/>
            <color indexed="81"/>
            <rFont val="Tahoma"/>
            <family val="2"/>
          </rPr>
          <t>6.24.21</t>
        </r>
        <r>
          <rPr>
            <sz val="9"/>
            <color indexed="81"/>
            <rFont val="Tahoma"/>
            <family val="2"/>
          </rPr>
          <t xml:space="preserve">
If selected column 07  is "EER" in the upper row and "IEER" in the lower row &amp; column 08 is "9.7" in the upper row &amp; "12.5" in the lower row.
Heating Efficiency = ".80" Efficiency Unit = "AFUE"</t>
        </r>
      </text>
    </comment>
    <comment ref="AI141" authorId="1" shapeId="0" xr:uid="{00000000-0006-0000-0800-000003010000}">
      <text>
        <r>
          <rPr>
            <b/>
            <sz val="9"/>
            <color indexed="81"/>
            <rFont val="Tahoma"/>
            <family val="2"/>
          </rPr>
          <t>6.24.21</t>
        </r>
        <r>
          <rPr>
            <sz val="9"/>
            <color indexed="81"/>
            <rFont val="Tahoma"/>
            <family val="2"/>
          </rPr>
          <t xml:space="preserve">
If selected column 07  is "EER" in the upper row and "IEER" in the lower row &amp; column 08 is "9.7" in the upper row &amp; "12.5" in the lower row.
Heating Efficiency = ".81" Efficiency Unit = "AFUE"</t>
        </r>
      </text>
    </comment>
    <comment ref="AL141" authorId="0" shapeId="0" xr:uid="{00000000-0006-0000-0800-000004010000}">
      <text>
        <r>
          <rPr>
            <b/>
            <sz val="9"/>
            <color indexed="81"/>
            <rFont val="Tahoma"/>
            <family val="2"/>
          </rPr>
          <t xml:space="preserve">6.24.21
</t>
        </r>
        <r>
          <rPr>
            <sz val="9"/>
            <color indexed="81"/>
            <rFont val="Tahoma"/>
            <family val="2"/>
          </rPr>
          <t xml:space="preserve">Heating Efficiency = ".80" Efficiency Unit = "Et"
Cooling Efficiency:
F.07 Upper Row = "EER"
F.07 Lower Row = "IEER"
F.08 Upper Row = "9.7"
F.08 Lower Row = "12.5"
</t>
        </r>
      </text>
    </comment>
    <comment ref="L142" authorId="3" shapeId="0" xr:uid="{00000000-0006-0000-0800-0000AA000000}">
      <text>
        <r>
          <rPr>
            <b/>
            <sz val="9"/>
            <color indexed="81"/>
            <rFont val="Tahoma"/>
            <family val="2"/>
          </rPr>
          <t>Sally Blair:</t>
        </r>
        <r>
          <rPr>
            <sz val="9"/>
            <color indexed="81"/>
            <rFont val="Tahoma"/>
            <family val="2"/>
          </rPr>
          <t xml:space="preserve">
If NA selected AND Col 03 Qty is greater than 1, Table D needs to return the Row 19 error on the Table D tab. </t>
        </r>
      </text>
    </comment>
    <comment ref="AH142" authorId="1" shapeId="0" xr:uid="{00000000-0006-0000-0800-000006010000}">
      <text>
        <r>
          <rPr>
            <b/>
            <sz val="9"/>
            <color indexed="81"/>
            <rFont val="Tahoma"/>
            <family val="2"/>
          </rPr>
          <t>6.24.21</t>
        </r>
        <r>
          <rPr>
            <sz val="9"/>
            <color indexed="81"/>
            <rFont val="Tahoma"/>
            <family val="2"/>
          </rPr>
          <t xml:space="preserve">
If selected column 07  is "EER" in the upper row and "IEER" in the lower row &amp; column 08 is "9.7" in the upper row &amp; "12.5" in the lower row.
If chosen, column 04 is "Et" dropdown choice and column 05 is "0.80"</t>
        </r>
      </text>
    </comment>
    <comment ref="AI142" authorId="1" shapeId="0" xr:uid="{00000000-0006-0000-0800-000007010000}">
      <text>
        <r>
          <rPr>
            <b/>
            <sz val="9"/>
            <color indexed="81"/>
            <rFont val="Tahoma"/>
            <family val="2"/>
          </rPr>
          <t>6.24.21</t>
        </r>
        <r>
          <rPr>
            <sz val="9"/>
            <color indexed="81"/>
            <rFont val="Tahoma"/>
            <family val="2"/>
          </rPr>
          <t xml:space="preserve">
If selected column 07  is "EER" in the upper row and "IEER" in the lower row &amp; column 08 is "9.7" in the upper row &amp; "12.5" in the lower row.
If chosen, column 04 is "Et" dropdown choice and column 05 is "0.80"</t>
        </r>
      </text>
    </comment>
    <comment ref="M144" authorId="1" shapeId="0" xr:uid="{00000000-0006-0000-0800-0000AF000000}">
      <text>
        <r>
          <rPr>
            <b/>
            <sz val="9"/>
            <color indexed="81"/>
            <rFont val="Tahoma"/>
            <family val="2"/>
          </rPr>
          <t>2019 Update:</t>
        </r>
        <r>
          <rPr>
            <sz val="9"/>
            <color indexed="81"/>
            <rFont val="Tahoma"/>
            <family val="2"/>
          </rPr>
          <t xml:space="preserve">
Added new NA choice for new exception for Healthcare facilities.</t>
        </r>
      </text>
    </comment>
    <comment ref="AH147" authorId="1" shapeId="0" xr:uid="{00000000-0006-0000-0800-00000A010000}">
      <text>
        <r>
          <rPr>
            <b/>
            <sz val="9"/>
            <color indexed="81"/>
            <rFont val="Tahoma"/>
            <family val="2"/>
          </rPr>
          <t>2019 Update:</t>
        </r>
        <r>
          <rPr>
            <sz val="9"/>
            <color indexed="81"/>
            <rFont val="Tahoma"/>
            <family val="2"/>
          </rPr>
          <t xml:space="preserve">
These are new categories.</t>
        </r>
      </text>
    </comment>
    <comment ref="AH148" authorId="1" shapeId="0" xr:uid="{00000000-0006-0000-0800-00000B010000}">
      <text>
        <r>
          <rPr>
            <b/>
            <sz val="9"/>
            <color indexed="81"/>
            <rFont val="Tahoma"/>
            <family val="2"/>
          </rPr>
          <t>2019 Update:</t>
        </r>
        <r>
          <rPr>
            <sz val="9"/>
            <color indexed="81"/>
            <rFont val="Tahoma"/>
            <family val="2"/>
          </rPr>
          <t xml:space="preserve">
If selected column 07  is "EER" in the upper row and blank in the lower row &amp; column 08 is "11.0" in the upper row &amp; blank in the lower row.</t>
        </r>
      </text>
    </comment>
    <comment ref="AI148" authorId="1" shapeId="0" xr:uid="{00000000-0006-0000-0800-00000C010000}">
      <text>
        <r>
          <rPr>
            <b/>
            <sz val="9"/>
            <color indexed="81"/>
            <rFont val="Tahoma"/>
            <family val="2"/>
          </rPr>
          <t>2019 Update:</t>
        </r>
        <r>
          <rPr>
            <sz val="9"/>
            <color indexed="81"/>
            <rFont val="Tahoma"/>
            <family val="2"/>
          </rPr>
          <t xml:space="preserve">
If selected column 07  is "EER" in the upper row and blank in the lower row &amp; column 08 is "10.0" in the upper row &amp; blank in the lower row.</t>
        </r>
      </text>
    </comment>
    <comment ref="AJ148" authorId="1" shapeId="0" xr:uid="{00000000-0006-0000-0800-00000D010000}">
      <text>
        <r>
          <rPr>
            <b/>
            <sz val="9"/>
            <color indexed="81"/>
            <rFont val="Tahoma"/>
            <family val="2"/>
          </rPr>
          <t>2019 Update:</t>
        </r>
        <r>
          <rPr>
            <sz val="9"/>
            <color indexed="81"/>
            <rFont val="Tahoma"/>
            <family val="2"/>
          </rPr>
          <t xml:space="preserve">
If selected column 07  is "EER" in the upper row and blank in the lower row &amp; column 08 is "9.5" in the upper row &amp; blank in the lower row.</t>
        </r>
      </text>
    </comment>
    <comment ref="AK148" authorId="1" shapeId="0" xr:uid="{00000000-0006-0000-0800-00000E010000}">
      <text>
        <r>
          <rPr>
            <b/>
            <sz val="9"/>
            <color indexed="81"/>
            <rFont val="Tahoma"/>
            <family val="2"/>
          </rPr>
          <t>2019 Update:</t>
        </r>
        <r>
          <rPr>
            <sz val="9"/>
            <color indexed="81"/>
            <rFont val="Tahoma"/>
            <family val="2"/>
          </rPr>
          <t xml:space="preserve">
If selected column 07  is "EER" in the upper row and blank in the lower row &amp; column 08 is "10.4" in the upper row &amp; blank in the lower row.</t>
        </r>
      </text>
    </comment>
    <comment ref="AL148" authorId="1" shapeId="0" xr:uid="{00000000-0006-0000-0800-00000F010000}">
      <text>
        <r>
          <rPr>
            <b/>
            <sz val="9"/>
            <color indexed="81"/>
            <rFont val="Tahoma"/>
            <family val="2"/>
          </rPr>
          <t>2019 Update:</t>
        </r>
        <r>
          <rPr>
            <sz val="9"/>
            <color indexed="81"/>
            <rFont val="Tahoma"/>
            <family val="2"/>
          </rPr>
          <t xml:space="preserve">
If selected column 07  is "EER" in the upper row and blank in the lower row &amp; column 08 is "9.8" in the upper row &amp; blank in the lower row.</t>
        </r>
      </text>
    </comment>
    <comment ref="AM148" authorId="1" shapeId="0" xr:uid="{00000000-0006-0000-0800-000010010000}">
      <text>
        <r>
          <rPr>
            <b/>
            <sz val="9"/>
            <color indexed="81"/>
            <rFont val="Tahoma"/>
            <family val="2"/>
          </rPr>
          <t>2019 Update:</t>
        </r>
        <r>
          <rPr>
            <sz val="9"/>
            <color indexed="81"/>
            <rFont val="Tahoma"/>
            <family val="2"/>
          </rPr>
          <t xml:space="preserve">
If selected column 07  is "EER" in the upper row and blank in the lower row &amp; column 08 is "9.3" in the upper row &amp; blank in the lower row.</t>
        </r>
      </text>
    </comment>
    <comment ref="AH149" authorId="1" shapeId="0" xr:uid="{00000000-0006-0000-0800-000011010000}">
      <text>
        <r>
          <rPr>
            <b/>
            <sz val="9"/>
            <color indexed="81"/>
            <rFont val="Tahoma"/>
            <family val="2"/>
          </rPr>
          <t>2019 Update:</t>
        </r>
        <r>
          <rPr>
            <sz val="9"/>
            <color indexed="81"/>
            <rFont val="Tahoma"/>
            <family val="2"/>
          </rPr>
          <t xml:space="preserve">
If selected column 07  is "EER" in the upper row and blank in the lower row &amp; column 08 is "10.9" in the upper row &amp; blank in the lower row.</t>
        </r>
      </text>
    </comment>
    <comment ref="AI149" authorId="1" shapeId="0" xr:uid="{00000000-0006-0000-0800-000012010000}">
      <text>
        <r>
          <rPr>
            <b/>
            <sz val="9"/>
            <color indexed="81"/>
            <rFont val="Tahoma"/>
            <family val="2"/>
          </rPr>
          <t>2019 Update:</t>
        </r>
        <r>
          <rPr>
            <sz val="9"/>
            <color indexed="81"/>
            <rFont val="Tahoma"/>
            <family val="2"/>
          </rPr>
          <t xml:space="preserve">
If selected column 07  is "EER" in the upper row and blank in the lower row &amp; column 08 is "9.6" in the upper row &amp; blank in the lower row.</t>
        </r>
      </text>
    </comment>
    <comment ref="AL149" authorId="1" shapeId="0" xr:uid="{00000000-0006-0000-0800-000013010000}">
      <text>
        <r>
          <rPr>
            <b/>
            <sz val="9"/>
            <color indexed="81"/>
            <rFont val="Tahoma"/>
            <family val="2"/>
          </rPr>
          <t>2019 Update:</t>
        </r>
        <r>
          <rPr>
            <sz val="9"/>
            <color indexed="81"/>
            <rFont val="Tahoma"/>
            <family val="2"/>
          </rPr>
          <t xml:space="preserve">
If selected column 07  is "EER" in the upper row and blank in the lower row &amp; column 08 is "9.3" in the upper row &amp; blank in the lower row.</t>
        </r>
      </text>
    </comment>
    <comment ref="AM149" authorId="1" shapeId="0" xr:uid="{00000000-0006-0000-0800-000014010000}">
      <text>
        <r>
          <rPr>
            <b/>
            <sz val="9"/>
            <color indexed="81"/>
            <rFont val="Tahoma"/>
            <family val="2"/>
          </rPr>
          <t>2019 Update:</t>
        </r>
        <r>
          <rPr>
            <sz val="9"/>
            <color indexed="81"/>
            <rFont val="Tahoma"/>
            <family val="2"/>
          </rPr>
          <t xml:space="preserve">
If selected column 07  is "EER" in the upper row and blank in the lower row &amp; column 08 is "8.7" in the upper row &amp; blank in the lower row.</t>
        </r>
      </text>
    </comment>
    <comment ref="AH150" authorId="1" shapeId="0" xr:uid="{00000000-0006-0000-0800-000015010000}">
      <text>
        <r>
          <rPr>
            <b/>
            <sz val="9"/>
            <color indexed="81"/>
            <rFont val="Tahoma"/>
            <family val="2"/>
          </rPr>
          <t>2019 Update:</t>
        </r>
        <r>
          <rPr>
            <sz val="9"/>
            <color indexed="81"/>
            <rFont val="Tahoma"/>
            <family val="2"/>
          </rPr>
          <t xml:space="preserve">
If selected column 07  is "EER" in the upper row and blank in the lower row &amp; column 08 is "10.7" in the upper row &amp; blank in the lower row.</t>
        </r>
      </text>
    </comment>
    <comment ref="AI150" authorId="1" shapeId="0" xr:uid="{00000000-0006-0000-0800-000016010000}">
      <text>
        <r>
          <rPr>
            <b/>
            <sz val="9"/>
            <color indexed="81"/>
            <rFont val="Tahoma"/>
            <family val="2"/>
          </rPr>
          <t>2019 Update:</t>
        </r>
        <r>
          <rPr>
            <sz val="9"/>
            <color indexed="81"/>
            <rFont val="Tahoma"/>
            <family val="2"/>
          </rPr>
          <t xml:space="preserve">
If selected column 07  is "EER" in the upper row and blank in the lower row &amp; column 08 is "9.5" in the upper row &amp; blank in the lower row.</t>
        </r>
      </text>
    </comment>
    <comment ref="AH151" authorId="1" shapeId="0" xr:uid="{00000000-0006-0000-0800-000017010000}">
      <text>
        <r>
          <rPr>
            <b/>
            <sz val="9"/>
            <color indexed="81"/>
            <rFont val="Tahoma"/>
            <family val="2"/>
          </rPr>
          <t>2019 UPdate:</t>
        </r>
        <r>
          <rPr>
            <sz val="9"/>
            <color indexed="81"/>
            <rFont val="Tahoma"/>
            <family val="2"/>
          </rPr>
          <t xml:space="preserve">
If selected column 07  is "EER" in the upper row and blank in the lower row &amp; column 08 is "9.4" in the upper row &amp; blank in the lower row.</t>
        </r>
      </text>
    </comment>
    <comment ref="AI151" authorId="1" shapeId="0" xr:uid="{00000000-0006-0000-0800-000018010000}">
      <text>
        <r>
          <rPr>
            <b/>
            <sz val="9"/>
            <color indexed="81"/>
            <rFont val="Tahoma"/>
            <family val="2"/>
          </rPr>
          <t>2019 UPdate:</t>
        </r>
        <r>
          <rPr>
            <sz val="9"/>
            <color indexed="81"/>
            <rFont val="Tahoma"/>
            <family val="2"/>
          </rPr>
          <t xml:space="preserve">
If selected column 07  is "EER" in the upper row and blank in the lower row &amp; column 08 is "9.3" in the upper row &amp; blank in the lower row.</t>
        </r>
      </text>
    </comment>
    <comment ref="AH152" authorId="1" shapeId="0" xr:uid="{00000000-0006-0000-0800-000019010000}">
      <text>
        <r>
          <rPr>
            <b/>
            <sz val="9"/>
            <color indexed="81"/>
            <rFont val="Tahoma"/>
            <family val="2"/>
          </rPr>
          <t>2019 Update:</t>
        </r>
        <r>
          <rPr>
            <sz val="9"/>
            <color indexed="81"/>
            <rFont val="Tahoma"/>
            <family val="2"/>
          </rPr>
          <t xml:space="preserve">
If selected column 07  is "EER" in the upper row and blank in the lower row &amp; column 08 is "9.0" in the upper row &amp; blank in the lower row.</t>
        </r>
      </text>
    </comment>
    <comment ref="AI152" authorId="1" shapeId="0" xr:uid="{00000000-0006-0000-0800-00001A010000}">
      <text>
        <r>
          <rPr>
            <b/>
            <sz val="9"/>
            <color indexed="81"/>
            <rFont val="Tahoma"/>
            <family val="2"/>
          </rPr>
          <t>2019 Update:</t>
        </r>
        <r>
          <rPr>
            <sz val="9"/>
            <color indexed="81"/>
            <rFont val="Tahoma"/>
            <family val="2"/>
          </rPr>
          <t xml:space="preserve">
If selected column 07  is "EER" in the upper row and blank in the lower row &amp; column 08 is "9.4" in the upper row &amp; blank in the lower row.</t>
        </r>
      </text>
    </comment>
    <comment ref="AH156" authorId="1" shapeId="0" xr:uid="{00000000-0006-0000-0800-00001B010000}">
      <text>
        <r>
          <rPr>
            <b/>
            <sz val="9"/>
            <color indexed="81"/>
            <rFont val="Tahoma"/>
            <family val="2"/>
          </rPr>
          <t xml:space="preserve"> 6/15/20</t>
        </r>
        <r>
          <rPr>
            <sz val="9"/>
            <color indexed="81"/>
            <rFont val="Tahoma"/>
            <family val="2"/>
          </rPr>
          <t xml:space="preserve">
If selected column 07  is "EER" in the upper row and "IEER" in the lower row &amp; column 08 is "11.9" in the upper row &amp; "13.7" in the lower row</t>
        </r>
      </text>
    </comment>
    <comment ref="AI156" authorId="1" shapeId="0" xr:uid="{00000000-0006-0000-0800-00001C010000}">
      <text>
        <r>
          <rPr>
            <b/>
            <sz val="9"/>
            <color indexed="81"/>
            <rFont val="Tahoma"/>
            <family val="2"/>
          </rPr>
          <t xml:space="preserve"> 6/15/20</t>
        </r>
        <r>
          <rPr>
            <sz val="9"/>
            <color indexed="81"/>
            <rFont val="Tahoma"/>
            <family val="2"/>
          </rPr>
          <t xml:space="preserve">
If selected column 07  is "EER" in the upper row and "IEER" in the lower row &amp; column 08 is "11.9" in the upper row &amp; "12.1" in the lower row</t>
        </r>
      </text>
    </comment>
    <comment ref="AJ156" authorId="1" shapeId="0" xr:uid="{00000000-0006-0000-0800-00001D010000}">
      <text>
        <r>
          <rPr>
            <b/>
            <sz val="9"/>
            <color indexed="81"/>
            <rFont val="Tahoma"/>
            <family val="2"/>
          </rPr>
          <t>Sally Blair:</t>
        </r>
        <r>
          <rPr>
            <sz val="9"/>
            <color indexed="81"/>
            <rFont val="Tahoma"/>
            <family val="2"/>
          </rPr>
          <t xml:space="preserve">
If selected column 07  is "EER" in the upper row and "IEER" in the lower row &amp; column 08 is "10.5" in the upper row &amp; "11.8" in the lower row</t>
        </r>
      </text>
    </comment>
    <comment ref="AK156" authorId="1" shapeId="0" xr:uid="{00000000-0006-0000-0800-00001E010000}">
      <text>
        <r>
          <rPr>
            <b/>
            <sz val="9"/>
            <color indexed="81"/>
            <rFont val="Tahoma"/>
            <family val="2"/>
          </rPr>
          <t>Sally Blair:</t>
        </r>
        <r>
          <rPr>
            <sz val="9"/>
            <color indexed="81"/>
            <rFont val="Tahoma"/>
            <family val="2"/>
          </rPr>
          <t xml:space="preserve">
If selected column 07  is "EER" in the upper row and "IEER" in the lower row &amp; column 08 is "13.5" in the upper row &amp; "14.0" in the lower row</t>
        </r>
      </text>
    </comment>
    <comment ref="AL156" authorId="1" shapeId="0" xr:uid="{00000000-0006-0000-0800-00001F010000}">
      <text>
        <r>
          <rPr>
            <b/>
            <sz val="9"/>
            <color indexed="81"/>
            <rFont val="Tahoma"/>
            <family val="2"/>
          </rPr>
          <t>Sally Blair:</t>
        </r>
        <r>
          <rPr>
            <sz val="9"/>
            <color indexed="81"/>
            <rFont val="Tahoma"/>
            <family val="2"/>
          </rPr>
          <t xml:space="preserve">
If selected column 07  is "EER" in the upper row and "IEER" in the lower row &amp; column 08 is "13.5" in the upper row &amp; "14.0" in the lower row</t>
        </r>
      </text>
    </comment>
    <comment ref="AH157" authorId="1" shapeId="0" xr:uid="{00000000-0006-0000-0800-000020010000}">
      <text>
        <r>
          <rPr>
            <b/>
            <sz val="9"/>
            <color indexed="81"/>
            <rFont val="Tahoma"/>
            <family val="2"/>
          </rPr>
          <t xml:space="preserve"> 6/15/20:</t>
        </r>
        <r>
          <rPr>
            <sz val="9"/>
            <color indexed="81"/>
            <rFont val="Tahoma"/>
            <family val="2"/>
          </rPr>
          <t xml:space="preserve">
If selected column 07  is "EER" in the upper row and "IEER" in the lower row &amp; column 08 is "12.3" in the upper row &amp; "13.7" in the lower row</t>
        </r>
      </text>
    </comment>
    <comment ref="AI157" authorId="1" shapeId="0" xr:uid="{00000000-0006-0000-0800-000021010000}">
      <text>
        <r>
          <rPr>
            <b/>
            <sz val="9"/>
            <color indexed="81"/>
            <rFont val="Tahoma"/>
            <family val="2"/>
          </rPr>
          <t xml:space="preserve"> 6/15/20</t>
        </r>
        <r>
          <rPr>
            <sz val="9"/>
            <color indexed="81"/>
            <rFont val="Tahoma"/>
            <family val="2"/>
          </rPr>
          <t xml:space="preserve">
If selected column 07  is "EER" in the upper row and "IEER" in the lower row &amp; column 08 is "11.8" in the upper row &amp; "12.0" in the lower row</t>
        </r>
      </text>
    </comment>
    <comment ref="AH158" authorId="1" shapeId="0" xr:uid="{00000000-0006-0000-0800-000022010000}">
      <text>
        <r>
          <rPr>
            <b/>
            <sz val="9"/>
            <color indexed="81"/>
            <rFont val="Tahoma"/>
            <family val="2"/>
          </rPr>
          <t xml:space="preserve"> 6/15/20:</t>
        </r>
        <r>
          <rPr>
            <sz val="9"/>
            <color indexed="81"/>
            <rFont val="Tahoma"/>
            <family val="2"/>
          </rPr>
          <t xml:space="preserve">
If selected column 07  is "EER" in the upper row and "IEER" in the lower row &amp; column 08 is "12.2" in the upper row &amp; "13.4" in the lower row</t>
        </r>
      </text>
    </comment>
    <comment ref="AI158" authorId="1" shapeId="0" xr:uid="{00000000-0006-0000-0800-000023010000}">
      <text>
        <r>
          <rPr>
            <b/>
            <sz val="9"/>
            <color indexed="81"/>
            <rFont val="Tahoma"/>
            <family val="2"/>
          </rPr>
          <t>6/15/20</t>
        </r>
        <r>
          <rPr>
            <sz val="9"/>
            <color indexed="81"/>
            <rFont val="Tahoma"/>
            <family val="2"/>
          </rPr>
          <t xml:space="preserve">
If selected column 07  is "EER" in the upper row and "IEER" in the lower row &amp; column 08 is "11.7" in the upper row &amp; "11.9" in the lower row</t>
        </r>
      </text>
    </comment>
    <comment ref="O159" authorId="0" shapeId="0" xr:uid="{EF93E834-7E26-48AD-8727-A118D6DD8D20}">
      <text>
        <r>
          <rPr>
            <b/>
            <sz val="9"/>
            <color indexed="81"/>
            <rFont val="Tahoma"/>
            <charset val="1"/>
          </rPr>
          <t>3.24.22</t>
        </r>
        <r>
          <rPr>
            <sz val="9"/>
            <color indexed="81"/>
            <rFont val="Tahoma"/>
            <charset val="1"/>
          </rPr>
          <t xml:space="preserve">
If DOAS is selectedd 04-11 gray out and no efficiency table is triggered. </t>
        </r>
      </text>
    </comment>
    <comment ref="AH159" authorId="1" shapeId="0" xr:uid="{00000000-0006-0000-0800-000024010000}">
      <text>
        <r>
          <rPr>
            <b/>
            <sz val="9"/>
            <color indexed="81"/>
            <rFont val="Tahoma"/>
            <family val="2"/>
          </rPr>
          <t xml:space="preserve"> 6/15/20</t>
        </r>
        <r>
          <rPr>
            <sz val="9"/>
            <color indexed="81"/>
            <rFont val="Tahoma"/>
            <family val="2"/>
          </rPr>
          <t xml:space="preserve">
If selected column 07  is "EER" in the upper row and "IEER" in the lower row &amp; column 08 is "12.0" in the upper row &amp; "13.3" in the lower row</t>
        </r>
      </text>
    </comment>
    <comment ref="AI159" authorId="1" shapeId="0" xr:uid="{00000000-0006-0000-0800-000025010000}">
      <text>
        <r>
          <rPr>
            <b/>
            <sz val="9"/>
            <color indexed="81"/>
            <rFont val="Tahoma"/>
            <family val="2"/>
          </rPr>
          <t>6/15/20</t>
        </r>
        <r>
          <rPr>
            <sz val="9"/>
            <color indexed="81"/>
            <rFont val="Tahoma"/>
            <family val="2"/>
          </rPr>
          <t xml:space="preserve">
If selected column 07  is "EER" in the upper row and "IEER" in the lower row &amp; column 08 is "11.5" in the upper row &amp; "11.7" in the lower row</t>
        </r>
      </text>
    </comment>
    <comment ref="J160" authorId="0" shapeId="0" xr:uid="{2CECE965-78E6-4D04-8FE7-C30348A09C02}">
      <text>
        <r>
          <rPr>
            <b/>
            <sz val="9"/>
            <color indexed="81"/>
            <rFont val="Tahoma"/>
            <family val="2"/>
          </rPr>
          <t>3.14.22</t>
        </r>
        <r>
          <rPr>
            <sz val="9"/>
            <color indexed="81"/>
            <rFont val="Tahoma"/>
            <family val="2"/>
          </rPr>
          <t xml:space="preserve">
Lookup based on Table 110.2-K</t>
        </r>
      </text>
    </comment>
    <comment ref="O160" authorId="0" shapeId="0" xr:uid="{109C4E46-BD72-49CD-9A80-98C9DF1D19F8}">
      <text>
        <r>
          <rPr>
            <b/>
            <sz val="9"/>
            <color indexed="81"/>
            <rFont val="Tahoma"/>
            <charset val="1"/>
          </rPr>
          <t>3.24.22</t>
        </r>
        <r>
          <rPr>
            <sz val="9"/>
            <color indexed="81"/>
            <rFont val="Tahoma"/>
            <charset val="1"/>
          </rPr>
          <t xml:space="preserve">
If DX-DOAS is selected the DX-DOAS table is triggered</t>
        </r>
      </text>
    </comment>
    <comment ref="AH162" authorId="1" shapeId="0" xr:uid="{00000000-0006-0000-0800-000026010000}">
      <text>
        <r>
          <rPr>
            <b/>
            <sz val="9"/>
            <color indexed="81"/>
            <rFont val="Tahoma"/>
            <family val="2"/>
          </rPr>
          <t>2019 Update:</t>
        </r>
        <r>
          <rPr>
            <sz val="9"/>
            <color indexed="81"/>
            <rFont val="Tahoma"/>
            <family val="2"/>
          </rPr>
          <t xml:space="preserve">
These are all new categories for "Unitary AC/ Condensers" so these sizing dropdowns need to be added.</t>
        </r>
      </text>
    </comment>
    <comment ref="AH163" authorId="1" shapeId="0" xr:uid="{00000000-0006-0000-0800-000027010000}">
      <text>
        <r>
          <rPr>
            <b/>
            <sz val="9"/>
            <color indexed="81"/>
            <rFont val="Tahoma"/>
            <family val="2"/>
          </rPr>
          <t>2019 Update:</t>
        </r>
        <r>
          <rPr>
            <sz val="9"/>
            <color indexed="81"/>
            <rFont val="Tahoma"/>
            <family val="2"/>
          </rPr>
          <t xml:space="preserve">
If selected column 07  is "SEER" in the upper row and "EER" in the lower row &amp; column 08 is "14.0" in the upper row &amp; "12.2" in the lower row. </t>
        </r>
        <r>
          <rPr>
            <b/>
            <sz val="9"/>
            <color indexed="81"/>
            <rFont val="Tahoma"/>
            <family val="2"/>
          </rPr>
          <t>From Table C-3</t>
        </r>
      </text>
    </comment>
    <comment ref="AI163" authorId="1" shapeId="0" xr:uid="{00000000-0006-0000-0800-000028010000}">
      <text>
        <r>
          <rPr>
            <b/>
            <sz val="9"/>
            <color indexed="81"/>
            <rFont val="Tahoma"/>
            <family val="2"/>
          </rPr>
          <t>01/09/2020 Update:</t>
        </r>
        <r>
          <rPr>
            <sz val="9"/>
            <color indexed="81"/>
            <rFont val="Tahoma"/>
            <family val="2"/>
          </rPr>
          <t xml:space="preserve">
Column 07  is "SEER" in the upper row and blank in the lower row &amp; column 08 is "13.0" in the upper row &amp; blank in the lower row.</t>
        </r>
      </text>
    </comment>
    <comment ref="AJ163" authorId="1" shapeId="0" xr:uid="{00000000-0006-0000-0800-000029010000}">
      <text>
        <r>
          <rPr>
            <b/>
            <sz val="9"/>
            <color indexed="81"/>
            <rFont val="Tahoma"/>
            <family val="2"/>
          </rPr>
          <t>2019 update:</t>
        </r>
        <r>
          <rPr>
            <sz val="9"/>
            <color indexed="81"/>
            <rFont val="Tahoma"/>
            <family val="2"/>
          </rPr>
          <t xml:space="preserve">
If selected column 07  is "SEER" in the upper row and blank in the lower row &amp; column 08 is "12.0" in the upper row &amp; blank in the lower row.  </t>
        </r>
        <r>
          <rPr>
            <b/>
            <sz val="9"/>
            <color indexed="81"/>
            <rFont val="Tahoma"/>
            <family val="2"/>
          </rPr>
          <t>From Table C-3</t>
        </r>
      </text>
    </comment>
    <comment ref="AK163" authorId="1" shapeId="0" xr:uid="{00000000-0006-0000-0800-00002A010000}">
      <text>
        <r>
          <rPr>
            <b/>
            <sz val="9"/>
            <color indexed="81"/>
            <rFont val="Tahoma"/>
            <family val="2"/>
          </rPr>
          <t>2019 Update:</t>
        </r>
        <r>
          <rPr>
            <sz val="9"/>
            <color indexed="81"/>
            <rFont val="Tahoma"/>
            <family val="2"/>
          </rPr>
          <t xml:space="preserve">
If selected column 07  is "SEER" in the upper row and "EER" in the lower row &amp; column 08 is "14.0" in the upper row &amp; "11.0" in the lower row. </t>
        </r>
        <r>
          <rPr>
            <b/>
            <sz val="9"/>
            <color indexed="81"/>
            <rFont val="Tahoma"/>
            <family val="2"/>
          </rPr>
          <t>From Table C-3</t>
        </r>
      </text>
    </comment>
    <comment ref="AL163" authorId="1" shapeId="0" xr:uid="{00000000-0006-0000-0800-00002B010000}">
      <text>
        <r>
          <rPr>
            <b/>
            <sz val="9"/>
            <color indexed="81"/>
            <rFont val="Tahoma"/>
            <family val="2"/>
          </rPr>
          <t>01/09/2020 Update:</t>
        </r>
        <r>
          <rPr>
            <sz val="9"/>
            <color indexed="81"/>
            <rFont val="Tahoma"/>
            <family val="2"/>
          </rPr>
          <t xml:space="preserve">
Column 07  is "SEER" in the upper row and blank in the lower row &amp; column 08 is "13.0" in the upper row &amp; blank in the lower row.</t>
        </r>
      </text>
    </comment>
    <comment ref="AM163" authorId="1" shapeId="0" xr:uid="{00000000-0006-0000-0800-00002C010000}">
      <text>
        <r>
          <rPr>
            <b/>
            <sz val="9"/>
            <color indexed="81"/>
            <rFont val="Tahoma"/>
            <family val="2"/>
          </rPr>
          <t>2019 update:</t>
        </r>
        <r>
          <rPr>
            <sz val="9"/>
            <color indexed="81"/>
            <rFont val="Tahoma"/>
            <family val="2"/>
          </rPr>
          <t xml:space="preserve">
If selected column 07  is "SEER" in the upper row and blank in the lower row &amp; column 08 is "12.0" in the upper row &amp; blank in the lower row. </t>
        </r>
        <r>
          <rPr>
            <b/>
            <sz val="9"/>
            <color indexed="81"/>
            <rFont val="Tahoma"/>
            <family val="2"/>
          </rPr>
          <t>From Table C-3</t>
        </r>
      </text>
    </comment>
    <comment ref="AN163" authorId="1" shapeId="0" xr:uid="{00000000-0006-0000-0800-00002D010000}">
      <text>
        <r>
          <rPr>
            <b/>
            <sz val="9"/>
            <color indexed="81"/>
            <rFont val="Tahoma"/>
            <family val="2"/>
          </rPr>
          <t>NEEDS TO BE UPDATED IN FORM AND SCHEMA</t>
        </r>
        <r>
          <rPr>
            <sz val="9"/>
            <color indexed="81"/>
            <rFont val="Tahoma"/>
            <family val="2"/>
          </rPr>
          <t xml:space="preserve">
If selected column 07  is "SEER" in the upper row and blank in the lower row &amp; column 08 is "12.0" in the upper row &amp; blank in the lower row. </t>
        </r>
        <r>
          <rPr>
            <b/>
            <sz val="9"/>
            <color indexed="81"/>
            <rFont val="Tahoma"/>
            <family val="2"/>
          </rPr>
          <t>From Table C-3</t>
        </r>
      </text>
    </comment>
    <comment ref="AH164" authorId="1" shapeId="0" xr:uid="{00000000-0006-0000-0800-00002E010000}">
      <text>
        <r>
          <rPr>
            <b/>
            <sz val="9"/>
            <color indexed="81"/>
            <rFont val="Tahoma"/>
            <family val="2"/>
          </rPr>
          <t>2019 Update:</t>
        </r>
        <r>
          <rPr>
            <sz val="9"/>
            <color indexed="81"/>
            <rFont val="Tahoma"/>
            <family val="2"/>
          </rPr>
          <t xml:space="preserve">
If selected column 07  is "SEER" in the upper row and "EER" in the lower row &amp; column 08 is "14.0" in the upper row &amp; "11.7" in the lower row. </t>
        </r>
        <r>
          <rPr>
            <b/>
            <sz val="9"/>
            <color indexed="81"/>
            <rFont val="Tahoma"/>
            <family val="2"/>
          </rPr>
          <t>From Table C-3</t>
        </r>
      </text>
    </comment>
    <comment ref="AI164" authorId="1" shapeId="0" xr:uid="{00000000-0006-0000-0800-00002F010000}">
      <text>
        <r>
          <rPr>
            <b/>
            <sz val="9"/>
            <color indexed="81"/>
            <rFont val="Tahoma"/>
            <family val="2"/>
          </rPr>
          <t xml:space="preserve">6.29.21
</t>
        </r>
        <r>
          <rPr>
            <sz val="9"/>
            <color indexed="81"/>
            <rFont val="Tahoma"/>
            <family val="2"/>
          </rPr>
          <t>If selected column 07  is "EER" in the upper row and "IEER" in the lower row &amp; column 08 is "11.0" in the upper row &amp; "14.6" in the lower row.</t>
        </r>
      </text>
    </comment>
    <comment ref="AJ164" authorId="1" shapeId="0" xr:uid="{00000000-0006-0000-0800-000030010000}">
      <text>
        <r>
          <rPr>
            <b/>
            <sz val="9"/>
            <color indexed="81"/>
            <rFont val="Tahoma"/>
            <family val="2"/>
          </rPr>
          <t xml:space="preserve">6.29.21
</t>
        </r>
        <r>
          <rPr>
            <sz val="9"/>
            <color indexed="81"/>
            <rFont val="Tahoma"/>
            <family val="2"/>
          </rPr>
          <t>If selected column 07  is "EER" in the upper row and "IEER" in the lower row &amp; column 08 is "11.0" in the upper row &amp; "14.6" in the lower row.</t>
        </r>
      </text>
    </comment>
    <comment ref="AK164" authorId="1" shapeId="0" xr:uid="{00000000-0006-0000-0800-000031010000}">
      <text>
        <r>
          <rPr>
            <b/>
            <sz val="9"/>
            <color indexed="81"/>
            <rFont val="Tahoma"/>
            <family val="2"/>
          </rPr>
          <t xml:space="preserve">6.29.21
</t>
        </r>
        <r>
          <rPr>
            <sz val="9"/>
            <color indexed="81"/>
            <rFont val="Tahoma"/>
            <family val="2"/>
          </rPr>
          <t>If selected column 07  is "EER" in the upper row and "IEER" in the lower row &amp; column 08 is "11.0" in the upper row &amp; "14.6" in the lower row.</t>
        </r>
      </text>
    </comment>
    <comment ref="AL164" authorId="1" shapeId="0" xr:uid="{00000000-0006-0000-0800-000032010000}">
      <text>
        <r>
          <rPr>
            <b/>
            <sz val="9"/>
            <color indexed="81"/>
            <rFont val="Tahoma"/>
            <family val="2"/>
          </rPr>
          <t xml:space="preserve">6.29.21
</t>
        </r>
        <r>
          <rPr>
            <sz val="9"/>
            <color indexed="81"/>
            <rFont val="Tahoma"/>
            <family val="2"/>
          </rPr>
          <t>If selected column 07  is "EER" in the upper row and "IEER" in the lower row &amp; column 08 is "11.0" in the upper row &amp; "14.6" in the lower row.</t>
        </r>
      </text>
    </comment>
    <comment ref="AM164" authorId="1" shapeId="0" xr:uid="{00000000-0006-0000-0800-000033010000}">
      <text>
        <r>
          <rPr>
            <b/>
            <sz val="9"/>
            <color indexed="81"/>
            <rFont val="Tahoma"/>
            <family val="2"/>
          </rPr>
          <t xml:space="preserve">6.29.21
</t>
        </r>
        <r>
          <rPr>
            <sz val="9"/>
            <color indexed="81"/>
            <rFont val="Tahoma"/>
            <family val="2"/>
          </rPr>
          <t>If selected column 07  is "EER" in the upper row and "IEER" in the lower row &amp; column 08 is "11.0" in the upper row &amp; "14.6" in the lower row.</t>
        </r>
      </text>
    </comment>
    <comment ref="AH165" authorId="1" shapeId="0" xr:uid="{00000000-0006-0000-0800-000034010000}">
      <text>
        <r>
          <rPr>
            <b/>
            <sz val="9"/>
            <color indexed="81"/>
            <rFont val="Tahoma"/>
            <family val="2"/>
          </rPr>
          <t>6.29.21</t>
        </r>
        <r>
          <rPr>
            <sz val="9"/>
            <color indexed="81"/>
            <rFont val="Tahoma"/>
            <family val="2"/>
          </rPr>
          <t xml:space="preserve">
If selected column 07  is "EER" in the upper row and "IEER" in the lower row &amp; column 08 is "11.0" in the upper row &amp; "14.6" in the lower row.</t>
        </r>
      </text>
    </comment>
    <comment ref="AI165" authorId="1" shapeId="0" xr:uid="{00000000-0006-0000-0800-000035010000}">
      <text>
        <r>
          <rPr>
            <b/>
            <sz val="9"/>
            <color indexed="81"/>
            <rFont val="Tahoma"/>
            <family val="2"/>
          </rPr>
          <t xml:space="preserve">6.29.21
</t>
        </r>
        <r>
          <rPr>
            <sz val="9"/>
            <color indexed="81"/>
            <rFont val="Tahoma"/>
            <family val="2"/>
          </rPr>
          <t>If selected column 07  is "EER" in the upper row and "IEER" in the lower row &amp; column 08 is "10.8" in the upper row &amp; "14.0" in the lower row.</t>
        </r>
      </text>
    </comment>
    <comment ref="AJ165" authorId="1" shapeId="0" xr:uid="{00000000-0006-0000-0800-000036010000}">
      <text>
        <r>
          <rPr>
            <b/>
            <sz val="9"/>
            <color indexed="81"/>
            <rFont val="Tahoma"/>
            <family val="2"/>
          </rPr>
          <t xml:space="preserve">6.29.21
</t>
        </r>
        <r>
          <rPr>
            <sz val="9"/>
            <color indexed="81"/>
            <rFont val="Tahoma"/>
            <family val="2"/>
          </rPr>
          <t>If selected column 07  is "EER" in the upper row and "IEER" in the lower row &amp; column 08 is "10.8" in the upper row &amp; "14.0" in the lower row.</t>
        </r>
      </text>
    </comment>
    <comment ref="AK165" authorId="1" shapeId="0" xr:uid="{00000000-0006-0000-0800-000037010000}">
      <text>
        <r>
          <rPr>
            <b/>
            <sz val="9"/>
            <color indexed="81"/>
            <rFont val="Tahoma"/>
            <family val="2"/>
          </rPr>
          <t xml:space="preserve">6.29.21
</t>
        </r>
        <r>
          <rPr>
            <sz val="9"/>
            <color indexed="81"/>
            <rFont val="Tahoma"/>
            <family val="2"/>
          </rPr>
          <t>If selected column 07  is "EER" in the upper row and "IEER" in the lower row &amp; column 08 is "10.8" in the upper row &amp; "14.0" in the lower row.</t>
        </r>
      </text>
    </comment>
    <comment ref="AL165" authorId="1" shapeId="0" xr:uid="{00000000-0006-0000-0800-000038010000}">
      <text>
        <r>
          <rPr>
            <b/>
            <sz val="9"/>
            <color indexed="81"/>
            <rFont val="Tahoma"/>
            <family val="2"/>
          </rPr>
          <t xml:space="preserve">6.29.21
</t>
        </r>
        <r>
          <rPr>
            <sz val="9"/>
            <color indexed="81"/>
            <rFont val="Tahoma"/>
            <family val="2"/>
          </rPr>
          <t>If selected column 07  is "EER" in the upper row and "IEER" in the lower row &amp; column 08 is "10.8" in the upper row &amp; "14.0" in the lower row.</t>
        </r>
      </text>
    </comment>
    <comment ref="AM165" authorId="1" shapeId="0" xr:uid="{00000000-0006-0000-0800-000039010000}">
      <text>
        <r>
          <rPr>
            <b/>
            <sz val="9"/>
            <color indexed="81"/>
            <rFont val="Tahoma"/>
            <family val="2"/>
          </rPr>
          <t xml:space="preserve">6.29.21
</t>
        </r>
        <r>
          <rPr>
            <sz val="9"/>
            <color indexed="81"/>
            <rFont val="Tahoma"/>
            <family val="2"/>
          </rPr>
          <t>If selected column 07  is "EER" in the upper row and "IEER" in the lower row &amp; column 08 is "10.8" in the upper row &amp; "14.0" in the lower row.</t>
        </r>
      </text>
    </comment>
    <comment ref="F166" authorId="0" shapeId="0" xr:uid="{4EB309FC-7FF3-451D-945A-2B0F891780EA}">
      <text>
        <r>
          <rPr>
            <b/>
            <sz val="9"/>
            <color indexed="81"/>
            <rFont val="Tahoma"/>
            <family val="2"/>
          </rPr>
          <t xml:space="preserve">3.14.22
</t>
        </r>
        <r>
          <rPr>
            <sz val="9"/>
            <color indexed="81"/>
            <rFont val="Tahoma"/>
            <family val="2"/>
          </rPr>
          <t xml:space="preserve">Custom Dropdown when 02=Water Cooled
</t>
        </r>
      </text>
    </comment>
    <comment ref="AH166" authorId="1" shapeId="0" xr:uid="{00000000-0006-0000-0800-00003A010000}">
      <text>
        <r>
          <rPr>
            <b/>
            <sz val="9"/>
            <color indexed="81"/>
            <rFont val="Tahoma"/>
            <family val="2"/>
          </rPr>
          <t>6.29.21</t>
        </r>
        <r>
          <rPr>
            <sz val="9"/>
            <color indexed="81"/>
            <rFont val="Tahoma"/>
            <family val="2"/>
          </rPr>
          <t xml:space="preserve">
If selected column 07  is "EER" in the upper row and "IEER" in the lower row &amp; column 08 is "10.8" in the upper row &amp; "14.0" in the lower row.</t>
        </r>
      </text>
    </comment>
    <comment ref="AI166" authorId="1" shapeId="0" xr:uid="{00000000-0006-0000-0800-00003B010000}">
      <text>
        <r>
          <rPr>
            <b/>
            <sz val="9"/>
            <color indexed="81"/>
            <rFont val="Tahoma"/>
            <family val="2"/>
          </rPr>
          <t xml:space="preserve">6/15/20:
</t>
        </r>
        <r>
          <rPr>
            <sz val="9"/>
            <color indexed="81"/>
            <rFont val="Tahoma"/>
            <family val="2"/>
          </rPr>
          <t>If selected column 07  is "EER" in the upper row and "IEER" in the lower row &amp; column 08 is "9.8" in the upper row &amp; "13.0" in the lower row.</t>
        </r>
      </text>
    </comment>
    <comment ref="AJ166" authorId="1" shapeId="0" xr:uid="{00000000-0006-0000-0800-00003C010000}">
      <text>
        <r>
          <rPr>
            <b/>
            <sz val="9"/>
            <color indexed="81"/>
            <rFont val="Tahoma"/>
            <family val="2"/>
          </rPr>
          <t xml:space="preserve">6/15/20:
</t>
        </r>
        <r>
          <rPr>
            <sz val="9"/>
            <color indexed="81"/>
            <rFont val="Tahoma"/>
            <family val="2"/>
          </rPr>
          <t>If selected column 07  is "EER" in the upper row and "IEER" in the lower row &amp; column 08 is "9.8" in the upper row &amp; "13.0" in the lower row.</t>
        </r>
      </text>
    </comment>
    <comment ref="AK166" authorId="1" shapeId="0" xr:uid="{00000000-0006-0000-0800-00003D010000}">
      <text>
        <r>
          <rPr>
            <b/>
            <sz val="9"/>
            <color indexed="81"/>
            <rFont val="Tahoma"/>
            <family val="2"/>
          </rPr>
          <t xml:space="preserve">6/15/20:
</t>
        </r>
        <r>
          <rPr>
            <sz val="9"/>
            <color indexed="81"/>
            <rFont val="Tahoma"/>
            <family val="2"/>
          </rPr>
          <t>If selected column 07  is "EER" in the upper row and "IEER" in the lower row &amp; column 08 is "9.8" in the upper row &amp; "13.0" in the lower row.</t>
        </r>
      </text>
    </comment>
    <comment ref="AL166" authorId="1" shapeId="0" xr:uid="{00000000-0006-0000-0800-00003E010000}">
      <text>
        <r>
          <rPr>
            <b/>
            <sz val="9"/>
            <color indexed="81"/>
            <rFont val="Tahoma"/>
            <family val="2"/>
          </rPr>
          <t xml:space="preserve">6/15/20:
</t>
        </r>
        <r>
          <rPr>
            <sz val="9"/>
            <color indexed="81"/>
            <rFont val="Tahoma"/>
            <family val="2"/>
          </rPr>
          <t>If selected column 07  is "EER" in the upper row and "IEER" in the lower row &amp; column 08 is "9.8" in the upper row &amp; "13.0" in the lower row.</t>
        </r>
      </text>
    </comment>
    <comment ref="AM166" authorId="1" shapeId="0" xr:uid="{00000000-0006-0000-0800-00003F010000}">
      <text>
        <r>
          <rPr>
            <b/>
            <sz val="9"/>
            <color indexed="81"/>
            <rFont val="Tahoma"/>
            <family val="2"/>
          </rPr>
          <t xml:space="preserve">6/15/20:
</t>
        </r>
        <r>
          <rPr>
            <sz val="9"/>
            <color indexed="81"/>
            <rFont val="Tahoma"/>
            <family val="2"/>
          </rPr>
          <t>If selected column 07  is "EER" in the upper row and "IEER" in the lower row &amp; column 08 is "9.8" in the upper row &amp; "13.0" in the lower row.</t>
        </r>
      </text>
    </comment>
    <comment ref="AH167" authorId="1" shapeId="0" xr:uid="{00000000-0006-0000-0800-000040010000}">
      <text>
        <r>
          <rPr>
            <b/>
            <sz val="9"/>
            <color indexed="81"/>
            <rFont val="Tahoma"/>
            <family val="2"/>
          </rPr>
          <t>6/15/20:</t>
        </r>
        <r>
          <rPr>
            <sz val="9"/>
            <color indexed="81"/>
            <rFont val="Tahoma"/>
            <family val="2"/>
          </rPr>
          <t xml:space="preserve">
If selected column 07  is "EER" in the upper row and "IEER" in the lower row &amp; column 08 is "9.8" in the upper row &amp; "13.0" in the lower row.</t>
        </r>
      </text>
    </comment>
    <comment ref="AI167" authorId="1" shapeId="0" xr:uid="{00000000-0006-0000-0800-000041010000}">
      <text>
        <r>
          <rPr>
            <b/>
            <sz val="9"/>
            <color indexed="81"/>
            <rFont val="Tahoma"/>
            <family val="2"/>
          </rPr>
          <t xml:space="preserve">6/15/20:
</t>
        </r>
        <r>
          <rPr>
            <sz val="9"/>
            <color indexed="81"/>
            <rFont val="Tahoma"/>
            <family val="2"/>
          </rPr>
          <t>If selected column 07  is "EER" in the upper row and "IEER" in the lower row &amp; column 08 is "9.5" in the upper row &amp; "12.3" in the lower row.</t>
        </r>
      </text>
    </comment>
    <comment ref="AJ167" authorId="1" shapeId="0" xr:uid="{00000000-0006-0000-0800-000042010000}">
      <text>
        <r>
          <rPr>
            <b/>
            <sz val="9"/>
            <color indexed="81"/>
            <rFont val="Tahoma"/>
            <family val="2"/>
          </rPr>
          <t xml:space="preserve">6/15/20:
</t>
        </r>
        <r>
          <rPr>
            <sz val="9"/>
            <color indexed="81"/>
            <rFont val="Tahoma"/>
            <family val="2"/>
          </rPr>
          <t>If selected column 07  is "EER" in the upper row and "IEER" in the lower row &amp; column 08 is "9.5" in the upper row &amp; "12.3" in the lower row.</t>
        </r>
      </text>
    </comment>
    <comment ref="AK167" authorId="1" shapeId="0" xr:uid="{00000000-0006-0000-0800-000043010000}">
      <text>
        <r>
          <rPr>
            <b/>
            <sz val="9"/>
            <color indexed="81"/>
            <rFont val="Tahoma"/>
            <family val="2"/>
          </rPr>
          <t xml:space="preserve">6/15/20:
</t>
        </r>
        <r>
          <rPr>
            <sz val="9"/>
            <color indexed="81"/>
            <rFont val="Tahoma"/>
            <family val="2"/>
          </rPr>
          <t>If selected column 07  is "EER" in the upper row and "IEER" in the lower row &amp; column 08 is "9.5" in the upper row &amp; "12.3" in the lower row.</t>
        </r>
      </text>
    </comment>
    <comment ref="AL167" authorId="1" shapeId="0" xr:uid="{00000000-0006-0000-0800-000044010000}">
      <text>
        <r>
          <rPr>
            <b/>
            <sz val="9"/>
            <color indexed="81"/>
            <rFont val="Tahoma"/>
            <family val="2"/>
          </rPr>
          <t xml:space="preserve">6/15/20:
</t>
        </r>
        <r>
          <rPr>
            <sz val="9"/>
            <color indexed="81"/>
            <rFont val="Tahoma"/>
            <family val="2"/>
          </rPr>
          <t>If selected column 07  is "EER" in the upper row and "IEER" in the lower row &amp; column 08 is "9.5" in the upper row &amp; "12.3" in the lower row.</t>
        </r>
      </text>
    </comment>
    <comment ref="AM167" authorId="1" shapeId="0" xr:uid="{00000000-0006-0000-0800-000045010000}">
      <text>
        <r>
          <rPr>
            <b/>
            <sz val="9"/>
            <color indexed="81"/>
            <rFont val="Tahoma"/>
            <family val="2"/>
          </rPr>
          <t xml:space="preserve">6/15/20:
</t>
        </r>
        <r>
          <rPr>
            <sz val="9"/>
            <color indexed="81"/>
            <rFont val="Tahoma"/>
            <family val="2"/>
          </rPr>
          <t>If selected column 07  is "EER" in the upper row and "IEER" in the lower row &amp; column 08 is "9.5" in the upper row &amp; "12.3" in the lower row.</t>
        </r>
      </text>
    </comment>
    <comment ref="AH168" authorId="1" shapeId="0" xr:uid="{00000000-0006-0000-0800-000046010000}">
      <text>
        <r>
          <rPr>
            <b/>
            <sz val="9"/>
            <color indexed="81"/>
            <rFont val="Tahoma"/>
            <family val="2"/>
          </rPr>
          <t>6/15/20:</t>
        </r>
        <r>
          <rPr>
            <sz val="9"/>
            <color indexed="81"/>
            <rFont val="Tahoma"/>
            <family val="2"/>
          </rPr>
          <t xml:space="preserve">
If selected column 07  is "EER" in the upper row and "IEER" in the lower row &amp; column 08 is "9.5" in the upper row &amp; "12.3" in the lower row.</t>
        </r>
      </text>
    </comment>
    <comment ref="F170" authorId="0" shapeId="0" xr:uid="{6A7D2A2F-87C8-43DF-B80A-C86B12B2FD0F}">
      <text>
        <r>
          <rPr>
            <b/>
            <sz val="9"/>
            <color indexed="81"/>
            <rFont val="Tahoma"/>
            <family val="2"/>
          </rPr>
          <t xml:space="preserve">3.14.22
</t>
        </r>
        <r>
          <rPr>
            <sz val="9"/>
            <color indexed="81"/>
            <rFont val="Tahoma"/>
            <family val="2"/>
          </rPr>
          <t xml:space="preserve">Custom Dropdown when 02=Water Source Heat Pump
</t>
        </r>
      </text>
    </comment>
    <comment ref="AH171" authorId="1" shapeId="0" xr:uid="{00000000-0006-0000-0800-000047010000}">
      <text>
        <r>
          <rPr>
            <b/>
            <sz val="9"/>
            <color indexed="81"/>
            <rFont val="Tahoma"/>
            <family val="2"/>
          </rPr>
          <t>Added 6/15/20:</t>
        </r>
        <r>
          <rPr>
            <sz val="9"/>
            <color indexed="81"/>
            <rFont val="Tahoma"/>
            <family val="2"/>
          </rPr>
          <t xml:space="preserve">
Ben, in Table 110.2-B, this would result in the Cooling Mode eff. Of 12.8 EER &amp; the heating mode eff. Of 4.3 COP.</t>
        </r>
      </text>
    </comment>
    <comment ref="AI171" authorId="1" shapeId="0" xr:uid="{00000000-0006-0000-0800-000048010000}">
      <text>
        <r>
          <rPr>
            <b/>
            <sz val="9"/>
            <color indexed="81"/>
            <rFont val="Tahoma"/>
            <family val="2"/>
          </rPr>
          <t>Sally Blair:</t>
        </r>
        <r>
          <rPr>
            <sz val="9"/>
            <color indexed="81"/>
            <rFont val="Tahoma"/>
            <family val="2"/>
          </rPr>
          <t xml:space="preserve">
this would result in the Cooling Mode eff. Of 17.8 EER &amp; the heating mode eff. Of 3.7 COP.</t>
        </r>
      </text>
    </comment>
    <comment ref="AJ171" authorId="1" shapeId="0" xr:uid="{00000000-0006-0000-0800-000049010000}">
      <text>
        <r>
          <rPr>
            <b/>
            <sz val="9"/>
            <color indexed="81"/>
            <rFont val="Tahoma"/>
            <family val="2"/>
          </rPr>
          <t>Added 6/15/20:</t>
        </r>
        <r>
          <rPr>
            <sz val="9"/>
            <color indexed="81"/>
            <rFont val="Tahoma"/>
            <family val="2"/>
          </rPr>
          <t xml:space="preserve">
this would result in the Cooling Mode eff. Of 13.9 EER &amp; the heating mode eff. Of 3.2 COP.</t>
        </r>
      </text>
    </comment>
    <comment ref="AK171" authorId="1" shapeId="0" xr:uid="{00000000-0006-0000-0800-00004A010000}">
      <text>
        <r>
          <rPr>
            <b/>
            <sz val="9"/>
            <color indexed="81"/>
            <rFont val="Tahoma"/>
            <family val="2"/>
          </rPr>
          <t>Added 6/15/20:</t>
        </r>
        <r>
          <rPr>
            <sz val="9"/>
            <color indexed="81"/>
            <rFont val="Tahoma"/>
            <family val="2"/>
          </rPr>
          <t xml:space="preserve">
this would result in the Cooling Mode eff. Of 10.4 EER &amp; the heating mode eff. Of 3.7 COP.</t>
        </r>
      </text>
    </comment>
    <comment ref="AL171" authorId="1" shapeId="0" xr:uid="{00000000-0006-0000-0800-00004B010000}">
      <text>
        <r>
          <rPr>
            <b/>
            <sz val="9"/>
            <color indexed="81"/>
            <rFont val="Tahoma"/>
            <family val="2"/>
          </rPr>
          <t>Added 6/15/20:</t>
        </r>
        <r>
          <rPr>
            <sz val="9"/>
            <color indexed="81"/>
            <rFont val="Tahoma"/>
            <family val="2"/>
          </rPr>
          <t xml:space="preserve">
this would result in the Cooling Mode eff. Of 16.1 EER &amp; the heating mode eff. Of 3.1 COP.</t>
        </r>
      </text>
    </comment>
    <comment ref="AM171" authorId="1" shapeId="0" xr:uid="{00000000-0006-0000-0800-00004C010000}">
      <text>
        <r>
          <rPr>
            <b/>
            <sz val="9"/>
            <color indexed="81"/>
            <rFont val="Tahoma"/>
            <family val="2"/>
          </rPr>
          <t>Added 6/15/20:</t>
        </r>
        <r>
          <rPr>
            <sz val="9"/>
            <color indexed="81"/>
            <rFont val="Tahoma"/>
            <family val="2"/>
          </rPr>
          <t xml:space="preserve">
this would result in the Cooling Mode eff. Of 11.9 EER &amp; the heating mode eff. Of 2.5 COP.</t>
        </r>
      </text>
    </comment>
    <comment ref="AH172" authorId="1" shapeId="0" xr:uid="{00000000-0006-0000-0800-00004D010000}">
      <text>
        <r>
          <rPr>
            <b/>
            <sz val="9"/>
            <color indexed="81"/>
            <rFont val="Tahoma"/>
            <family val="2"/>
          </rPr>
          <t>Sally Blair:</t>
        </r>
        <r>
          <rPr>
            <sz val="9"/>
            <color indexed="81"/>
            <rFont val="Tahoma"/>
            <family val="2"/>
          </rPr>
          <t xml:space="preserve">
Ben, in Table 110.2-B, this would result in NO Cooling Mode eff. (ie, so grey that column out) &amp; the heating mode eff. Of 2.90 COP.</t>
        </r>
      </text>
    </comment>
    <comment ref="AH176" authorId="1" shapeId="0" xr:uid="{00000000-0006-0000-0800-00004E010000}">
      <text>
        <r>
          <rPr>
            <b/>
            <sz val="9"/>
            <color indexed="81"/>
            <rFont val="Tahoma"/>
            <family val="2"/>
          </rPr>
          <t>2019 Update:</t>
        </r>
        <r>
          <rPr>
            <sz val="9"/>
            <color indexed="81"/>
            <rFont val="Tahoma"/>
            <family val="2"/>
          </rPr>
          <t xml:space="preserve">
For all sizes, if selected column 04 dropdown is "COP" and column 05 is "0.72" and column 07  is "COP" in the upper row and blank in the lower row &amp; column 08 is "0.60" in the upper row &amp; blank in the lower row.</t>
        </r>
      </text>
    </comment>
    <comment ref="AI176" authorId="1" shapeId="0" xr:uid="{00000000-0006-0000-0800-00004F010000}">
      <text>
        <r>
          <rPr>
            <b/>
            <sz val="9"/>
            <color indexed="81"/>
            <rFont val="Tahoma"/>
            <family val="2"/>
          </rPr>
          <t>2019 Update:</t>
        </r>
        <r>
          <rPr>
            <sz val="9"/>
            <color indexed="81"/>
            <rFont val="Tahoma"/>
            <family val="2"/>
          </rPr>
          <t xml:space="preserve">
If selected column 04 dropdown is "HSPF" and column 05 is "8.2" and column 07  is "SEER" in the upper row and blank in the lower row &amp; column 08 is "14.0" in the upper row &amp; blank in the lower row.</t>
        </r>
        <r>
          <rPr>
            <b/>
            <sz val="9"/>
            <color indexed="81"/>
            <rFont val="Tahoma"/>
            <family val="2"/>
          </rPr>
          <t xml:space="preserve"> From Tabe C-3.</t>
        </r>
      </text>
    </comment>
    <comment ref="AJ176" authorId="1" shapeId="0" xr:uid="{00000000-0006-0000-0800-000050010000}">
      <text>
        <r>
          <rPr>
            <b/>
            <sz val="9"/>
            <color indexed="81"/>
            <rFont val="Tahoma"/>
            <family val="2"/>
          </rPr>
          <t>NEED TO UPDATE FORM AND SCHEMA</t>
        </r>
        <r>
          <rPr>
            <sz val="9"/>
            <color indexed="81"/>
            <rFont val="Tahoma"/>
            <family val="2"/>
          </rPr>
          <t xml:space="preserve">
If selected column 04 dropdown is "HSPF" and column 05 is "8.2" and column 07  is "SEER" in the upper row and blank in the lower row &amp; column 08 is "14.0" in the upper row &amp; blank in the lower row.  </t>
        </r>
        <r>
          <rPr>
            <b/>
            <sz val="9"/>
            <color indexed="81"/>
            <rFont val="Tahoma"/>
            <family val="2"/>
          </rPr>
          <t>From Table C-4</t>
        </r>
      </text>
    </comment>
    <comment ref="AK176" authorId="1" shapeId="0" xr:uid="{00000000-0006-0000-0800-000051010000}">
      <text>
        <r>
          <rPr>
            <b/>
            <sz val="9"/>
            <color indexed="81"/>
            <rFont val="Tahoma"/>
            <family val="2"/>
          </rPr>
          <t>2019 Update:</t>
        </r>
        <r>
          <rPr>
            <sz val="9"/>
            <color indexed="81"/>
            <rFont val="Tahoma"/>
            <family val="2"/>
          </rPr>
          <t xml:space="preserve">
If selected column 04 dropdown is "HSPF" and column 05 is "7.4" and column 07  is "SEER" in the upper row and blank in the lower row &amp; column 08 is "12.0" in the upper row &amp; blank in the lower row. </t>
        </r>
        <r>
          <rPr>
            <b/>
            <sz val="9"/>
            <color indexed="81"/>
            <rFont val="Tahoma"/>
            <family val="2"/>
          </rPr>
          <t>From Table C-3</t>
        </r>
      </text>
    </comment>
    <comment ref="AL176" authorId="1" shapeId="0" xr:uid="{00000000-0006-0000-0800-000052010000}">
      <text>
        <r>
          <rPr>
            <b/>
            <sz val="9"/>
            <color indexed="81"/>
            <rFont val="Tahoma"/>
            <family val="2"/>
          </rPr>
          <t>2019 Update:</t>
        </r>
        <r>
          <rPr>
            <sz val="9"/>
            <color indexed="81"/>
            <rFont val="Tahoma"/>
            <family val="2"/>
          </rPr>
          <t xml:space="preserve">
If selected column 04 dropdown is "HSPF" and column 05 is "8.0" and column 07  is "SEER" in the upper row and blank in the lower row &amp; column 08 is "14.0" in the upper row &amp; blank in the lower row. </t>
        </r>
        <r>
          <rPr>
            <b/>
            <sz val="9"/>
            <color indexed="81"/>
            <rFont val="Tahoma"/>
            <family val="2"/>
          </rPr>
          <t>From Table C-3</t>
        </r>
      </text>
    </comment>
    <comment ref="AM176" authorId="1" shapeId="0" xr:uid="{00000000-0006-0000-0800-000053010000}">
      <text>
        <r>
          <rPr>
            <b/>
            <sz val="9"/>
            <color indexed="81"/>
            <rFont val="Tahoma"/>
            <family val="2"/>
          </rPr>
          <t>NEED TO UPDATE FORM AND SCHEMA</t>
        </r>
        <r>
          <rPr>
            <sz val="9"/>
            <color indexed="81"/>
            <rFont val="Tahoma"/>
            <family val="2"/>
          </rPr>
          <t xml:space="preserve">
If selected column 04 dropdown is "HSPF" and column 05 is "8.0" and column 07  is "SEER" in the upper row and blank in the lower row &amp; column 08 is "14.0" in the upper row &amp; blank in the lower row. </t>
        </r>
        <r>
          <rPr>
            <b/>
            <sz val="9"/>
            <color indexed="81"/>
            <rFont val="Tahoma"/>
            <family val="2"/>
          </rPr>
          <t>From Table C-4</t>
        </r>
      </text>
    </comment>
    <comment ref="AN176" authorId="1" shapeId="0" xr:uid="{00000000-0006-0000-0800-000054010000}">
      <text>
        <r>
          <rPr>
            <b/>
            <sz val="9"/>
            <color indexed="81"/>
            <rFont val="Tahoma"/>
            <family val="2"/>
          </rPr>
          <t>2019 Update:</t>
        </r>
        <r>
          <rPr>
            <sz val="9"/>
            <color indexed="81"/>
            <rFont val="Tahoma"/>
            <family val="2"/>
          </rPr>
          <t xml:space="preserve">
If selected column 04 dropdown is "HSPF" and column 05 is "7.4" and column 07  is "SEER" in the upper row and blank in the lower row &amp; column 08 is "12.0" in the upper row &amp; blank in the lower row. </t>
        </r>
        <r>
          <rPr>
            <b/>
            <sz val="9"/>
            <color indexed="81"/>
            <rFont val="Tahoma"/>
            <family val="2"/>
          </rPr>
          <t>From Table C-3</t>
        </r>
      </text>
    </comment>
    <comment ref="AO176" authorId="1" shapeId="0" xr:uid="{00000000-0006-0000-0800-000055010000}">
      <text>
        <r>
          <rPr>
            <b/>
            <sz val="9"/>
            <color indexed="81"/>
            <rFont val="Tahoma"/>
            <family val="2"/>
          </rPr>
          <t>NEEDS TO BE UPDATED IN FORM &amp; SCHEMA</t>
        </r>
        <r>
          <rPr>
            <sz val="9"/>
            <color indexed="81"/>
            <rFont val="Tahoma"/>
            <family val="2"/>
          </rPr>
          <t xml:space="preserve">
If selected column 04 dropdown is "HSPF" and column 05 is "7.2" and column 07  is "SEER" in the upper row and blank in the lower row &amp; column 08 is "12.0" in the upper row &amp; blank in the lower row. </t>
        </r>
        <r>
          <rPr>
            <b/>
            <sz val="9"/>
            <color indexed="81"/>
            <rFont val="Tahoma"/>
            <family val="2"/>
          </rPr>
          <t>Table C-3</t>
        </r>
      </text>
    </comment>
    <comment ref="A177" authorId="1" shapeId="0" xr:uid="{27FF3362-0C33-43F2-9C92-5F1C5F656D98}">
      <text>
        <r>
          <rPr>
            <b/>
            <sz val="9"/>
            <color indexed="81"/>
            <rFont val="Tahoma"/>
            <family val="2"/>
          </rPr>
          <t xml:space="preserve">3.14.22
</t>
        </r>
        <r>
          <rPr>
            <sz val="9"/>
            <color indexed="81"/>
            <rFont val="Tahoma"/>
            <family val="2"/>
          </rPr>
          <t>This table is triggered when Dual Fuel Heat Pump is selected in System Sizing Table above</t>
        </r>
      </text>
    </comment>
    <comment ref="AI177" authorId="1" shapeId="0" xr:uid="{00000000-0006-0000-0800-000056010000}">
      <text>
        <r>
          <rPr>
            <b/>
            <sz val="9"/>
            <color indexed="81"/>
            <rFont val="Tahoma"/>
            <family val="2"/>
          </rPr>
          <t>Added 6/15/20:</t>
        </r>
        <r>
          <rPr>
            <sz val="9"/>
            <color indexed="81"/>
            <rFont val="Tahoma"/>
            <family val="2"/>
          </rPr>
          <t xml:space="preserve">
If selected column 04 dropdown is "COP" and column 05 is "3.3" if "47oFdb/43oFwb OSA" is selected in column 03, or "2.25" if "17oFdb/15oFwb OSA" is selected in column 03.
Column 07  is "EER" in the upper row and "IEER" in the lower row &amp; column 08 is "10.8" in the upper row &amp; "12.0" in the lower row.</t>
        </r>
      </text>
    </comment>
    <comment ref="AJ177" authorId="1" shapeId="0" xr:uid="{00000000-0006-0000-0800-000057010000}">
      <text>
        <r>
          <rPr>
            <b/>
            <sz val="9"/>
            <color indexed="81"/>
            <rFont val="Tahoma"/>
            <family val="2"/>
          </rPr>
          <t>Added 6/15/20:</t>
        </r>
        <r>
          <rPr>
            <sz val="9"/>
            <color indexed="81"/>
            <rFont val="Tahoma"/>
            <family val="2"/>
          </rPr>
          <t xml:space="preserve">
If selected column 04 dropdown is "COP" and column 05 is "3.3" if "47oFdb/43oFwb OSA" is selected in column 03, or "2.25" if "17oFdb/15oFwb OSA" is selected in column 03.
Column 07  is "EER" in the upper row and "IEER" in the lower row &amp; column 08 is "10.8" in the upper row &amp; "12.0" in the lower row.</t>
        </r>
      </text>
    </comment>
    <comment ref="AK177" authorId="1" shapeId="0" xr:uid="{00000000-0006-0000-0800-000058010000}">
      <text>
        <r>
          <rPr>
            <b/>
            <sz val="9"/>
            <color indexed="81"/>
            <rFont val="Tahoma"/>
            <family val="2"/>
          </rPr>
          <t>Added 6/15/20:</t>
        </r>
        <r>
          <rPr>
            <sz val="9"/>
            <color indexed="81"/>
            <rFont val="Tahoma"/>
            <family val="2"/>
          </rPr>
          <t xml:space="preserve">
If selected column 04 dropdown is "COP" and column 05 is "3.3" if "47oFdb/43oFwb OSA" is selected in column 03, or "2.25" if "17oFdb/15oFwb OSA" is selected in column 03.
Column 07  is "EER" in the upper row and "IEER" in the lower row &amp; column 08 is "10.8" in the upper row &amp; "12.0" in the lower row.</t>
        </r>
      </text>
    </comment>
    <comment ref="AL177" authorId="1" shapeId="0" xr:uid="{00000000-0006-0000-0800-000059010000}">
      <text>
        <r>
          <rPr>
            <b/>
            <sz val="9"/>
            <color indexed="81"/>
            <rFont val="Tahoma"/>
            <family val="2"/>
          </rPr>
          <t>Added 6/15/20:</t>
        </r>
        <r>
          <rPr>
            <sz val="9"/>
            <color indexed="81"/>
            <rFont val="Tahoma"/>
            <family val="2"/>
          </rPr>
          <t xml:space="preserve">
If selected column 04 dropdown is "COP" and column 05 is "3.3" if "47oFdb/43oFwb OSA" is selected in column 03, or "2.25" if "17oFdb/15oFwb OSA" is selected in column 03.
Column 07  is "EER" in the upper row and "IEER" in the lower row &amp; column 08 is "10.8" in the upper row &amp; "12.0" in the lower row.</t>
        </r>
      </text>
    </comment>
    <comment ref="AM177" authorId="1" shapeId="0" xr:uid="{00000000-0006-0000-0800-00005A010000}">
      <text>
        <r>
          <rPr>
            <b/>
            <sz val="9"/>
            <color indexed="81"/>
            <rFont val="Tahoma"/>
            <family val="2"/>
          </rPr>
          <t>Added 6/15/20:</t>
        </r>
        <r>
          <rPr>
            <sz val="9"/>
            <color indexed="81"/>
            <rFont val="Tahoma"/>
            <family val="2"/>
          </rPr>
          <t xml:space="preserve">
If selected column 04 dropdown is "COP" and column 05 is "3.3" if "47oFdb/43oFwb OSA" is selected in column 03, or "2.25" if "17oFdb/15oFwb OSA" is selected in column 03.
Column 07  is "EER" in the upper row and "IEER" in the lower row &amp; column 08 is "10.8" in the upper row &amp; "12.0" in the lower row.</t>
        </r>
      </text>
    </comment>
    <comment ref="AN177" authorId="1" shapeId="0" xr:uid="{00000000-0006-0000-0800-00005B010000}">
      <text>
        <r>
          <rPr>
            <b/>
            <sz val="9"/>
            <color indexed="81"/>
            <rFont val="Tahoma"/>
            <family val="2"/>
          </rPr>
          <t>Added 6/15/20:</t>
        </r>
        <r>
          <rPr>
            <sz val="9"/>
            <color indexed="81"/>
            <rFont val="Tahoma"/>
            <family val="2"/>
          </rPr>
          <t xml:space="preserve">
If selected column 04 dropdown is "COP" and column 05 is "3.3" if "47oFdb/43oFwb OSA" is selected in column 03, or "2.25" if "17oFdb/15oFwb OSA" is selected in column 03.
Column 07  is "EER" in the upper row and "IEER" in the lower row &amp; column 08 is "10.8" in the upper row &amp; "12.0" in the lower row.</t>
        </r>
      </text>
    </comment>
    <comment ref="AI178" authorId="1" shapeId="0" xr:uid="{00000000-0006-0000-0800-00005C010000}">
      <text>
        <r>
          <rPr>
            <b/>
            <sz val="9"/>
            <color indexed="81"/>
            <rFont val="Tahoma"/>
            <family val="2"/>
          </rPr>
          <t>Added 6/15/20:</t>
        </r>
        <r>
          <rPr>
            <sz val="9"/>
            <color indexed="81"/>
            <rFont val="Tahoma"/>
            <family val="2"/>
          </rPr>
          <t xml:space="preserve">
If selected column 04 dropdown is "COP" and column 05 is "3.2" if "47oFdb/43oFwb OSA" is selected in column 03, or "2.05" if "17oFdb/15oFwb OSA" is selected in column 03.
Column 07  is "EER" in the upper row and "IEER" in the lower row &amp; column 08 is "10.4" in the upper row &amp; "11.4" in the lower row.</t>
        </r>
      </text>
    </comment>
    <comment ref="AJ178" authorId="1" shapeId="0" xr:uid="{00000000-0006-0000-0800-00005D010000}">
      <text>
        <r>
          <rPr>
            <b/>
            <sz val="9"/>
            <color indexed="81"/>
            <rFont val="Tahoma"/>
            <family val="2"/>
          </rPr>
          <t>Added 6/15/20:</t>
        </r>
        <r>
          <rPr>
            <sz val="9"/>
            <color indexed="81"/>
            <rFont val="Tahoma"/>
            <family val="2"/>
          </rPr>
          <t xml:space="preserve">
If selected column 04 dropdown is "COP" and column 05 is "3.2" if "47oFdb/43oFwb OSA" is selected in column 03, or "2.05" if "17oFdb/15oFwb OSA" is selected in column 03.
Column 07  is "EER" in the upper row and "IEER" in the lower row &amp; column 08 is "10.4" in the upper row &amp; "11.4" in the lower row.</t>
        </r>
      </text>
    </comment>
    <comment ref="AK178" authorId="1" shapeId="0" xr:uid="{00000000-0006-0000-0800-00005E010000}">
      <text>
        <r>
          <rPr>
            <b/>
            <sz val="9"/>
            <color indexed="81"/>
            <rFont val="Tahoma"/>
            <family val="2"/>
          </rPr>
          <t>Added 6/15/20:</t>
        </r>
        <r>
          <rPr>
            <sz val="9"/>
            <color indexed="81"/>
            <rFont val="Tahoma"/>
            <family val="2"/>
          </rPr>
          <t xml:space="preserve">
If selected column 04 dropdown is "COP" and column 05 is "3.2" if "47oFdb/43oFwb OSA" is selected in column 03, or "2.05" if "17oFdb/15oFwb OSA" is selected in column 03.
Column 07  is "EER" in the upper row and "IEER" in the lower row &amp; column 08 is "10.4" in the upper row &amp; "11.4" in the lower row.</t>
        </r>
      </text>
    </comment>
    <comment ref="AL178" authorId="1" shapeId="0" xr:uid="{00000000-0006-0000-0800-00005F010000}">
      <text>
        <r>
          <rPr>
            <b/>
            <sz val="9"/>
            <color indexed="81"/>
            <rFont val="Tahoma"/>
            <family val="2"/>
          </rPr>
          <t>Added 6/15/20:</t>
        </r>
        <r>
          <rPr>
            <sz val="9"/>
            <color indexed="81"/>
            <rFont val="Tahoma"/>
            <family val="2"/>
          </rPr>
          <t xml:space="preserve">
If selected column 04 dropdown is "COP" and column 05 is "3.2" if "47oFdb/43oFwb OSA" is selected in column 03, or "2.05" if "17oFdb/15oFwb OSA" is selected in column 03.
Column 07  is "EER" in the upper row and "IEER" in the lower row &amp; column 08 is "10.4" in the upper row &amp; "11.4" in the lower row.</t>
        </r>
      </text>
    </comment>
    <comment ref="AM178" authorId="1" shapeId="0" xr:uid="{00000000-0006-0000-0800-000060010000}">
      <text>
        <r>
          <rPr>
            <b/>
            <sz val="9"/>
            <color indexed="81"/>
            <rFont val="Tahoma"/>
            <family val="2"/>
          </rPr>
          <t>Added 6/15/20:</t>
        </r>
        <r>
          <rPr>
            <sz val="9"/>
            <color indexed="81"/>
            <rFont val="Tahoma"/>
            <family val="2"/>
          </rPr>
          <t xml:space="preserve">
If selected column 04 dropdown is "COP" and column 05 is "3.2" if "47oFdb/43oFwb OSA" is selected in column 03, or "2.05" if "17oFdb/15oFwb OSA" is selected in column 03.
Column 07  is "EER" in the upper row and "IEER" in the lower row &amp; column 08 is "10.4" in the upper row &amp; "11.4" in the lower row.</t>
        </r>
      </text>
    </comment>
    <comment ref="AN178" authorId="1" shapeId="0" xr:uid="{00000000-0006-0000-0800-000061010000}">
      <text>
        <r>
          <rPr>
            <b/>
            <sz val="9"/>
            <color indexed="81"/>
            <rFont val="Tahoma"/>
            <family val="2"/>
          </rPr>
          <t>Added 6/15/20:</t>
        </r>
        <r>
          <rPr>
            <sz val="9"/>
            <color indexed="81"/>
            <rFont val="Tahoma"/>
            <family val="2"/>
          </rPr>
          <t xml:space="preserve">
If selected column 04 dropdown is "COP" and column 05 is "3.2" if "47oFdb/43oFwb OSA" is selected in column 03, or "2.05" if "17oFdb/15oFwb OSA" is selected in column 03.
Column 07  is "EER" in the upper row and "IEER" in the lower row &amp; column 08 is "10.4" in the upper row &amp; "11.4" in the lower row.</t>
        </r>
      </text>
    </comment>
    <comment ref="AI179" authorId="1" shapeId="0" xr:uid="{00000000-0006-0000-0800-000062010000}">
      <text>
        <r>
          <rPr>
            <b/>
            <sz val="9"/>
            <color indexed="81"/>
            <rFont val="Tahoma"/>
            <family val="2"/>
          </rPr>
          <t>Added 6/15/20:</t>
        </r>
        <r>
          <rPr>
            <sz val="9"/>
            <color indexed="81"/>
            <rFont val="Tahoma"/>
            <family val="2"/>
          </rPr>
          <t xml:space="preserve">
If selected column 04 dropdown is "COP" and column 05 is "3.2" if "47oFdb/43oFwb OSA" is selected in column 03, or "2.05" if "17oFdb/15oFwb OSA" is selected in column 03.
Column 07  is "EER" in the upper row and "IEER" in the lower row &amp; column 08 is "9.3" in the upper row &amp; "10.4" in the lower row.</t>
        </r>
      </text>
    </comment>
    <comment ref="AJ179" authorId="1" shapeId="0" xr:uid="{00000000-0006-0000-0800-000063010000}">
      <text>
        <r>
          <rPr>
            <b/>
            <sz val="9"/>
            <color indexed="81"/>
            <rFont val="Tahoma"/>
            <family val="2"/>
          </rPr>
          <t>Added 6/15/20:</t>
        </r>
        <r>
          <rPr>
            <sz val="9"/>
            <color indexed="81"/>
            <rFont val="Tahoma"/>
            <family val="2"/>
          </rPr>
          <t xml:space="preserve">
If selected column 04 dropdown is "COP" and column 05 is "3.2" if "47oFdb/43oFwb OSA" is selected in column 03, or "2.05" if "17oFdb/15oFwb OSA" is selected in column 03.
Column 07  is "EER" in the upper row and "IEER" in the lower row &amp; column 08 is "9.3" in the upper row &amp; "10.4" in the lower row.</t>
        </r>
      </text>
    </comment>
    <comment ref="AK179" authorId="1" shapeId="0" xr:uid="{00000000-0006-0000-0800-000064010000}">
      <text>
        <r>
          <rPr>
            <b/>
            <sz val="9"/>
            <color indexed="81"/>
            <rFont val="Tahoma"/>
            <family val="2"/>
          </rPr>
          <t>Added 6/15/20:</t>
        </r>
        <r>
          <rPr>
            <sz val="9"/>
            <color indexed="81"/>
            <rFont val="Tahoma"/>
            <family val="2"/>
          </rPr>
          <t xml:space="preserve">
If selected column 04 dropdown is "COP" and column 05 is "3.2" if "47oFdb/43oFwb OSA" is selected in column 03, or "2.05" if "17oFdb/15oFwb OSA" is selected in column 03.
Column 07  is "EER" in the upper row and "IEER" in the lower row &amp; column 08 is "9.3" in the upper row &amp; "10.4" in the lower row.</t>
        </r>
      </text>
    </comment>
    <comment ref="AL179" authorId="1" shapeId="0" xr:uid="{00000000-0006-0000-0800-000065010000}">
      <text>
        <r>
          <rPr>
            <b/>
            <sz val="9"/>
            <color indexed="81"/>
            <rFont val="Tahoma"/>
            <family val="2"/>
          </rPr>
          <t>Added 6/15/20:</t>
        </r>
        <r>
          <rPr>
            <sz val="9"/>
            <color indexed="81"/>
            <rFont val="Tahoma"/>
            <family val="2"/>
          </rPr>
          <t xml:space="preserve">
If selected column 04 dropdown is "COP" and column 05 is "3.2" if "47oFdb/43oFwb OSA" is selected in column 03, or "2.05" if "17oFdb/15oFwb OSA" is selected in column 03.
Column 07  is "EER" in the upper row and "IEER" in the lower row &amp; column 08 is "9.3" in the upper row &amp; "10.4" in the lower row.</t>
        </r>
      </text>
    </comment>
    <comment ref="AM179" authorId="1" shapeId="0" xr:uid="{00000000-0006-0000-0800-000066010000}">
      <text>
        <r>
          <rPr>
            <b/>
            <sz val="9"/>
            <color indexed="81"/>
            <rFont val="Tahoma"/>
            <family val="2"/>
          </rPr>
          <t>Added 6/15/20:</t>
        </r>
        <r>
          <rPr>
            <sz val="9"/>
            <color indexed="81"/>
            <rFont val="Tahoma"/>
            <family val="2"/>
          </rPr>
          <t xml:space="preserve">
If selected column 04 dropdown is "COP" and column 05 is "3.2" if "47oFdb/43oFwb OSA" is selected in column 03, or "2.05" if "17oFdb/15oFwb OSA" is selected in column 03.
Column 07  is "EER" in the upper row and "IEER" in the lower row &amp; column 08 is "9.3" in the upper row &amp; "10.4" in the lower row.</t>
        </r>
      </text>
    </comment>
    <comment ref="AN179" authorId="1" shapeId="0" xr:uid="{00000000-0006-0000-0800-000067010000}">
      <text>
        <r>
          <rPr>
            <b/>
            <sz val="9"/>
            <color indexed="81"/>
            <rFont val="Tahoma"/>
            <family val="2"/>
          </rPr>
          <t>Added 6/15/20:</t>
        </r>
        <r>
          <rPr>
            <sz val="9"/>
            <color indexed="81"/>
            <rFont val="Tahoma"/>
            <family val="2"/>
          </rPr>
          <t xml:space="preserve">
If selected column 04 dropdown is "COP" and column 05 is "3.2" if "47oFdb/43oFwb OSA" is selected in column 03, or "2.05" if "17oFdb/15oFwb OSA" is selected in column 03.
Column 07  is "EER" in the upper row and "IEER" in the lower row &amp; column 08 is "9.3" in the upper row &amp; "10.4" in the lower row.</t>
        </r>
      </text>
    </comment>
    <comment ref="A181" authorId="1" shapeId="0" xr:uid="{1B6E0C14-E66C-47F9-BFEA-86B839D8A54A}">
      <text>
        <r>
          <rPr>
            <b/>
            <sz val="9"/>
            <color indexed="81"/>
            <rFont val="Tahoma"/>
            <family val="2"/>
          </rPr>
          <t>3.14.22</t>
        </r>
        <r>
          <rPr>
            <sz val="9"/>
            <color indexed="81"/>
            <rFont val="Tahoma"/>
            <family val="2"/>
          </rPr>
          <t xml:space="preserve">
Bring in system name for DFHP systems</t>
        </r>
      </text>
    </comment>
    <comment ref="D181" authorId="1" shapeId="0" xr:uid="{895F15E3-9C98-405D-9C45-995BE540095A}">
      <text>
        <r>
          <rPr>
            <b/>
            <sz val="9"/>
            <color indexed="81"/>
            <rFont val="Tahoma"/>
            <family val="2"/>
          </rPr>
          <t>Sally Blair:</t>
        </r>
        <r>
          <rPr>
            <sz val="9"/>
            <color indexed="81"/>
            <rFont val="Tahoma"/>
            <family val="2"/>
          </rPr>
          <t xml:space="preserve">
This is only a dropdown if column 03 in Dry System Equipment Sixing table is "VRF heat pump, air cooled" OR "Air cooled split/single package".  Otherwise this cell greys out.
</t>
        </r>
        <r>
          <rPr>
            <b/>
            <sz val="9"/>
            <color indexed="81"/>
            <rFont val="Tahoma"/>
            <family val="2"/>
          </rPr>
          <t>2019 Update:</t>
        </r>
        <r>
          <rPr>
            <sz val="9"/>
            <color indexed="81"/>
            <rFont val="Tahoma"/>
            <family val="2"/>
          </rPr>
          <t xml:space="preserve">
We got rid of "Air cooled split/ single package" as a dropdown choice in column 03.  We need to add the following to take it's place:
- "Air cooled, split"
- "Air cooled, split, space constrained"
- "Air cooled, packaged"
- "Air cooled, packaged, space constrained"</t>
        </r>
      </text>
    </comment>
    <comment ref="F181" authorId="0" shapeId="0" xr:uid="{7A09EDBE-609B-48FC-9ED0-47060D8446B7}">
      <text>
        <r>
          <rPr>
            <b/>
            <sz val="9"/>
            <color indexed="81"/>
            <rFont val="Tahoma"/>
            <family val="2"/>
          </rPr>
          <t>6/24/2022</t>
        </r>
        <r>
          <rPr>
            <sz val="9"/>
            <color indexed="81"/>
            <rFont val="Tahoma"/>
            <family val="2"/>
          </rPr>
          <t xml:space="preserve">
There are changes to the minimum values. See 110.2 Tables
</t>
        </r>
      </text>
    </comment>
    <comment ref="F183" authorId="0" shapeId="0" xr:uid="{00A63BD7-ED52-4493-BE86-E5701C5BF1B4}">
      <text>
        <r>
          <rPr>
            <b/>
            <sz val="9"/>
            <color indexed="81"/>
            <rFont val="Tahoma"/>
            <family val="2"/>
          </rPr>
          <t>6/24/2022</t>
        </r>
        <r>
          <rPr>
            <sz val="9"/>
            <color indexed="81"/>
            <rFont val="Tahoma"/>
            <family val="2"/>
          </rPr>
          <t xml:space="preserve">
There are changes to the minimum values. See 110.2 Tables
</t>
        </r>
      </text>
    </comment>
    <comment ref="E186" authorId="1" shapeId="0" xr:uid="{1A1355B5-B83B-417C-BE31-58B6090B95AC}">
      <text>
        <r>
          <rPr>
            <b/>
            <sz val="9"/>
            <color indexed="81"/>
            <rFont val="Tahoma"/>
            <family val="2"/>
          </rPr>
          <t>Sally Blair:</t>
        </r>
        <r>
          <rPr>
            <sz val="9"/>
            <color indexed="81"/>
            <rFont val="Tahoma"/>
            <family val="2"/>
          </rPr>
          <t xml:space="preserve">
This needs to be a custom dropdown which only includes the unit relevant to the equipment type chosen. 
There's only one instance where they get to choose- Warm Air Central Furnace, Gas fired.</t>
        </r>
      </text>
    </comment>
    <comment ref="C187" authorId="1" shapeId="0" xr:uid="{39EBE453-AF5F-4ED6-9C8F-19FEEB294F1E}">
      <text>
        <r>
          <rPr>
            <b/>
            <sz val="9"/>
            <color indexed="81"/>
            <rFont val="Tahoma"/>
            <family val="2"/>
          </rPr>
          <t>2019 Update:</t>
        </r>
        <r>
          <rPr>
            <sz val="9"/>
            <color indexed="81"/>
            <rFont val="Tahoma"/>
            <family val="2"/>
          </rPr>
          <t xml:space="preserve">
Changes were made to these sizing dropdowns for 2019.</t>
        </r>
      </text>
    </comment>
    <comment ref="H209" authorId="1" shapeId="0" xr:uid="{00000000-0006-0000-0800-000069010000}">
      <text>
        <r>
          <rPr>
            <b/>
            <sz val="9"/>
            <color indexed="81"/>
            <rFont val="Tahoma"/>
            <family val="2"/>
          </rPr>
          <t>Update 9.29.20:</t>
        </r>
        <r>
          <rPr>
            <sz val="9"/>
            <color indexed="81"/>
            <rFont val="Tahoma"/>
            <family val="2"/>
          </rPr>
          <t xml:space="preserve">
Updated code reference numbers for 08-10 </t>
        </r>
      </text>
    </comment>
    <comment ref="I211" authorId="0" shapeId="0" xr:uid="{3427B16F-492E-45E8-8CC2-CC3D04D206FF}">
      <text>
        <r>
          <rPr>
            <b/>
            <sz val="9"/>
            <color indexed="81"/>
            <rFont val="Tahoma"/>
            <charset val="1"/>
          </rPr>
          <t xml:space="preserve">Sally Blair:
</t>
        </r>
        <r>
          <rPr>
            <sz val="9"/>
            <color indexed="81"/>
            <rFont val="Tahoma"/>
            <family val="2"/>
          </rPr>
          <t>Grey out if anything other than open-circuit towers is selected in 02.</t>
        </r>
      </text>
    </comment>
    <comment ref="K211" authorId="1" shapeId="0" xr:uid="{00000000-0006-0000-0800-00006C010000}">
      <text>
        <r>
          <rPr>
            <b/>
            <sz val="9"/>
            <color indexed="81"/>
            <rFont val="Tahoma"/>
            <family val="2"/>
          </rPr>
          <t>Sally Blair:</t>
        </r>
        <r>
          <rPr>
            <sz val="9"/>
            <color indexed="81"/>
            <rFont val="Tahoma"/>
            <family val="2"/>
          </rPr>
          <t xml:space="preserve">
Grey out if anything other than open-circuit towers is selected in 02.</t>
        </r>
      </text>
    </comment>
    <comment ref="L211" authorId="0" shapeId="0" xr:uid="{A4B9E00F-11B1-4367-B6D8-97B9EA13D35A}">
      <text>
        <r>
          <rPr>
            <b/>
            <sz val="9"/>
            <color indexed="81"/>
            <rFont val="Tahoma"/>
            <family val="2"/>
          </rPr>
          <t xml:space="preserve">Sally Blair:
</t>
        </r>
        <r>
          <rPr>
            <sz val="9"/>
            <color indexed="81"/>
            <rFont val="Tahoma"/>
            <family val="2"/>
          </rPr>
          <t>grey out if "Air cooled condenser" is selected in column 02</t>
        </r>
      </text>
    </comment>
    <comment ref="B214" authorId="1" shapeId="0" xr:uid="{00000000-0006-0000-0800-00006F010000}">
      <text>
        <r>
          <rPr>
            <b/>
            <sz val="9"/>
            <color indexed="81"/>
            <rFont val="Tahoma"/>
            <family val="2"/>
          </rPr>
          <t>2019 Update:</t>
        </r>
        <r>
          <rPr>
            <sz val="9"/>
            <color indexed="81"/>
            <rFont val="Tahoma"/>
            <family val="2"/>
          </rPr>
          <t xml:space="preserve">
two new options added for 2019</t>
        </r>
      </text>
    </comment>
    <comment ref="B223" authorId="1" shapeId="0" xr:uid="{00000000-0006-0000-0800-000070010000}">
      <text>
        <r>
          <rPr>
            <b/>
            <sz val="9"/>
            <color indexed="81"/>
            <rFont val="Tahoma"/>
            <family val="2"/>
          </rPr>
          <t>Updated 9.29.20:</t>
        </r>
        <r>
          <rPr>
            <sz val="9"/>
            <color indexed="81"/>
            <rFont val="Tahoma"/>
            <family val="2"/>
          </rPr>
          <t xml:space="preserve">
If Waterside Economizer chosen, grey and blank columns 03-10.</t>
        </r>
      </text>
    </comment>
    <comment ref="D228" authorId="3" shapeId="0" xr:uid="{00000000-0006-0000-0800-000071010000}">
      <text>
        <r>
          <rPr>
            <b/>
            <sz val="9"/>
            <color indexed="81"/>
            <rFont val="Tahoma"/>
            <family val="2"/>
          </rPr>
          <t>Sally Blair:</t>
        </r>
        <r>
          <rPr>
            <sz val="9"/>
            <color indexed="81"/>
            <rFont val="Tahoma"/>
            <family val="2"/>
          </rPr>
          <t xml:space="preserve">
If any choice is selected, Table D needs to return the Row 20 error on the Table D tab.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Ben Lalor</author>
    <author>Sally Blair</author>
    <author>Rebecca Rice</author>
    <author>Rosemary Howley</author>
  </authors>
  <commentList>
    <comment ref="F11" authorId="0" shapeId="0" xr:uid="{FE0C0BAB-53B8-4DCE-A623-CC443B3159E3}">
      <text>
        <r>
          <rPr>
            <b/>
            <sz val="9"/>
            <color indexed="81"/>
            <rFont val="Tahoma"/>
            <family val="2"/>
          </rPr>
          <t>6.29.21</t>
        </r>
        <r>
          <rPr>
            <sz val="9"/>
            <color indexed="81"/>
            <rFont val="Tahoma"/>
            <family val="2"/>
          </rPr>
          <t xml:space="preserve">
If selected, ignore the custom dropdown options for Equipment Category 02 and Equipment Type 03</t>
        </r>
      </text>
    </comment>
    <comment ref="C15" authorId="0" shapeId="0" xr:uid="{078D3A51-3872-4856-BE68-B4BC5A39D3F0}">
      <text>
        <r>
          <rPr>
            <b/>
            <sz val="9"/>
            <color indexed="81"/>
            <rFont val="Tahoma"/>
            <family val="2"/>
          </rPr>
          <t>3.3.22</t>
        </r>
        <r>
          <rPr>
            <sz val="9"/>
            <color indexed="81"/>
            <rFont val="Tahoma"/>
            <family val="2"/>
          </rPr>
          <t xml:space="preserve">
If Multi-zone or Dwelling unit is selected, 03-06 are gray/blank</t>
        </r>
      </text>
    </comment>
    <comment ref="D15" authorId="0" shapeId="0" xr:uid="{4442E42B-DDB8-4445-AAEC-9DA766849B0A}">
      <text>
        <r>
          <rPr>
            <b/>
            <sz val="9"/>
            <color indexed="81"/>
            <rFont val="Tahoma"/>
            <charset val="1"/>
          </rPr>
          <t xml:space="preserve">3.3.22
</t>
        </r>
        <r>
          <rPr>
            <sz val="9"/>
            <color indexed="81"/>
            <rFont val="Tahoma"/>
            <family val="2"/>
          </rPr>
          <t>If Alteration is selected, 04-07 blank/grayed out</t>
        </r>
      </text>
    </comment>
    <comment ref="E21" authorId="0" shapeId="0" xr:uid="{A6493EFD-73C4-4F8C-A7BA-892C6EED8AC1}">
      <text>
        <r>
          <rPr>
            <b/>
            <sz val="9"/>
            <color indexed="81"/>
            <rFont val="Tahoma"/>
          </rPr>
          <t>Ben Lalor:</t>
        </r>
        <r>
          <rPr>
            <sz val="9"/>
            <color indexed="81"/>
            <rFont val="Tahoma"/>
          </rPr>
          <t xml:space="preserve">
If other is selected 06 blank/grayed out</t>
        </r>
      </text>
    </comment>
    <comment ref="E27" authorId="0" shapeId="0" xr:uid="{FBC1A5C4-E2C6-45DA-8514-FF18D86514E7}">
      <text>
        <r>
          <rPr>
            <b/>
            <sz val="9"/>
            <color indexed="81"/>
            <rFont val="Tahoma"/>
            <family val="2"/>
          </rPr>
          <t>2020 Update:</t>
        </r>
        <r>
          <rPr>
            <sz val="9"/>
            <color indexed="81"/>
            <rFont val="Tahoma"/>
            <family val="2"/>
          </rPr>
          <t xml:space="preserve">
F.05, F.06, and F.07 should Trigger when:
F.02 =
- Sm. Commercal AC
- Unitary Heat Pump
- Furnace/Unit Heater
- Furnace + AC
OR
F.03 =
- PTHP  newly constructed or newly conditioned
- PTHP replacements
- SPVHP
- SPVHP nonweatherized space constrained
- VRF heat pump, air cooled
- VRF water source
- VRF groundwater source
- VRF ground source
OTHERWISE  F.05, F.06, F.07 should be grayed out</t>
        </r>
      </text>
    </comment>
    <comment ref="H27" authorId="0" shapeId="0" xr:uid="{E825BB0D-72E7-4D0E-9218-C10666E3A941}">
      <text>
        <r>
          <rPr>
            <b/>
            <sz val="9"/>
            <color indexed="81"/>
            <rFont val="Tahoma"/>
            <family val="2"/>
          </rPr>
          <t xml:space="preserve">2020 UPDATE: </t>
        </r>
        <r>
          <rPr>
            <sz val="9"/>
            <color indexed="81"/>
            <rFont val="Tahoma"/>
            <family val="2"/>
          </rPr>
          <t xml:space="preserve">
F.08 and F.09 should trigger when:
F.02 = 
- Unitary AC/Condenser
- Heatpump + AC
- Unitary Heat Pump
- Computer Room AC
- Room AC/HP
- Furnace + AC
- PTAC/PTHP
- SPVAC/SPVHP
- VRF
OTHERWISE F.08 and F.09 should be grayed out</t>
        </r>
      </text>
    </comment>
    <comment ref="J28" authorId="0" shapeId="0" xr:uid="{9E5447FD-9C30-4180-A014-2D58F3EF2545}">
      <text>
        <r>
          <rPr>
            <b/>
            <sz val="9"/>
            <color indexed="81"/>
            <rFont val="Tahoma"/>
            <family val="2"/>
          </rPr>
          <t>October 2019 Updates</t>
        </r>
        <r>
          <rPr>
            <sz val="9"/>
            <color indexed="81"/>
            <rFont val="Tahoma"/>
            <family val="2"/>
          </rPr>
          <t xml:space="preserve">
Added units to F.10 and F.11</t>
        </r>
      </text>
    </comment>
    <comment ref="B29" authorId="0" shapeId="0" xr:uid="{B07ADB37-219F-42F7-BC18-EDDAFBBA3E35}">
      <text>
        <r>
          <rPr>
            <b/>
            <sz val="9"/>
            <color indexed="81"/>
            <rFont val="Tahoma"/>
            <family val="2"/>
          </rPr>
          <t xml:space="preserve">6.29.21
</t>
        </r>
        <r>
          <rPr>
            <sz val="9"/>
            <color indexed="81"/>
            <rFont val="Tahoma"/>
            <family val="2"/>
          </rPr>
          <t>If table above is has gray/blank cells or 05 has  been selected, then user has the options to select any of the equipment categories in the full list below</t>
        </r>
        <r>
          <rPr>
            <b/>
            <sz val="9"/>
            <color indexed="81"/>
            <rFont val="Tahoma"/>
            <family val="2"/>
          </rPr>
          <t xml:space="preserve">. 
ELSE:
</t>
        </r>
        <r>
          <rPr>
            <b/>
            <i/>
            <sz val="9"/>
            <color indexed="81"/>
            <rFont val="Tahoma"/>
            <family val="2"/>
          </rPr>
          <t>If F.02 Table Above = "Dwelling unit(s)" 
AND 
A.02 = 1-15 
Equipment Category 02 limited to 
- Unitary Heat Pumps
- Unitary Heat Pumps (no elec resistance)
If F.02 Table Above = "Dwelling unit(s)" 
AND 
A.02 = 16
Equipment Type 03 limited to 
- Unitary Heat Pump - DUAL FUEL HEAT PUMP</t>
        </r>
        <r>
          <rPr>
            <sz val="9"/>
            <color indexed="81"/>
            <rFont val="Tahoma"/>
            <family val="2"/>
          </rPr>
          <t xml:space="preserve">
If A.02 = 2-15
AND
F.06 = Single Zone
AND
space type = retail OR grocery
AND 
rated cooling capacity 09 &lt;=240
Then equipment type 03 limited to the following options:
- Unitary Heat Pumps
- Unitary Heat Pumps (no elec resistance)
If A.02 = 1 OR 16
AND
F.06 = Single Zone
AND
space type = retail OR grocery
AND 
rated cooling capacity 09 &lt;=65
Then equipment type 03 limited to the following options:
- Furnace + AC
If A.02 = 1 OR 16
AND
F.06 = Single Zone
AND
space type = retail OR grocery
AND 
rated cooling capacity 09 &gt;65 AND &lt;240
Then equipment type 03 limited to the following options:
- Unitary Heat Pumps - DUAL FUEL HEAT PUMP***************************
If climate zone = 2-15
AND
F.06 = Single Zone
AND
space type = school
AND 
rated cooling capacity 09 &lt;=240
Then equipment type 02 limited to the following options:
- Unitary Heat Pumps
- Unitary Heat Pumps (no elec resistance)
If climate zone = 1 OR 16
AND
F.06 = Single Zone
AND
space type = school
AND 
rated cooling capacity 09 &lt;=240
Then equipment type 02 limited to the following options:
- Unitary Heat Pumps - DUAL FUEL HEAT PUMP***************************
If climate zone = 1-15
AND
F.06 = Single Zone
AND
space type = office OR financial institution OR library
AND 
rated cooling capacity 09 &lt;=240
Then equipment type 02 limited to the following options:
- Unitary Heat Pumps
- Unitary Heat Pumps (no elec resistance)
If climate zone = 16
AND
F.06 = Single Zone
AND
space type = office OR financial institution OR library
AND 
rated cooling capacity 09 &lt;=65
Then equipment type 02 limited to the following options:
- Furnace + AC
- Unitary Heat Pumps
If climate zone = 16
AND
F.06 = Single Zone
AND
space type = office OR financial institution OR library
AND 
rated cooling capacity 09 &gt; 65 AND &lt;=225
Then equipment type 02 limited to the following options:
- Unitary Heat Pumps - DUAL FUEL HEAT PUMP***************************
If space type = office spaces in warehouses
AND 
F.06 = Single Zone
AND
rated cooling capacity 09 &lt;=240
Then equipment type 02 limited to the following options:
- Unitary Heat Pumps
- Unitary Heat Pumps (no elec resistance)
ELSE
choose from the full list of equipment categories</t>
        </r>
      </text>
    </comment>
    <comment ref="E29" authorId="1" shapeId="0" xr:uid="{C1558913-F4AE-4A0C-96F0-1CAC234CDF61}">
      <text>
        <r>
          <rPr>
            <b/>
            <sz val="9"/>
            <color indexed="81"/>
            <rFont val="Tahoma"/>
            <family val="2"/>
          </rPr>
          <t>2019 Update:</t>
        </r>
        <r>
          <rPr>
            <sz val="9"/>
            <color indexed="81"/>
            <rFont val="Tahoma"/>
            <family val="2"/>
          </rPr>
          <t xml:space="preserve">
If this value is &gt; 1.43x column10, Table D needs to return the Row 9 error on the Table D tab. </t>
        </r>
      </text>
    </comment>
    <comment ref="H29" authorId="2" shapeId="0" xr:uid="{99D21872-4C0D-4377-A5CE-85F6FC0790B4}">
      <text>
        <r>
          <rPr>
            <b/>
            <sz val="9"/>
            <color indexed="81"/>
            <rFont val="Tahoma"/>
            <family val="2"/>
          </rPr>
          <t xml:space="preserve">2019 Update:
</t>
        </r>
        <r>
          <rPr>
            <sz val="9"/>
            <color indexed="81"/>
            <rFont val="Tahoma"/>
            <family val="2"/>
          </rPr>
          <t xml:space="preserve">If this value is &gt; 1.21x column11, Table D needs to return the Row 10 error on the Table D tab.  </t>
        </r>
      </text>
    </comment>
    <comment ref="C35" authorId="1" shapeId="0" xr:uid="{9DD92131-402A-4842-9511-9C7CA24119DE}">
      <text>
        <r>
          <rPr>
            <b/>
            <sz val="9"/>
            <color indexed="81"/>
            <rFont val="Tahoma"/>
            <family val="2"/>
          </rPr>
          <t>2019 Update:</t>
        </r>
        <r>
          <rPr>
            <sz val="9"/>
            <color indexed="81"/>
            <rFont val="Tahoma"/>
            <family val="2"/>
          </rPr>
          <t xml:space="preserve">
Changes were made to these custom dropdowns for 2019</t>
        </r>
      </text>
    </comment>
    <comment ref="B36" authorId="1" shapeId="0" xr:uid="{2B3557BF-1B53-4A1F-B978-CB54F02E96B7}">
      <text>
        <r>
          <rPr>
            <b/>
            <sz val="9"/>
            <color indexed="81"/>
            <rFont val="Tahoma"/>
            <family val="2"/>
          </rPr>
          <t>6.10.20:</t>
        </r>
        <r>
          <rPr>
            <sz val="9"/>
            <color indexed="81"/>
            <rFont val="Tahoma"/>
            <family val="2"/>
          </rPr>
          <t xml:space="preserve">
Added category</t>
        </r>
      </text>
    </comment>
    <comment ref="AH36" authorId="1" shapeId="0" xr:uid="{8182B1AC-A94C-4C97-B032-69F9404C28C6}">
      <text>
        <r>
          <rPr>
            <b/>
            <sz val="9"/>
            <color indexed="81"/>
            <rFont val="Tahoma"/>
            <family val="2"/>
          </rPr>
          <t>Sally Blair:</t>
        </r>
        <r>
          <rPr>
            <sz val="9"/>
            <color indexed="81"/>
            <rFont val="Tahoma"/>
            <family val="2"/>
          </rPr>
          <t xml:space="preserve">
If selected column 07  is "EER" in the upper row and "IEER" in the lower row &amp; column 08 is "12.1" in the upper row &amp; "13.9" in the lower row</t>
        </r>
      </text>
    </comment>
    <comment ref="AI36" authorId="1" shapeId="0" xr:uid="{8ADA8831-516D-4B30-BB5F-1EBC2CD929BA}">
      <text>
        <r>
          <rPr>
            <b/>
            <sz val="9"/>
            <color indexed="81"/>
            <rFont val="Tahoma"/>
            <family val="2"/>
          </rPr>
          <t>Sally Blair:</t>
        </r>
        <r>
          <rPr>
            <sz val="9"/>
            <color indexed="81"/>
            <rFont val="Tahoma"/>
            <family val="2"/>
          </rPr>
          <t xml:space="preserve">
If selected column 07  is "EER" in the upper row and "IEER" in the lower row &amp; column 08 is "12.1" in the upper row &amp; "12.3" in the lower row</t>
        </r>
      </text>
    </comment>
    <comment ref="AJ36" authorId="1" shapeId="0" xr:uid="{A152DF7F-498E-4F5E-A113-B29CCD83CA86}">
      <text>
        <r>
          <rPr>
            <b/>
            <sz val="9"/>
            <color indexed="81"/>
            <rFont val="Tahoma"/>
            <family val="2"/>
          </rPr>
          <t>Sally Blair:</t>
        </r>
        <r>
          <rPr>
            <sz val="9"/>
            <color indexed="81"/>
            <rFont val="Tahoma"/>
            <family val="2"/>
          </rPr>
          <t xml:space="preserve">
If selected column 07  is "EER" in the upper row and "IEER" in the lower row &amp; column 08 is "10.5" in the upper row &amp; "11.8" in the lower row</t>
        </r>
      </text>
    </comment>
    <comment ref="AK36" authorId="1" shapeId="0" xr:uid="{0A883F2C-BB32-4549-96C7-1138F5E8624D}">
      <text>
        <r>
          <rPr>
            <b/>
            <sz val="9"/>
            <color indexed="81"/>
            <rFont val="Tahoma"/>
            <family val="2"/>
          </rPr>
          <t>Sally Blair:</t>
        </r>
        <r>
          <rPr>
            <sz val="9"/>
            <color indexed="81"/>
            <rFont val="Tahoma"/>
            <family val="2"/>
          </rPr>
          <t xml:space="preserve">
If selected column 07  is "EER" in the upper row and "IEER" in the lower row &amp; column 08 is "13.5" in the upper row &amp; "14.0" in the lower row</t>
        </r>
      </text>
    </comment>
    <comment ref="AL36" authorId="1" shapeId="0" xr:uid="{DB0E5F25-2CA1-4776-8943-42EC0FA2E861}">
      <text>
        <r>
          <rPr>
            <b/>
            <sz val="9"/>
            <color indexed="81"/>
            <rFont val="Tahoma"/>
            <family val="2"/>
          </rPr>
          <t>Sally Blair:</t>
        </r>
        <r>
          <rPr>
            <sz val="9"/>
            <color indexed="81"/>
            <rFont val="Tahoma"/>
            <family val="2"/>
          </rPr>
          <t xml:space="preserve">
If selected column 07  is "EER" in the upper row and "IEER" in the lower row &amp; column 08 is "13.5" in the upper row &amp; "14.0" in the lower row</t>
        </r>
      </text>
    </comment>
    <comment ref="AH37" authorId="1" shapeId="0" xr:uid="{0485C1AE-4AE0-4BCF-98DF-4454F6CA4C07}">
      <text>
        <r>
          <rPr>
            <b/>
            <sz val="9"/>
            <color indexed="81"/>
            <rFont val="Tahoma"/>
            <family val="2"/>
          </rPr>
          <t>Sally Blair:</t>
        </r>
        <r>
          <rPr>
            <sz val="9"/>
            <color indexed="81"/>
            <rFont val="Tahoma"/>
            <family val="2"/>
          </rPr>
          <t xml:space="preserve">
If selected column 07  is "EER" in the upper row and "IEER" in the lower row &amp; column 08 is "12.5" in the upper row &amp; "13.9" in the lower row</t>
        </r>
      </text>
    </comment>
    <comment ref="AI37" authorId="1" shapeId="0" xr:uid="{3CC4C043-B948-4ADC-BB3A-293638C786DA}">
      <text>
        <r>
          <rPr>
            <b/>
            <sz val="9"/>
            <color indexed="81"/>
            <rFont val="Tahoma"/>
            <family val="2"/>
          </rPr>
          <t>Sally Blair:</t>
        </r>
        <r>
          <rPr>
            <sz val="9"/>
            <color indexed="81"/>
            <rFont val="Tahoma"/>
            <family val="2"/>
          </rPr>
          <t xml:space="preserve">
If selected column 07  is "EER" in the upper row and "IEER" in the lower row &amp; column 08 is "12.0" in the upper row &amp; "12.2" in the lower row</t>
        </r>
      </text>
    </comment>
    <comment ref="B38" authorId="1" shapeId="0" xr:uid="{988001FE-1A79-463C-B8A6-5734790A5766}">
      <text>
        <r>
          <rPr>
            <b/>
            <sz val="9"/>
            <color indexed="81"/>
            <rFont val="Tahoma"/>
            <family val="2"/>
          </rPr>
          <t>6.10.20:</t>
        </r>
        <r>
          <rPr>
            <sz val="9"/>
            <color indexed="81"/>
            <rFont val="Tahoma"/>
            <family val="2"/>
          </rPr>
          <t xml:space="preserve">
Added category</t>
        </r>
      </text>
    </comment>
    <comment ref="D38" authorId="1" shapeId="0" xr:uid="{6C3275A3-8AA9-4CBE-BC5A-DC3B1299A91B}">
      <text>
        <r>
          <rPr>
            <b/>
            <sz val="9"/>
            <color indexed="81"/>
            <rFont val="Tahoma"/>
            <family val="2"/>
          </rPr>
          <t>Sally Blair:</t>
        </r>
        <r>
          <rPr>
            <sz val="9"/>
            <color indexed="81"/>
            <rFont val="Tahoma"/>
            <family val="2"/>
          </rPr>
          <t xml:space="preserve">
Greys out columns 05, 07, 08
</t>
        </r>
        <r>
          <rPr>
            <b/>
            <sz val="9"/>
            <color indexed="81"/>
            <rFont val="Tahoma"/>
            <family val="2"/>
          </rPr>
          <t xml:space="preserve">2019 Update: </t>
        </r>
        <r>
          <rPr>
            <sz val="9"/>
            <color indexed="81"/>
            <rFont val="Tahoma"/>
            <family val="2"/>
          </rPr>
          <t>This should no longer gray out 05, 06, or 08</t>
        </r>
      </text>
    </comment>
    <comment ref="AH38" authorId="1" shapeId="0" xr:uid="{CB8E221E-72FA-40A4-96A1-07E97EF3EB02}">
      <text>
        <r>
          <rPr>
            <b/>
            <sz val="9"/>
            <color indexed="81"/>
            <rFont val="Tahoma"/>
            <family val="2"/>
          </rPr>
          <t>Sally Blair:</t>
        </r>
        <r>
          <rPr>
            <sz val="9"/>
            <color indexed="81"/>
            <rFont val="Tahoma"/>
            <family val="2"/>
          </rPr>
          <t xml:space="preserve">
If selected column 07  is "EER" in the upper row and "IEER" in the lower row &amp; column 08 is "12.4" in the upper row &amp; "13.6" in the lower row</t>
        </r>
      </text>
    </comment>
    <comment ref="AI38" authorId="1" shapeId="0" xr:uid="{ADE6CDC7-D766-4227-B9FA-D748A17AAE19}">
      <text>
        <r>
          <rPr>
            <b/>
            <sz val="9"/>
            <color indexed="81"/>
            <rFont val="Tahoma"/>
            <family val="2"/>
          </rPr>
          <t>Sally Blair:</t>
        </r>
        <r>
          <rPr>
            <sz val="9"/>
            <color indexed="81"/>
            <rFont val="Tahoma"/>
            <family val="2"/>
          </rPr>
          <t xml:space="preserve">
If selected column 07  is "EER" in the upper row and "IEER" in the lower row &amp; column 08 is "11.9" in the upper row &amp; "12.1" in the lower row</t>
        </r>
      </text>
    </comment>
    <comment ref="D39" authorId="1" shapeId="0" xr:uid="{32740806-B660-4F35-BE3D-6574FB4A9777}">
      <text>
        <r>
          <rPr>
            <b/>
            <sz val="9"/>
            <color indexed="81"/>
            <rFont val="Tahoma"/>
            <family val="2"/>
          </rPr>
          <t>2019 Update:</t>
        </r>
        <r>
          <rPr>
            <sz val="9"/>
            <color indexed="81"/>
            <rFont val="Tahoma"/>
            <family val="2"/>
          </rPr>
          <t xml:space="preserve">
Added new NA choice for new exception for Healthcare facilities.</t>
        </r>
      </text>
    </comment>
    <comment ref="AH39" authorId="1" shapeId="0" xr:uid="{447612D1-5426-4F59-BC5D-88B041CB6061}">
      <text>
        <r>
          <rPr>
            <b/>
            <sz val="9"/>
            <color indexed="81"/>
            <rFont val="Tahoma"/>
            <family val="2"/>
          </rPr>
          <t>Sally Blair:</t>
        </r>
        <r>
          <rPr>
            <sz val="9"/>
            <color indexed="81"/>
            <rFont val="Tahoma"/>
            <family val="2"/>
          </rPr>
          <t xml:space="preserve">
If selected column 07  is "EER" in the upper row and "IEER" in the lower row &amp; column 08 is "12.2" in the upper row &amp; "13.5" in the lower row</t>
        </r>
      </text>
    </comment>
    <comment ref="AI39" authorId="1" shapeId="0" xr:uid="{5B731224-C695-4163-B543-C316E581AABE}">
      <text>
        <r>
          <rPr>
            <b/>
            <sz val="9"/>
            <color indexed="81"/>
            <rFont val="Tahoma"/>
            <family val="2"/>
          </rPr>
          <t>Sally Blair:</t>
        </r>
        <r>
          <rPr>
            <sz val="9"/>
            <color indexed="81"/>
            <rFont val="Tahoma"/>
            <family val="2"/>
          </rPr>
          <t xml:space="preserve">
If selected column 07  is "EER" in the upper row and "IEER" in the lower row &amp; column 08 is "11.7" in the upper row &amp; "11.9" in the lower row</t>
        </r>
      </text>
    </comment>
    <comment ref="B45" authorId="1" shapeId="0" xr:uid="{29DE0F96-212F-48FC-AEEB-E7F246847340}">
      <text>
        <r>
          <rPr>
            <b/>
            <sz val="9"/>
            <color indexed="81"/>
            <rFont val="Tahoma"/>
            <family val="2"/>
          </rPr>
          <t>THIS NEEDS TO BE UPDATED IN FORM AND SCHEMA</t>
        </r>
        <r>
          <rPr>
            <sz val="9"/>
            <color indexed="81"/>
            <rFont val="Tahoma"/>
            <family val="2"/>
          </rPr>
          <t xml:space="preserve">
Rename this "Sm. Commercial AC"</t>
        </r>
      </text>
    </comment>
    <comment ref="B46" authorId="1" shapeId="0" xr:uid="{CCDDDB7B-A960-4B53-9E36-0752DD2CB90A}">
      <text>
        <r>
          <rPr>
            <b/>
            <sz val="9"/>
            <color indexed="81"/>
            <rFont val="Tahoma"/>
            <family val="2"/>
          </rPr>
          <t>2020 Update:</t>
        </r>
        <r>
          <rPr>
            <sz val="9"/>
            <color indexed="81"/>
            <rFont val="Tahoma"/>
            <family val="2"/>
          </rPr>
          <t xml:space="preserve">
Remove "Split" from this dropdown choice.</t>
        </r>
      </text>
    </comment>
    <comment ref="B47" authorId="1" shapeId="0" xr:uid="{7A7E418E-E828-46FA-9538-FE6EDA80516F}">
      <text>
        <r>
          <rPr>
            <b/>
            <sz val="9"/>
            <color indexed="81"/>
            <rFont val="Tahoma"/>
            <family val="2"/>
          </rPr>
          <t>2019 Update:</t>
        </r>
        <r>
          <rPr>
            <sz val="9"/>
            <color indexed="81"/>
            <rFont val="Tahoma"/>
            <family val="2"/>
          </rPr>
          <t xml:space="preserve">
Remove this choice from dropdown and add "Room AC/HP"</t>
        </r>
      </text>
    </comment>
    <comment ref="B49" authorId="0" shapeId="0" xr:uid="{D48966A0-3E3E-4A8B-9F5F-BA54DB91CED1}">
      <text>
        <r>
          <rPr>
            <b/>
            <sz val="9"/>
            <color indexed="81"/>
            <rFont val="Tahoma"/>
            <family val="2"/>
          </rPr>
          <t xml:space="preserve">3.14.22
</t>
        </r>
        <r>
          <rPr>
            <sz val="9"/>
            <color indexed="81"/>
            <rFont val="Tahoma"/>
            <family val="2"/>
          </rPr>
          <t xml:space="preserve">When DFHP is selected, gray equipment type 03 and transfer system to DFHP efficiency table. They still need to complete 04-11 </t>
        </r>
      </text>
    </comment>
    <comment ref="A52" authorId="1" shapeId="0" xr:uid="{0068AEE4-E86D-4B10-9F3F-2E8FC5AFE3CC}">
      <text>
        <r>
          <rPr>
            <b/>
            <sz val="9"/>
            <color indexed="81"/>
            <rFont val="Tahoma"/>
            <family val="2"/>
          </rPr>
          <t>Sally Blair:</t>
        </r>
        <r>
          <rPr>
            <sz val="9"/>
            <color indexed="81"/>
            <rFont val="Tahoma"/>
            <family val="2"/>
          </rPr>
          <t xml:space="preserve">
Ben, this table only shows up if any of the equip. categories OTHER THAN "PTAC/PTHP" is selected in Eq Sizing Table above.  Otherwise, user shouldn't see this at all (including title).</t>
        </r>
      </text>
    </comment>
    <comment ref="D53" authorId="0" shapeId="0" xr:uid="{D28DDE90-0BFD-44F9-9FEC-B58AFFEBA035}">
      <text>
        <r>
          <rPr>
            <b/>
            <sz val="9"/>
            <color indexed="81"/>
            <rFont val="Tahoma"/>
            <family val="2"/>
          </rPr>
          <t>October 2019 Update:</t>
        </r>
        <r>
          <rPr>
            <sz val="9"/>
            <color indexed="81"/>
            <rFont val="Tahoma"/>
            <family val="2"/>
          </rPr>
          <t xml:space="preserve">
Change Trigger for F.04/5/6.They used to trigger based on F.10 but they should trigger if  F.05 &gt;=1, otherwise they are gray </t>
        </r>
      </text>
    </comment>
    <comment ref="H53" authorId="0" shapeId="0" xr:uid="{C4C99AC0-7E44-4CB7-9D15-E2D98AAE6EF4}">
      <text>
        <r>
          <rPr>
            <b/>
            <sz val="9"/>
            <color indexed="81"/>
            <rFont val="Tahoma"/>
            <family val="2"/>
          </rPr>
          <t xml:space="preserve">October 2019 Update:
</t>
        </r>
        <r>
          <rPr>
            <sz val="9"/>
            <color indexed="81"/>
            <rFont val="Tahoma"/>
            <family val="2"/>
          </rPr>
          <t xml:space="preserve">Change Trigger for F.07/8/9. They used to trigger based on F.11 but they should trigger if F.05 &gt;=1 , otherwise they are gray </t>
        </r>
      </text>
    </comment>
    <comment ref="A56" authorId="1" shapeId="0" xr:uid="{356C6DCA-5870-4738-90C1-AC353ED2F9AB}">
      <text>
        <r>
          <rPr>
            <b/>
            <sz val="9"/>
            <color indexed="81"/>
            <rFont val="Tahoma"/>
            <family val="2"/>
          </rPr>
          <t>Sally Blair:</t>
        </r>
        <r>
          <rPr>
            <sz val="9"/>
            <color indexed="81"/>
            <rFont val="Tahoma"/>
            <family val="2"/>
          </rPr>
          <t xml:space="preserve">
Ben, anything designated as "PTAC/PTHP" In Equipment Sizing Table column 02 does not transfer to this table.  Everything else does.</t>
        </r>
      </text>
    </comment>
    <comment ref="C56" authorId="1" shapeId="0" xr:uid="{D8F2208F-78F7-4914-8518-F2CCABDEDED8}">
      <text>
        <r>
          <rPr>
            <b/>
            <sz val="9"/>
            <color indexed="81"/>
            <rFont val="Tahoma"/>
            <family val="2"/>
          </rPr>
          <t>Sally Blair:</t>
        </r>
        <r>
          <rPr>
            <sz val="9"/>
            <color indexed="81"/>
            <rFont val="Tahoma"/>
            <family val="2"/>
          </rPr>
          <t xml:space="preserve">
This is only a dropdown if column 03 in Dry System Equipment Sixing table is "VRF heat pump, air cooled" OR "Air cooled split/single package".  Otherwise this cell greys out.
</t>
        </r>
        <r>
          <rPr>
            <b/>
            <sz val="9"/>
            <color indexed="81"/>
            <rFont val="Tahoma"/>
            <family val="2"/>
          </rPr>
          <t>2019 Update:</t>
        </r>
        <r>
          <rPr>
            <sz val="9"/>
            <color indexed="81"/>
            <rFont val="Tahoma"/>
            <family val="2"/>
          </rPr>
          <t xml:space="preserve">
We got rid of "Air cooled split/ single package" as a dropdown choice in column 03.  We need to add the following to take it's place:
- "Air cooled, split"
- "Air cooled, split, space constrained"
- "Air cooled, packaged"
- "Air cooled, packaged, space constrained"</t>
        </r>
      </text>
    </comment>
    <comment ref="E56" authorId="0" shapeId="0" xr:uid="{3956E295-31FB-426F-B71B-41A0E8268FC0}">
      <text>
        <r>
          <rPr>
            <b/>
            <sz val="9"/>
            <color indexed="81"/>
            <rFont val="Tahoma"/>
            <family val="2"/>
          </rPr>
          <t>6/24/2022</t>
        </r>
        <r>
          <rPr>
            <sz val="9"/>
            <color indexed="81"/>
            <rFont val="Tahoma"/>
            <family val="2"/>
          </rPr>
          <t xml:space="preserve">
There are changes to the minimum values. See 110.2 Tables
</t>
        </r>
      </text>
    </comment>
    <comment ref="G56" authorId="1" shapeId="0" xr:uid="{C349C39A-0CD0-4E9E-8DE2-D06BF5350022}">
      <text>
        <r>
          <rPr>
            <b/>
            <sz val="9"/>
            <color indexed="81"/>
            <rFont val="Tahoma"/>
            <family val="2"/>
          </rPr>
          <t>Sally Blair:</t>
        </r>
        <r>
          <rPr>
            <sz val="9"/>
            <color indexed="81"/>
            <rFont val="Tahoma"/>
            <family val="2"/>
          </rPr>
          <t xml:space="preserve">
If nothing is entered in Column 10 above in the Sizing Table, columns 03-06 here grey out.</t>
        </r>
      </text>
    </comment>
    <comment ref="J56" authorId="1" shapeId="0" xr:uid="{4955D862-7C4C-4E24-9900-D50227F070CF}">
      <text>
        <r>
          <rPr>
            <b/>
            <sz val="9"/>
            <color indexed="81"/>
            <rFont val="Tahoma"/>
            <family val="2"/>
          </rPr>
          <t>Sally Blair:</t>
        </r>
        <r>
          <rPr>
            <sz val="9"/>
            <color indexed="81"/>
            <rFont val="Tahoma"/>
            <family val="2"/>
          </rPr>
          <t xml:space="preserve">
If nothing is entered in Column 11 above in the Sizing Table, columns 07-09 here grey out.</t>
        </r>
      </text>
    </comment>
    <comment ref="AH57" authorId="1" shapeId="0" xr:uid="{97B866DA-C98B-470A-ABE6-EE74B2836ED2}">
      <text>
        <r>
          <rPr>
            <b/>
            <sz val="9"/>
            <color indexed="81"/>
            <rFont val="Tahoma"/>
            <family val="2"/>
          </rPr>
          <t>2019 Update:</t>
        </r>
        <r>
          <rPr>
            <sz val="9"/>
            <color indexed="81"/>
            <rFont val="Tahoma"/>
            <family val="2"/>
          </rPr>
          <t xml:space="preserve">
If selected column 07  is "SEER" in the upper row and "EER" in the lower row &amp; column 08 is "14.0" in the upper row &amp; "12.2" in the lower row. </t>
        </r>
        <r>
          <rPr>
            <b/>
            <sz val="9"/>
            <color indexed="81"/>
            <rFont val="Tahoma"/>
            <family val="2"/>
          </rPr>
          <t>From Table C-3</t>
        </r>
      </text>
    </comment>
    <comment ref="AI57" authorId="1" shapeId="0" xr:uid="{1385CFCB-A09D-4D56-9980-749201F37DFF}">
      <text>
        <r>
          <rPr>
            <b/>
            <sz val="9"/>
            <color indexed="81"/>
            <rFont val="Tahoma"/>
            <family val="2"/>
          </rPr>
          <t>01/09/2020 Update:</t>
        </r>
        <r>
          <rPr>
            <sz val="9"/>
            <color indexed="81"/>
            <rFont val="Tahoma"/>
            <family val="2"/>
          </rPr>
          <t xml:space="preserve">
Column 07  is "SEER" in the upper row and blank in the lower row &amp; column 08 is "13.0" in the upper row &amp; blank in the lower row.</t>
        </r>
      </text>
    </comment>
    <comment ref="AJ57" authorId="1" shapeId="0" xr:uid="{BE34F87E-D8B5-48CB-AD83-D4372B2ED49F}">
      <text>
        <r>
          <rPr>
            <b/>
            <sz val="9"/>
            <color indexed="81"/>
            <rFont val="Tahoma"/>
            <family val="2"/>
          </rPr>
          <t>2019 update:</t>
        </r>
        <r>
          <rPr>
            <sz val="9"/>
            <color indexed="81"/>
            <rFont val="Tahoma"/>
            <family val="2"/>
          </rPr>
          <t xml:space="preserve">
If selected column 07  is "SEER" in the upper row and blank in the lower row &amp; column 08 is "12.0" in the upper row &amp; blank in the lower row.  </t>
        </r>
        <r>
          <rPr>
            <b/>
            <sz val="9"/>
            <color indexed="81"/>
            <rFont val="Tahoma"/>
            <family val="2"/>
          </rPr>
          <t>From Table C-3</t>
        </r>
      </text>
    </comment>
    <comment ref="AK57" authorId="1" shapeId="0" xr:uid="{6462188A-B61A-4AFB-876E-8991853068BD}">
      <text>
        <r>
          <rPr>
            <b/>
            <sz val="9"/>
            <color indexed="81"/>
            <rFont val="Tahoma"/>
            <family val="2"/>
          </rPr>
          <t>2019 Update:</t>
        </r>
        <r>
          <rPr>
            <sz val="9"/>
            <color indexed="81"/>
            <rFont val="Tahoma"/>
            <family val="2"/>
          </rPr>
          <t xml:space="preserve">
If selected column 07  is "SEER" in the upper row and "EER" in the lower row &amp; column 08 is "14.0" in the upper row &amp; "11.0" in the lower row. </t>
        </r>
        <r>
          <rPr>
            <b/>
            <sz val="9"/>
            <color indexed="81"/>
            <rFont val="Tahoma"/>
            <family val="2"/>
          </rPr>
          <t>From Table C-3</t>
        </r>
      </text>
    </comment>
    <comment ref="AL57" authorId="1" shapeId="0" xr:uid="{ECC8241B-6998-4665-9FB6-F3AEBA1EB85B}">
      <text>
        <r>
          <rPr>
            <b/>
            <sz val="9"/>
            <color indexed="81"/>
            <rFont val="Tahoma"/>
            <family val="2"/>
          </rPr>
          <t>01/09/2020 Update:</t>
        </r>
        <r>
          <rPr>
            <sz val="9"/>
            <color indexed="81"/>
            <rFont val="Tahoma"/>
            <family val="2"/>
          </rPr>
          <t xml:space="preserve">
Column 07  is "SEER" in the upper row and blank in the lower row &amp; column 08 is "13.0" in the upper row &amp; blank in the lower row.</t>
        </r>
      </text>
    </comment>
    <comment ref="AM57" authorId="1" shapeId="0" xr:uid="{A389B5F0-9174-4AD0-8F57-C61209B7B58C}">
      <text>
        <r>
          <rPr>
            <b/>
            <sz val="9"/>
            <color indexed="81"/>
            <rFont val="Tahoma"/>
            <family val="2"/>
          </rPr>
          <t>2019 update:</t>
        </r>
        <r>
          <rPr>
            <sz val="9"/>
            <color indexed="81"/>
            <rFont val="Tahoma"/>
            <family val="2"/>
          </rPr>
          <t xml:space="preserve">
If selected column 07  is "SEER" in the upper row and blank in the lower row &amp; column 08 is "12.0" in the upper row &amp; blank in the lower row. </t>
        </r>
        <r>
          <rPr>
            <b/>
            <sz val="9"/>
            <color indexed="81"/>
            <rFont val="Tahoma"/>
            <family val="2"/>
          </rPr>
          <t>From Table C-3</t>
        </r>
      </text>
    </comment>
    <comment ref="AN57" authorId="1" shapeId="0" xr:uid="{937E5299-ABFA-4A10-9D8A-6B505257017F}">
      <text>
        <r>
          <rPr>
            <b/>
            <sz val="9"/>
            <color indexed="81"/>
            <rFont val="Tahoma"/>
            <family val="2"/>
          </rPr>
          <t>NEEDS TO BE UPDATED IN FORM AND SCHEMA</t>
        </r>
        <r>
          <rPr>
            <sz val="9"/>
            <color indexed="81"/>
            <rFont val="Tahoma"/>
            <family val="2"/>
          </rPr>
          <t xml:space="preserve">
If selected column 07  is "SEER" in the upper row and blank in the lower row &amp; column 08 is "12.0" in the upper row &amp; blank in the lower row. </t>
        </r>
        <r>
          <rPr>
            <b/>
            <sz val="9"/>
            <color indexed="81"/>
            <rFont val="Tahoma"/>
            <family val="2"/>
          </rPr>
          <t>From Table C-3</t>
        </r>
      </text>
    </comment>
    <comment ref="AH58" authorId="1" shapeId="0" xr:uid="{1F3A7023-F5E9-45BF-A4F6-77D29C1EBAB6}">
      <text>
        <r>
          <rPr>
            <b/>
            <sz val="9"/>
            <color indexed="81"/>
            <rFont val="Tahoma"/>
            <family val="2"/>
          </rPr>
          <t>2019 Update:</t>
        </r>
        <r>
          <rPr>
            <sz val="9"/>
            <color indexed="81"/>
            <rFont val="Tahoma"/>
            <family val="2"/>
          </rPr>
          <t xml:space="preserve">
If selected column 07  is "SEER" in the upper row and "EER" in the lower row &amp; column 08 is "14.0" in the upper row &amp; "11.7" in the lower row. </t>
        </r>
        <r>
          <rPr>
            <b/>
            <sz val="9"/>
            <color indexed="81"/>
            <rFont val="Tahoma"/>
            <family val="2"/>
          </rPr>
          <t>From Table C-3</t>
        </r>
      </text>
    </comment>
    <comment ref="AI58" authorId="1" shapeId="0" xr:uid="{5A7A4E34-CF3D-453B-853D-717C3DA90663}">
      <text>
        <r>
          <rPr>
            <b/>
            <sz val="9"/>
            <color indexed="81"/>
            <rFont val="Tahoma"/>
            <family val="2"/>
          </rPr>
          <t>6.24.21</t>
        </r>
        <r>
          <rPr>
            <sz val="9"/>
            <color indexed="81"/>
            <rFont val="Tahoma"/>
            <family val="2"/>
          </rPr>
          <t xml:space="preserve">
If selected column 07  is "EER" in the upper row and "IEER" in the lower row &amp; column 08 is "11.2" in the upper row &amp; "14.8" in the lower row.</t>
        </r>
      </text>
    </comment>
    <comment ref="AJ58" authorId="1" shapeId="0" xr:uid="{8322B3D5-26DA-4ACA-9711-19952C5466A2}">
      <text>
        <r>
          <rPr>
            <b/>
            <sz val="9"/>
            <color indexed="81"/>
            <rFont val="Tahoma"/>
            <family val="2"/>
          </rPr>
          <t xml:space="preserve">6.24.21
</t>
        </r>
        <r>
          <rPr>
            <sz val="9"/>
            <color indexed="81"/>
            <rFont val="Tahoma"/>
            <family val="2"/>
          </rPr>
          <t>If selected column 07  is "EER" in the upper row and "IEER" in the lower row &amp; column 08 is "11.2" in the upper row &amp; "14.8" in the lower row.</t>
        </r>
      </text>
    </comment>
    <comment ref="AK58" authorId="1" shapeId="0" xr:uid="{07D799B8-3752-406C-ADA7-3ED7E1ED51FA}">
      <text>
        <r>
          <rPr>
            <b/>
            <sz val="9"/>
            <color indexed="81"/>
            <rFont val="Tahoma"/>
            <family val="2"/>
          </rPr>
          <t xml:space="preserve">6.24.21
</t>
        </r>
        <r>
          <rPr>
            <sz val="9"/>
            <color indexed="81"/>
            <rFont val="Tahoma"/>
            <family val="2"/>
          </rPr>
          <t>If selected column 07  is "EER" in the upper row and "IEER" in the lower row &amp; column 08 is "11.2" in the upper row &amp; "14.8" in the lower row.</t>
        </r>
      </text>
    </comment>
    <comment ref="AL58" authorId="1" shapeId="0" xr:uid="{3D603A4D-E370-44FC-8E57-ECB6316BC365}">
      <text>
        <r>
          <rPr>
            <b/>
            <sz val="9"/>
            <color indexed="81"/>
            <rFont val="Tahoma"/>
            <family val="2"/>
          </rPr>
          <t xml:space="preserve">6.24.21
</t>
        </r>
        <r>
          <rPr>
            <sz val="9"/>
            <color indexed="81"/>
            <rFont val="Tahoma"/>
            <family val="2"/>
          </rPr>
          <t>If selected column 07  is "EER" in the upper row and "IEER" in the lower row &amp; column 08 is "11.2" in the upper row &amp; "14.8" in the lower row.</t>
        </r>
      </text>
    </comment>
    <comment ref="AM58" authorId="1" shapeId="0" xr:uid="{DB7F056C-D36F-4B75-8DD9-FABA0029358F}">
      <text>
        <r>
          <rPr>
            <b/>
            <sz val="9"/>
            <color indexed="81"/>
            <rFont val="Tahoma"/>
            <family val="2"/>
          </rPr>
          <t xml:space="preserve">6.24.21
</t>
        </r>
        <r>
          <rPr>
            <sz val="9"/>
            <color indexed="81"/>
            <rFont val="Tahoma"/>
            <family val="2"/>
          </rPr>
          <t>If selected column 07  is "EER" in the upper row and "IEER" in the lower row &amp; column 08 is "11.2" in the upper row &amp; "14.8" in the lower row.</t>
        </r>
      </text>
    </comment>
    <comment ref="D59" authorId="1" shapeId="0" xr:uid="{64290F34-81C0-47A8-B19E-9FEFAA0B93D6}">
      <text>
        <r>
          <rPr>
            <b/>
            <sz val="9"/>
            <color indexed="81"/>
            <rFont val="Tahoma"/>
            <family val="2"/>
          </rPr>
          <t>Sally Blair:</t>
        </r>
        <r>
          <rPr>
            <sz val="9"/>
            <color indexed="81"/>
            <rFont val="Tahoma"/>
            <family val="2"/>
          </rPr>
          <t xml:space="preserve">
This needs to be a custom dropdown which only includes the unit relevant to the equipment type chosen. 
There's only one instance where they get to choose- Warm Air Central Furnace, Gas fired.</t>
        </r>
      </text>
    </comment>
    <comment ref="AH59" authorId="1" shapeId="0" xr:uid="{B4ABD1A0-2327-4708-9067-AAB3FE3B50D3}">
      <text>
        <r>
          <rPr>
            <b/>
            <sz val="9"/>
            <color indexed="81"/>
            <rFont val="Tahoma"/>
            <family val="2"/>
          </rPr>
          <t>6.24.21</t>
        </r>
        <r>
          <rPr>
            <sz val="9"/>
            <color indexed="81"/>
            <rFont val="Tahoma"/>
            <family val="2"/>
          </rPr>
          <t xml:space="preserve">
If selected column 07  is "EER" in the upper row and "IEER" in the lower row &amp; column 08 is "11.2" in the upper row &amp; "14.8" in the lower row.</t>
        </r>
      </text>
    </comment>
    <comment ref="AI59" authorId="1" shapeId="0" xr:uid="{E0CD2743-E0F8-4E83-A013-2C7B77C44362}">
      <text>
        <r>
          <rPr>
            <b/>
            <sz val="9"/>
            <color indexed="81"/>
            <rFont val="Tahoma"/>
            <family val="2"/>
          </rPr>
          <t>6.24.21</t>
        </r>
        <r>
          <rPr>
            <sz val="9"/>
            <color indexed="81"/>
            <rFont val="Tahoma"/>
            <family val="2"/>
          </rPr>
          <t xml:space="preserve">
If selected column 07  is "EER" in the upper row and "IEER" in the lower row &amp; column 08 is "11.0" in the upper row &amp; "14.2" in the lower row.</t>
        </r>
      </text>
    </comment>
    <comment ref="AJ59" authorId="1" shapeId="0" xr:uid="{A4A596F9-CF6B-4B90-9B7D-A716C257DEFE}">
      <text>
        <r>
          <rPr>
            <b/>
            <sz val="9"/>
            <color indexed="81"/>
            <rFont val="Tahoma"/>
            <family val="2"/>
          </rPr>
          <t xml:space="preserve">6.24.21
</t>
        </r>
        <r>
          <rPr>
            <sz val="9"/>
            <color indexed="81"/>
            <rFont val="Tahoma"/>
            <family val="2"/>
          </rPr>
          <t>If selected column 07  is "EER" in the upper row and "IEER" in the lower row &amp; column 08 is "11.0" in the upper row &amp; "14.2" in the lower row.</t>
        </r>
      </text>
    </comment>
    <comment ref="AK59" authorId="1" shapeId="0" xr:uid="{3915B634-FA75-4C89-964D-3097D7A64451}">
      <text>
        <r>
          <rPr>
            <b/>
            <sz val="9"/>
            <color indexed="81"/>
            <rFont val="Tahoma"/>
            <family val="2"/>
          </rPr>
          <t xml:space="preserve">6.24.21
</t>
        </r>
        <r>
          <rPr>
            <sz val="9"/>
            <color indexed="81"/>
            <rFont val="Tahoma"/>
            <family val="2"/>
          </rPr>
          <t>If selected column 07  is "EER" in the upper row and "IEER" in the lower row &amp; column 08 is "11.0" in the upper row &amp; "14.2" in the lower row.</t>
        </r>
      </text>
    </comment>
    <comment ref="AL59" authorId="1" shapeId="0" xr:uid="{E6299EF1-F4FC-4B46-8300-DD1EB16E8ED7}">
      <text>
        <r>
          <rPr>
            <b/>
            <sz val="9"/>
            <color indexed="81"/>
            <rFont val="Tahoma"/>
            <family val="2"/>
          </rPr>
          <t xml:space="preserve">6.24.21
</t>
        </r>
        <r>
          <rPr>
            <sz val="9"/>
            <color indexed="81"/>
            <rFont val="Tahoma"/>
            <family val="2"/>
          </rPr>
          <t>If selected column 07  is "EER" in the upper row and "IEER" in the lower row &amp; column 08 is "11.0" in the upper row &amp; "14.2" in the lower row.</t>
        </r>
      </text>
    </comment>
    <comment ref="AM59" authorId="1" shapeId="0" xr:uid="{8403B5B8-0E1F-4771-AD9E-766A163B2BDE}">
      <text>
        <r>
          <rPr>
            <b/>
            <sz val="9"/>
            <color indexed="81"/>
            <rFont val="Tahoma"/>
            <family val="2"/>
          </rPr>
          <t xml:space="preserve">6.24.21
</t>
        </r>
        <r>
          <rPr>
            <sz val="9"/>
            <color indexed="81"/>
            <rFont val="Tahoma"/>
            <family val="2"/>
          </rPr>
          <t>If selected column 07  is "EER" in the upper row and "IEER" in the lower row &amp; column 08 is "11.0" in the upper row &amp; "14.2" in the lower row.</t>
        </r>
      </text>
    </comment>
    <comment ref="B60" authorId="1" shapeId="0" xr:uid="{1393B99E-ADAE-45B9-97D8-024BADE74577}">
      <text>
        <r>
          <rPr>
            <b/>
            <sz val="9"/>
            <color indexed="81"/>
            <rFont val="Tahoma"/>
            <family val="2"/>
          </rPr>
          <t>2019 Update:</t>
        </r>
        <r>
          <rPr>
            <sz val="9"/>
            <color indexed="81"/>
            <rFont val="Tahoma"/>
            <family val="2"/>
          </rPr>
          <t xml:space="preserve">
Changes were made to these sizing dropdowns for 2019.</t>
        </r>
      </text>
    </comment>
    <comment ref="AH60" authorId="1" shapeId="0" xr:uid="{D4A72618-29B6-4A45-B16D-5E115538243B}">
      <text>
        <r>
          <rPr>
            <b/>
            <sz val="9"/>
            <color indexed="81"/>
            <rFont val="Tahoma"/>
            <family val="2"/>
          </rPr>
          <t>6.24.21</t>
        </r>
        <r>
          <rPr>
            <sz val="9"/>
            <color indexed="81"/>
            <rFont val="Tahoma"/>
            <family val="2"/>
          </rPr>
          <t xml:space="preserve">
If selected column 07  is "EER" in the upper row and "IEER" in the lower row &amp; column 08 is "11.0" in the upper row &amp; "14.2" in the lower row.</t>
        </r>
      </text>
    </comment>
    <comment ref="AI60" authorId="1" shapeId="0" xr:uid="{305727A7-7B73-41F2-ADB3-2EBB76ACB548}">
      <text>
        <r>
          <rPr>
            <b/>
            <sz val="9"/>
            <color indexed="81"/>
            <rFont val="Tahoma"/>
            <family val="2"/>
          </rPr>
          <t>6.24.21</t>
        </r>
        <r>
          <rPr>
            <sz val="9"/>
            <color indexed="81"/>
            <rFont val="Tahoma"/>
            <family val="2"/>
          </rPr>
          <t xml:space="preserve">
If selected column 07  is "EER" in the upper row and "IEER" in the lower row &amp; column 08 is "10.0" in the upper row &amp; "13.2" in the lower row.</t>
        </r>
      </text>
    </comment>
    <comment ref="AJ60" authorId="1" shapeId="0" xr:uid="{679C8F03-FE94-45E4-8F86-147FE5382133}">
      <text>
        <r>
          <rPr>
            <b/>
            <sz val="9"/>
            <color indexed="81"/>
            <rFont val="Tahoma"/>
            <family val="2"/>
          </rPr>
          <t xml:space="preserve">6.24.21:
</t>
        </r>
        <r>
          <rPr>
            <sz val="9"/>
            <color indexed="81"/>
            <rFont val="Tahoma"/>
            <family val="2"/>
          </rPr>
          <t>If selected column 07  is "EER" in the upper row and "IEER" in the lower row &amp; column 08 is "10.0" in the upper row &amp; "13.2" in the lower row.</t>
        </r>
      </text>
    </comment>
    <comment ref="AK60" authorId="1" shapeId="0" xr:uid="{5ECA9A03-A59D-4FF7-9E2F-B87C02254B8A}">
      <text>
        <r>
          <rPr>
            <b/>
            <sz val="9"/>
            <color indexed="81"/>
            <rFont val="Tahoma"/>
            <family val="2"/>
          </rPr>
          <t xml:space="preserve">6.24.21:
</t>
        </r>
        <r>
          <rPr>
            <sz val="9"/>
            <color indexed="81"/>
            <rFont val="Tahoma"/>
            <family val="2"/>
          </rPr>
          <t>If selected column 07  is "EER" in the upper row and "IEER" in the lower row &amp; column 08 is "10.0" in the upper row &amp; "13.2" in the lower row.</t>
        </r>
      </text>
    </comment>
    <comment ref="AL60" authorId="1" shapeId="0" xr:uid="{4F4E2AC5-CDD1-488F-9EF2-9EE58A11FD0C}">
      <text>
        <r>
          <rPr>
            <b/>
            <sz val="9"/>
            <color indexed="81"/>
            <rFont val="Tahoma"/>
            <family val="2"/>
          </rPr>
          <t xml:space="preserve">6.24.21:
</t>
        </r>
        <r>
          <rPr>
            <sz val="9"/>
            <color indexed="81"/>
            <rFont val="Tahoma"/>
            <family val="2"/>
          </rPr>
          <t>If selected column 07  is "EER" in the upper row and "IEER" in the lower row &amp; column 08 is "10.0" in the upper row &amp; "13.2" in the lower row.</t>
        </r>
      </text>
    </comment>
    <comment ref="AM60" authorId="1" shapeId="0" xr:uid="{7E64AD50-F9FD-4A3A-A5DF-487F966E3453}">
      <text>
        <r>
          <rPr>
            <b/>
            <sz val="9"/>
            <color indexed="81"/>
            <rFont val="Tahoma"/>
            <family val="2"/>
          </rPr>
          <t xml:space="preserve">6.24.21:
</t>
        </r>
        <r>
          <rPr>
            <sz val="9"/>
            <color indexed="81"/>
            <rFont val="Tahoma"/>
            <family val="2"/>
          </rPr>
          <t>If selected column 07  is "EER" in the upper row and "IEER" in the lower row &amp; column 08 is "10.0" in the upper row &amp; "13.2" in the lower row.</t>
        </r>
      </text>
    </comment>
    <comment ref="AH61" authorId="1" shapeId="0" xr:uid="{1823042D-CCA8-42D8-AFBA-C1C7C8430C8C}">
      <text>
        <r>
          <rPr>
            <b/>
            <sz val="9"/>
            <color indexed="81"/>
            <rFont val="Tahoma"/>
            <family val="2"/>
          </rPr>
          <t>6.24.21:</t>
        </r>
        <r>
          <rPr>
            <sz val="9"/>
            <color indexed="81"/>
            <rFont val="Tahoma"/>
            <family val="2"/>
          </rPr>
          <t xml:space="preserve">
If selected column 07  is "EER" in the upper row and "IEER" in the lower row &amp; column 08 is "10.0" in the upper row &amp; "13.2" in the lower row.</t>
        </r>
      </text>
    </comment>
    <comment ref="AI61" authorId="1" shapeId="0" xr:uid="{040F5BE8-9933-4034-8CF7-9F7A3B829154}">
      <text>
        <r>
          <rPr>
            <b/>
            <sz val="9"/>
            <color indexed="81"/>
            <rFont val="Tahoma"/>
            <family val="2"/>
          </rPr>
          <t>6.24.21</t>
        </r>
        <r>
          <rPr>
            <sz val="9"/>
            <color indexed="81"/>
            <rFont val="Tahoma"/>
            <family val="2"/>
          </rPr>
          <t xml:space="preserve">
If selected column 07  is "EER" in the upper row and "IEER" in the lower row &amp; column 08 is "9.7" in the upper row &amp; "12.5" in the lower row.</t>
        </r>
      </text>
    </comment>
    <comment ref="AJ61" authorId="1" shapeId="0" xr:uid="{8AAAB765-2F97-4E01-8F5A-CAB8464F6127}">
      <text>
        <r>
          <rPr>
            <b/>
            <sz val="9"/>
            <color indexed="81"/>
            <rFont val="Tahoma"/>
            <family val="2"/>
          </rPr>
          <t xml:space="preserve">6.24.21
</t>
        </r>
        <r>
          <rPr>
            <sz val="9"/>
            <color indexed="81"/>
            <rFont val="Tahoma"/>
            <family val="2"/>
          </rPr>
          <t>If selected column 07  is "EER" in the upper row and "IEER" in the lower row &amp; column 08 is "9.7" in the upper row &amp; "12.5" in the lower row.</t>
        </r>
      </text>
    </comment>
    <comment ref="AK61" authorId="1" shapeId="0" xr:uid="{DB64EE7A-9DB7-4FB2-84A3-006ECA16964D}">
      <text>
        <r>
          <rPr>
            <b/>
            <sz val="9"/>
            <color indexed="81"/>
            <rFont val="Tahoma"/>
            <family val="2"/>
          </rPr>
          <t xml:space="preserve">6.24.21
</t>
        </r>
        <r>
          <rPr>
            <sz val="9"/>
            <color indexed="81"/>
            <rFont val="Tahoma"/>
            <family val="2"/>
          </rPr>
          <t>If selected column 07  is "EER" in the upper row and "IEER" in the lower row &amp; column 08 is "9.7" in the upper row &amp; "12.5" in the lower row.</t>
        </r>
      </text>
    </comment>
    <comment ref="AL61" authorId="1" shapeId="0" xr:uid="{45616FBF-C564-4EAC-9463-45B3C378FC35}">
      <text>
        <r>
          <rPr>
            <b/>
            <sz val="9"/>
            <color indexed="81"/>
            <rFont val="Tahoma"/>
            <family val="2"/>
          </rPr>
          <t xml:space="preserve">6.24.21
</t>
        </r>
        <r>
          <rPr>
            <sz val="9"/>
            <color indexed="81"/>
            <rFont val="Tahoma"/>
            <family val="2"/>
          </rPr>
          <t>If selected column 07  is "EER" in the upper row and "IEER" in the lower row &amp; column 08 is "9.7" in the upper row &amp; "12.5" in the lower row.</t>
        </r>
      </text>
    </comment>
    <comment ref="AM61" authorId="1" shapeId="0" xr:uid="{3544B8E8-19C9-4298-A11B-84059C39341F}">
      <text>
        <r>
          <rPr>
            <b/>
            <sz val="9"/>
            <color indexed="81"/>
            <rFont val="Tahoma"/>
            <family val="2"/>
          </rPr>
          <t xml:space="preserve">6.24.21
</t>
        </r>
        <r>
          <rPr>
            <sz val="9"/>
            <color indexed="81"/>
            <rFont val="Tahoma"/>
            <family val="2"/>
          </rPr>
          <t>If selected column 07  is "EER" in the upper row and "IEER" in the lower row &amp; column 08 is "9.7" in the upper row &amp; "12.5" in the lower row.</t>
        </r>
      </text>
    </comment>
    <comment ref="AH62" authorId="1" shapeId="0" xr:uid="{ADF9C521-233B-4BFE-BCA3-82F6EE74FC6A}">
      <text>
        <r>
          <rPr>
            <b/>
            <sz val="9"/>
            <color indexed="81"/>
            <rFont val="Tahoma"/>
            <family val="2"/>
          </rPr>
          <t>6.24.21</t>
        </r>
        <r>
          <rPr>
            <sz val="9"/>
            <color indexed="81"/>
            <rFont val="Tahoma"/>
            <family val="2"/>
          </rPr>
          <t xml:space="preserve">
If selected column 07  is "EER" in the upper row and "IEER" in the lower row &amp; column 08 is "9.7" in the upper row &amp; "12.5" in the lower row.</t>
        </r>
      </text>
    </comment>
    <comment ref="H64" authorId="1" shapeId="0" xr:uid="{EB21AF63-2264-44FE-BD66-9CEA4D54ADB6}">
      <text>
        <r>
          <rPr>
            <b/>
            <sz val="9"/>
            <color indexed="81"/>
            <rFont val="Tahoma"/>
            <family val="2"/>
          </rPr>
          <t>2019 Update:</t>
        </r>
        <r>
          <rPr>
            <sz val="9"/>
            <color indexed="81"/>
            <rFont val="Tahoma"/>
            <family val="2"/>
          </rPr>
          <t xml:space="preserve">
Added new unit to dropdown for CRACs</t>
        </r>
      </text>
    </comment>
    <comment ref="AH67" authorId="1" shapeId="0" xr:uid="{43C4FF15-A5E1-4737-92FB-0D49A059892D}">
      <text>
        <r>
          <rPr>
            <b/>
            <sz val="9"/>
            <color indexed="81"/>
            <rFont val="Tahoma"/>
            <family val="2"/>
          </rPr>
          <t>NEED TO UPDATE IN FORM AND SCHEMA</t>
        </r>
        <r>
          <rPr>
            <sz val="9"/>
            <color indexed="81"/>
            <rFont val="Tahoma"/>
            <family val="2"/>
          </rPr>
          <t xml:space="preserve">
Column 07 upper should be SEER &amp; Column 08 upper should be "14.0" 
&amp; column 04 should be HSPF &amp; column 05 should be "8.2" 
</t>
        </r>
        <r>
          <rPr>
            <b/>
            <sz val="9"/>
            <color indexed="81"/>
            <rFont val="Tahoma"/>
            <family val="2"/>
          </rPr>
          <t xml:space="preserve">From Table C-4
</t>
        </r>
      </text>
    </comment>
    <comment ref="AI67" authorId="1" shapeId="0" xr:uid="{ADC7D5BA-E822-483D-9AE9-062102E71FBC}">
      <text>
        <r>
          <rPr>
            <b/>
            <sz val="9"/>
            <color indexed="81"/>
            <rFont val="Tahoma"/>
            <family val="2"/>
          </rPr>
          <t>NEED TO UPDATE IN FORM AND SCHEMA</t>
        </r>
        <r>
          <rPr>
            <sz val="9"/>
            <color indexed="81"/>
            <rFont val="Tahoma"/>
            <family val="2"/>
          </rPr>
          <t xml:space="preserve">
Column 07 upper should be SEER &amp; Column 08 upper should be "14.0" 
&amp; column 04 should be HSPF &amp; column 05 should be "8.0" 
</t>
        </r>
        <r>
          <rPr>
            <b/>
            <sz val="9"/>
            <color indexed="81"/>
            <rFont val="Tahoma"/>
            <family val="2"/>
          </rPr>
          <t xml:space="preserve">From Table C-4
</t>
        </r>
      </text>
    </comment>
    <comment ref="AH70" authorId="0" shapeId="0" xr:uid="{6B6CD661-374F-4DFE-8AAB-AE7DF12E0E84}">
      <text>
        <r>
          <rPr>
            <b/>
            <sz val="9"/>
            <color indexed="81"/>
            <rFont val="Tahoma"/>
            <family val="2"/>
          </rPr>
          <t>7/30/20 - New Size Category</t>
        </r>
        <r>
          <rPr>
            <sz val="9"/>
            <color indexed="81"/>
            <rFont val="Tahoma"/>
            <family val="2"/>
          </rPr>
          <t xml:space="preserve">
Cooling Mode Efficiency = 12.2 EER
Heating Mode Efficiency = 4.3 COP</t>
        </r>
      </text>
    </comment>
    <comment ref="AI70" authorId="1" shapeId="0" xr:uid="{D30E190F-1D6C-418F-8B6F-055C273D117E}">
      <text>
        <r>
          <rPr>
            <b/>
            <sz val="9"/>
            <color indexed="81"/>
            <rFont val="Tahoma"/>
            <family val="2"/>
          </rPr>
          <t>Sally Blair:</t>
        </r>
        <r>
          <rPr>
            <sz val="9"/>
            <color indexed="81"/>
            <rFont val="Tahoma"/>
            <family val="2"/>
          </rPr>
          <t xml:space="preserve">
this would result in the Cooling Mode eff. Of 18.0 EER &amp; the heating mode eff. Of 3.7 COP.</t>
        </r>
      </text>
    </comment>
    <comment ref="AJ70" authorId="1" shapeId="0" xr:uid="{349C12F8-77BC-465C-BCC4-6F320B34CB96}">
      <text>
        <r>
          <rPr>
            <b/>
            <sz val="9"/>
            <color indexed="81"/>
            <rFont val="Tahoma"/>
            <family val="2"/>
          </rPr>
          <t>Sally Blair:</t>
        </r>
        <r>
          <rPr>
            <sz val="9"/>
            <color indexed="81"/>
            <rFont val="Tahoma"/>
            <family val="2"/>
          </rPr>
          <t xml:space="preserve">
this would result in the Cooling Mode eff. Of 14.1 EER &amp; the heating mode eff. Of 3.2 COP.</t>
        </r>
      </text>
    </comment>
    <comment ref="AK70" authorId="1" shapeId="0" xr:uid="{93E4F3DA-CBA5-4229-8828-0E081A81C1DF}">
      <text>
        <r>
          <rPr>
            <b/>
            <sz val="9"/>
            <color indexed="81"/>
            <rFont val="Tahoma"/>
            <family val="2"/>
          </rPr>
          <t>Sally Blair:</t>
        </r>
        <r>
          <rPr>
            <sz val="9"/>
            <color indexed="81"/>
            <rFont val="Tahoma"/>
            <family val="2"/>
          </rPr>
          <t xml:space="preserve">
this would result in the Cooling Mode eff. Of 10.6 EER &amp; the heating mode eff. Of 3.7 COP.</t>
        </r>
      </text>
    </comment>
    <comment ref="AL70" authorId="1" shapeId="0" xr:uid="{4E47CD49-23D9-4DEA-A341-BBFDEB532E45}">
      <text>
        <r>
          <rPr>
            <b/>
            <sz val="9"/>
            <color indexed="81"/>
            <rFont val="Tahoma"/>
            <family val="2"/>
          </rPr>
          <t>Sally Blair:</t>
        </r>
        <r>
          <rPr>
            <sz val="9"/>
            <color indexed="81"/>
            <rFont val="Tahoma"/>
            <family val="2"/>
          </rPr>
          <t xml:space="preserve">
this would result in the Cooling Mode eff. Of 16.3 EER &amp; the heating mode eff. Of 3.1 COP.</t>
        </r>
      </text>
    </comment>
    <comment ref="AM70" authorId="1" shapeId="0" xr:uid="{65F43DFE-1F1A-423B-A6A9-1EB9249E5E5C}">
      <text>
        <r>
          <rPr>
            <b/>
            <sz val="9"/>
            <color indexed="81"/>
            <rFont val="Tahoma"/>
            <family val="2"/>
          </rPr>
          <t>Sally Blair:</t>
        </r>
        <r>
          <rPr>
            <sz val="9"/>
            <color indexed="81"/>
            <rFont val="Tahoma"/>
            <family val="2"/>
          </rPr>
          <t xml:space="preserve">
this would result in the Cooling Mode eff. Of 12.1 EER &amp; the heating mode eff. Of 2.5 COP.</t>
        </r>
      </text>
    </comment>
    <comment ref="A71" authorId="1" shapeId="0" xr:uid="{C6F256C3-930F-4672-BEBD-7449D0176B28}">
      <text>
        <r>
          <rPr>
            <b/>
            <sz val="9"/>
            <color indexed="81"/>
            <rFont val="Tahoma"/>
            <family val="2"/>
          </rPr>
          <t>Sally Blair:</t>
        </r>
        <r>
          <rPr>
            <sz val="9"/>
            <color indexed="81"/>
            <rFont val="Tahoma"/>
            <family val="2"/>
          </rPr>
          <t xml:space="preserve">
Ben, this table only shows up if "PTAC/PTHP" is selected in Eq Sizing Table above.  Otherwise, user shouldn't see this at all (including title).
</t>
        </r>
      </text>
    </comment>
    <comment ref="AH71" authorId="1" shapeId="0" xr:uid="{9A495699-D67E-4A4C-AA15-D423F4624A0F}">
      <text>
        <r>
          <rPr>
            <b/>
            <sz val="9"/>
            <color indexed="81"/>
            <rFont val="Tahoma"/>
            <family val="2"/>
          </rPr>
          <t>7/30/20:</t>
        </r>
        <r>
          <rPr>
            <sz val="9"/>
            <color indexed="81"/>
            <rFont val="Tahoma"/>
            <family val="2"/>
          </rPr>
          <t xml:space="preserve">
</t>
        </r>
        <r>
          <rPr>
            <b/>
            <sz val="9"/>
            <color indexed="81"/>
            <rFont val="Tahoma"/>
            <family val="2"/>
          </rPr>
          <t>SIZE RANGE CHANGE ON 7/30</t>
        </r>
        <r>
          <rPr>
            <sz val="9"/>
            <color indexed="81"/>
            <rFont val="Tahoma"/>
            <family val="2"/>
          </rPr>
          <t xml:space="preserve">
Ben, in Table 110.2-B, this would result in the Cooling Mode eff. Of 13.0 EER &amp; the heating mode eff. Of 4.3 COP.</t>
        </r>
      </text>
    </comment>
    <comment ref="AH72" authorId="1" shapeId="0" xr:uid="{C3D60246-F871-4C5A-845D-92A1402AED0F}">
      <text>
        <r>
          <rPr>
            <b/>
            <sz val="9"/>
            <color indexed="81"/>
            <rFont val="Tahoma"/>
            <family val="2"/>
          </rPr>
          <t>Sally Blair:</t>
        </r>
        <r>
          <rPr>
            <sz val="9"/>
            <color indexed="81"/>
            <rFont val="Tahoma"/>
            <family val="2"/>
          </rPr>
          <t xml:space="preserve">
Ben, in Table 110.2-B, this would result in NO Cooling Mode eff. (ie, so grey that column out) &amp; the heating mode eff. Of 2.90 COP.</t>
        </r>
      </text>
    </comment>
    <comment ref="B74" authorId="0" shapeId="0" xr:uid="{FFB0A9F9-0169-48CF-AFF1-553625143D97}">
      <text>
        <r>
          <rPr>
            <b/>
            <sz val="9"/>
            <color indexed="81"/>
            <rFont val="Tahoma"/>
            <family val="2"/>
          </rPr>
          <t>October 2019 Update:</t>
        </r>
        <r>
          <rPr>
            <sz val="9"/>
            <color indexed="81"/>
            <rFont val="Tahoma"/>
            <family val="2"/>
          </rPr>
          <t xml:space="preserve">
Changed the units to kbtu/h</t>
        </r>
      </text>
    </comment>
    <comment ref="E74" authorId="0" shapeId="0" xr:uid="{4196B6C3-1E18-416B-B5F5-CA5ACC29CB42}">
      <text>
        <r>
          <rPr>
            <b/>
            <sz val="9"/>
            <color indexed="81"/>
            <rFont val="Tahoma"/>
            <family val="2"/>
          </rPr>
          <t xml:space="preserve">October 2019 Update:
</t>
        </r>
        <r>
          <rPr>
            <sz val="9"/>
            <color indexed="81"/>
            <rFont val="Tahoma"/>
            <family val="2"/>
          </rPr>
          <t>Changed the units to kbtu/h</t>
        </r>
      </text>
    </comment>
    <comment ref="AF75" authorId="1" shapeId="0" xr:uid="{01769B70-09F0-4C8E-AAB9-C4D7418BFFBD}">
      <text>
        <r>
          <rPr>
            <b/>
            <sz val="9"/>
            <color indexed="81"/>
            <rFont val="Tahoma"/>
            <family val="2"/>
          </rPr>
          <t>2019 Update:</t>
        </r>
        <r>
          <rPr>
            <sz val="9"/>
            <color indexed="81"/>
            <rFont val="Tahoma"/>
            <family val="2"/>
          </rPr>
          <t xml:space="preserve">
For heating mode only, the dropdown choices in light purple would trigger two choices in the drop down for rating condition in column 03 of the Dry System Equipment Efficiency (other than PTAC and PTHP) subtable:
- 47oFdb/43oFwb OSA
- 17oFdb/15oFwb OSA
Otherwise, column 03 stays grey &amp; blank</t>
        </r>
      </text>
    </comment>
    <comment ref="AH75" authorId="1" shapeId="0" xr:uid="{0A8AC24F-60A4-46E6-BC9E-E8D7CA10CEA1}">
      <text>
        <r>
          <rPr>
            <b/>
            <sz val="9"/>
            <color indexed="81"/>
            <rFont val="Tahoma"/>
            <family val="2"/>
          </rPr>
          <t>2019 Update:</t>
        </r>
        <r>
          <rPr>
            <sz val="9"/>
            <color indexed="81"/>
            <rFont val="Tahoma"/>
            <family val="2"/>
          </rPr>
          <t xml:space="preserve">
For all sizes, if selected column 04 dropdown is "COP" and column 05 is "0.72" and column 07  is "COP" in the upper row and blank in the lower row &amp; column 08 is "0.60" in the upper row &amp; blank in the lower row.</t>
        </r>
      </text>
    </comment>
    <comment ref="AI75" authorId="1" shapeId="0" xr:uid="{38138547-786E-44E9-8242-9535D9822459}">
      <text>
        <r>
          <rPr>
            <b/>
            <sz val="9"/>
            <color indexed="81"/>
            <rFont val="Tahoma"/>
            <family val="2"/>
          </rPr>
          <t>2019 Update:</t>
        </r>
        <r>
          <rPr>
            <sz val="9"/>
            <color indexed="81"/>
            <rFont val="Tahoma"/>
            <family val="2"/>
          </rPr>
          <t xml:space="preserve">
If selected column 04 dropdown is "HSPF" and column 05 is "8.2" and column 07  is "SEER" in the upper row and blank in the lower row &amp; column 08 is "14.0" in the upper row &amp; blank in the lower row.</t>
        </r>
        <r>
          <rPr>
            <b/>
            <sz val="9"/>
            <color indexed="81"/>
            <rFont val="Tahoma"/>
            <family val="2"/>
          </rPr>
          <t xml:space="preserve"> From Tabe C-3.</t>
        </r>
      </text>
    </comment>
    <comment ref="AJ75" authorId="1" shapeId="0" xr:uid="{C7C34098-447A-416A-B1CC-EBB9DB5E22B5}">
      <text>
        <r>
          <rPr>
            <b/>
            <sz val="9"/>
            <color indexed="81"/>
            <rFont val="Tahoma"/>
            <family val="2"/>
          </rPr>
          <t>NEED TO UPDATE FORM AND SCHEMA</t>
        </r>
        <r>
          <rPr>
            <sz val="9"/>
            <color indexed="81"/>
            <rFont val="Tahoma"/>
            <family val="2"/>
          </rPr>
          <t xml:space="preserve">
If selected column 04 dropdown is "HSPF" and column 05 is "8.2" and column 07  is "SEER" in the upper row and blank in the lower row &amp; column 08 is "14.0" in the upper row &amp; blank in the lower row.  </t>
        </r>
        <r>
          <rPr>
            <b/>
            <sz val="9"/>
            <color indexed="81"/>
            <rFont val="Tahoma"/>
            <family val="2"/>
          </rPr>
          <t>From Table C-4</t>
        </r>
      </text>
    </comment>
    <comment ref="AK75" authorId="1" shapeId="0" xr:uid="{DA9408D0-6738-4022-B95F-EB8B8D7E66C2}">
      <text>
        <r>
          <rPr>
            <b/>
            <sz val="9"/>
            <color indexed="81"/>
            <rFont val="Tahoma"/>
            <family val="2"/>
          </rPr>
          <t>2019 Update:</t>
        </r>
        <r>
          <rPr>
            <sz val="9"/>
            <color indexed="81"/>
            <rFont val="Tahoma"/>
            <family val="2"/>
          </rPr>
          <t xml:space="preserve">
If selected column 04 dropdown is "HSPF" and column 05 is "7.4" and column 07  is "SEER" in the upper row and blank in the lower row &amp; column 08 is "12.0" in the upper row &amp; blank in the lower row. </t>
        </r>
        <r>
          <rPr>
            <b/>
            <sz val="9"/>
            <color indexed="81"/>
            <rFont val="Tahoma"/>
            <family val="2"/>
          </rPr>
          <t>From Table C-3</t>
        </r>
      </text>
    </comment>
    <comment ref="AL75" authorId="1" shapeId="0" xr:uid="{37C31C72-6345-447C-9921-B6C62147E45E}">
      <text>
        <r>
          <rPr>
            <b/>
            <sz val="9"/>
            <color indexed="81"/>
            <rFont val="Tahoma"/>
            <family val="2"/>
          </rPr>
          <t>2019 Update:</t>
        </r>
        <r>
          <rPr>
            <sz val="9"/>
            <color indexed="81"/>
            <rFont val="Tahoma"/>
            <family val="2"/>
          </rPr>
          <t xml:space="preserve">
If selected column 04 dropdown is "HSPF" and column 05 is "8.0" and column 07  is "SEER" in the upper row and blank in the lower row &amp; column 08 is "14.0" in the upper row &amp; blank in the lower row. </t>
        </r>
        <r>
          <rPr>
            <b/>
            <sz val="9"/>
            <color indexed="81"/>
            <rFont val="Tahoma"/>
            <family val="2"/>
          </rPr>
          <t>From Table C-3</t>
        </r>
      </text>
    </comment>
    <comment ref="AM75" authorId="1" shapeId="0" xr:uid="{4FA583B7-089F-45C4-81EB-E8BDD12D81B8}">
      <text>
        <r>
          <rPr>
            <b/>
            <sz val="9"/>
            <color indexed="81"/>
            <rFont val="Tahoma"/>
            <family val="2"/>
          </rPr>
          <t>NEED TO UPDATE FORM AND SCHEMA</t>
        </r>
        <r>
          <rPr>
            <sz val="9"/>
            <color indexed="81"/>
            <rFont val="Tahoma"/>
            <family val="2"/>
          </rPr>
          <t xml:space="preserve">
If selected column 04 dropdown is "HSPF" and column 05 is "8.0" and column 07  is "SEER" in the upper row and blank in the lower row &amp; column 08 is "14.0" in the upper row &amp; blank in the lower row. </t>
        </r>
        <r>
          <rPr>
            <b/>
            <sz val="9"/>
            <color indexed="81"/>
            <rFont val="Tahoma"/>
            <family val="2"/>
          </rPr>
          <t>From Table C-4</t>
        </r>
      </text>
    </comment>
    <comment ref="AN75" authorId="1" shapeId="0" xr:uid="{E4F61D50-EA1E-41A1-8DEC-5605003D31EF}">
      <text>
        <r>
          <rPr>
            <b/>
            <sz val="9"/>
            <color indexed="81"/>
            <rFont val="Tahoma"/>
            <family val="2"/>
          </rPr>
          <t>2019 Update:</t>
        </r>
        <r>
          <rPr>
            <sz val="9"/>
            <color indexed="81"/>
            <rFont val="Tahoma"/>
            <family val="2"/>
          </rPr>
          <t xml:space="preserve">
If selected column 04 dropdown is "HSPF" and column 05 is "7.4" and column 07  is "SEER" in the upper row and blank in the lower row &amp; column 08 is "12.0" in the upper row &amp; blank in the lower row. </t>
        </r>
        <r>
          <rPr>
            <b/>
            <sz val="9"/>
            <color indexed="81"/>
            <rFont val="Tahoma"/>
            <family val="2"/>
          </rPr>
          <t>From Table C-3</t>
        </r>
      </text>
    </comment>
    <comment ref="AO75" authorId="1" shapeId="0" xr:uid="{D669C27E-4CD3-4957-81B5-C147D12B8605}">
      <text>
        <r>
          <rPr>
            <b/>
            <sz val="9"/>
            <color indexed="81"/>
            <rFont val="Tahoma"/>
            <family val="2"/>
          </rPr>
          <t>NEEDS TO BE UPDATED IN FORM &amp; SCHEMA</t>
        </r>
        <r>
          <rPr>
            <sz val="9"/>
            <color indexed="81"/>
            <rFont val="Tahoma"/>
            <family val="2"/>
          </rPr>
          <t xml:space="preserve">
If selected column 04 dropdown is "HSPF" and column 05 is "7.2" and column 07  is "SEER" in the upper row and blank in the lower row &amp; column 08 is "12.0" in the upper row &amp; blank in the lower row. </t>
        </r>
        <r>
          <rPr>
            <b/>
            <sz val="9"/>
            <color indexed="81"/>
            <rFont val="Tahoma"/>
            <family val="2"/>
          </rPr>
          <t>Table C-3</t>
        </r>
      </text>
    </comment>
    <comment ref="A76" authorId="1" shapeId="0" xr:uid="{EA2846C9-8E54-4479-87CD-3E3FE195A281}">
      <text>
        <r>
          <rPr>
            <b/>
            <sz val="9"/>
            <color indexed="81"/>
            <rFont val="Tahoma"/>
            <family val="2"/>
          </rPr>
          <t>Sally Blair:</t>
        </r>
        <r>
          <rPr>
            <sz val="9"/>
            <color indexed="81"/>
            <rFont val="Tahoma"/>
            <family val="2"/>
          </rPr>
          <t xml:space="preserve">
Ben, anything designated as "PTAC/PTHP" transfers to this table.  Everything else does not.
</t>
        </r>
      </text>
    </comment>
    <comment ref="C76" authorId="1" shapeId="0" xr:uid="{FCB96BB6-AE1C-4B21-91E2-91D6BC6D8280}">
      <text>
        <r>
          <rPr>
            <b/>
            <sz val="9"/>
            <color indexed="81"/>
            <rFont val="Tahoma"/>
            <family val="2"/>
          </rPr>
          <t>October 2019 Updates:</t>
        </r>
        <r>
          <rPr>
            <sz val="9"/>
            <color indexed="81"/>
            <rFont val="Tahoma"/>
            <family val="2"/>
          </rPr>
          <t xml:space="preserve">
Calculated field:
</t>
        </r>
        <r>
          <rPr>
            <b/>
            <sz val="9"/>
            <color indexed="81"/>
            <rFont val="Tahoma"/>
            <family val="2"/>
          </rPr>
          <t>PTHP: Newly constructed or newly conditioned-</t>
        </r>
        <r>
          <rPr>
            <sz val="9"/>
            <color indexed="81"/>
            <rFont val="Tahoma"/>
            <family val="2"/>
          </rPr>
          <t xml:space="preserve">
if column 02 &lt; 7 
= 3.3
if column 02 &gt;=7 and &lt;= 15
= 3.7 - (0.052 x column02)
if column 02 &gt; 15 
= 2.9
</t>
        </r>
        <r>
          <rPr>
            <b/>
            <sz val="9"/>
            <color indexed="81"/>
            <rFont val="Tahoma"/>
            <family val="2"/>
          </rPr>
          <t>PTHP: replacement-</t>
        </r>
        <r>
          <rPr>
            <sz val="9"/>
            <color indexed="81"/>
            <rFont val="Tahoma"/>
            <family val="2"/>
          </rPr>
          <t xml:space="preserve">
if column 02 &lt; 7 
= 2.7
if column 02 &gt;=7 and &lt;= 15
= 2.9 - (0.026 x column02)
if column 02 &gt; 15 
= 2.5
</t>
        </r>
      </text>
    </comment>
    <comment ref="D76" authorId="1" shapeId="0" xr:uid="{3C378E16-DB16-4E15-83C1-4E9F4FC405C9}">
      <text>
        <r>
          <rPr>
            <b/>
            <sz val="9"/>
            <color indexed="81"/>
            <rFont val="Tahoma"/>
            <family val="2"/>
          </rPr>
          <t>Sally Blair:</t>
        </r>
        <r>
          <rPr>
            <sz val="9"/>
            <color indexed="81"/>
            <rFont val="Tahoma"/>
            <family val="2"/>
          </rPr>
          <t xml:space="preserve">
If nothing is entered in Column 10 above in the Sizing Table, columns 02-04 here grey out.</t>
        </r>
      </text>
    </comment>
    <comment ref="F76" authorId="1" shapeId="0" xr:uid="{4779C700-53D0-4091-BDB7-6376880CB480}">
      <text>
        <r>
          <rPr>
            <b/>
            <sz val="9"/>
            <color indexed="81"/>
            <rFont val="Tahoma"/>
            <family val="2"/>
          </rPr>
          <t>Ocotber 2019 Updates:</t>
        </r>
        <r>
          <rPr>
            <sz val="9"/>
            <color indexed="81"/>
            <rFont val="Tahoma"/>
            <family val="2"/>
          </rPr>
          <t xml:space="preserve">
Calculated field:
</t>
        </r>
        <r>
          <rPr>
            <b/>
            <sz val="9"/>
            <color indexed="81"/>
            <rFont val="Tahoma"/>
            <family val="2"/>
          </rPr>
          <t>PTHP: Newly constructed or newly conditioned-</t>
        </r>
        <r>
          <rPr>
            <sz val="9"/>
            <color indexed="81"/>
            <rFont val="Tahoma"/>
            <family val="2"/>
          </rPr>
          <t xml:space="preserve">
if column 05 &lt; 7 
= 11.9
if column 05 &gt;=7 and &lt;= 15
= 14 - (0.3 x column05)
if column 05 &gt; 15
= 9.5
</t>
        </r>
        <r>
          <rPr>
            <b/>
            <sz val="9"/>
            <color indexed="81"/>
            <rFont val="Tahoma"/>
            <family val="2"/>
          </rPr>
          <t>PTHP: replacement-</t>
        </r>
        <r>
          <rPr>
            <sz val="9"/>
            <color indexed="81"/>
            <rFont val="Tahoma"/>
            <family val="2"/>
          </rPr>
          <t xml:space="preserve">
if column 05 &lt; 7 
= 9.3
if column 05 &gt;=7 and &lt;= 15
= 10.8 - (0.213 x column05)
if column 05 &gt; 15
= 7.6
</t>
        </r>
        <r>
          <rPr>
            <b/>
            <sz val="9"/>
            <color indexed="81"/>
            <rFont val="Tahoma"/>
            <family val="2"/>
          </rPr>
          <t>PTAC: Newly constructed or newly conditioned-</t>
        </r>
        <r>
          <rPr>
            <sz val="9"/>
            <color indexed="81"/>
            <rFont val="Tahoma"/>
            <family val="2"/>
          </rPr>
          <t xml:space="preserve">
if column 05 &lt; 7 
= 11.9
if column 05 &gt;=7 and &lt;= 15
= 14 - (0.3 x column05)
if column 05 &gt; 15 
= 9.5
</t>
        </r>
        <r>
          <rPr>
            <b/>
            <sz val="9"/>
            <color indexed="81"/>
            <rFont val="Tahoma"/>
            <family val="2"/>
          </rPr>
          <t>PTAC: replacement-</t>
        </r>
        <r>
          <rPr>
            <sz val="9"/>
            <color indexed="81"/>
            <rFont val="Tahoma"/>
            <family val="2"/>
          </rPr>
          <t xml:space="preserve">
if column 05 &lt; 7
= 9.4
if column 05 &gt;=7 and &lt;= 15
= 10.9 - (0.213 x column05)
if column 05 &gt; 15 
= 7.7</t>
        </r>
      </text>
    </comment>
    <comment ref="G76" authorId="1" shapeId="0" xr:uid="{43F77162-CC5E-4437-ABB0-276486C62DD8}">
      <text>
        <r>
          <rPr>
            <b/>
            <sz val="9"/>
            <color indexed="81"/>
            <rFont val="Tahoma"/>
            <family val="2"/>
          </rPr>
          <t>Sally Blair:</t>
        </r>
        <r>
          <rPr>
            <sz val="9"/>
            <color indexed="81"/>
            <rFont val="Tahoma"/>
            <family val="2"/>
          </rPr>
          <t xml:space="preserve">
If nothing is entered in Column 11 above in the Sizing Table, columns 05-07 here grey out.</t>
        </r>
      </text>
    </comment>
    <comment ref="AI76" authorId="1" shapeId="0" xr:uid="{341D990F-402A-42F1-94B0-C5D1067032FB}">
      <text>
        <r>
          <rPr>
            <b/>
            <sz val="9"/>
            <color indexed="81"/>
            <rFont val="Tahoma"/>
            <family val="2"/>
          </rPr>
          <t>6.29.21</t>
        </r>
        <r>
          <rPr>
            <sz val="9"/>
            <color indexed="81"/>
            <rFont val="Tahoma"/>
            <family val="2"/>
          </rPr>
          <t xml:space="preserve">
If selected column 04 dropdown is "COP" and column 05 is "3.4" if "47oFdb/43oFwb OSA" is selected in column 03, or "2.25" if "17oFdb/15oFwb OSA" is selected in column 03.
Column 07  is "EER" in the upper row and "IEER" in the lower row &amp; column 08 is "11.0" in the upper row &amp; "14.1" in the lower row.</t>
        </r>
      </text>
    </comment>
    <comment ref="AJ76" authorId="1" shapeId="0" xr:uid="{43007BA9-69FB-4384-BAD3-E9C1B6C5232F}">
      <text>
        <r>
          <rPr>
            <b/>
            <sz val="9"/>
            <color indexed="81"/>
            <rFont val="Tahoma"/>
            <family val="2"/>
          </rPr>
          <t xml:space="preserve">6.29.21
</t>
        </r>
        <r>
          <rPr>
            <sz val="9"/>
            <color indexed="81"/>
            <rFont val="Tahoma"/>
            <family val="2"/>
          </rPr>
          <t>If selected column 04 dropdown is "COP" and column 05 is "3.4" if "47oFdb/43oFwb OSA" is selected in column 03, or "2.25" if "17oFdb/15oFwb OSA" is selected in column 03.
Column 07  is "EER" in the upper row and "IEER" in the lower row &amp; column 08 is "11.0" in the upper row &amp; "14.1" in the lower row.</t>
        </r>
      </text>
    </comment>
    <comment ref="AK76" authorId="1" shapeId="0" xr:uid="{3C7F63EC-F1BF-4941-AF31-250D0C24B0FF}">
      <text>
        <r>
          <rPr>
            <b/>
            <sz val="9"/>
            <color indexed="81"/>
            <rFont val="Tahoma"/>
            <family val="2"/>
          </rPr>
          <t xml:space="preserve">6.29.21
</t>
        </r>
        <r>
          <rPr>
            <sz val="9"/>
            <color indexed="81"/>
            <rFont val="Tahoma"/>
            <family val="2"/>
          </rPr>
          <t>If selected column 04 dropdown is "COP" and column 05 is "3.4" if "47oFdb/43oFwb OSA" is selected in column 03, or "2.25" if "17oFdb/15oFwb OSA" is selected in column 03.
Column 07  is "EER" in the upper row and "IEER" in the lower row &amp; column 08 is "11.0" in the upper row &amp; "14.1" in the lower row.</t>
        </r>
      </text>
    </comment>
    <comment ref="AL76" authorId="1" shapeId="0" xr:uid="{4A7A1263-5925-459A-AB5A-C43EF7166EAC}">
      <text>
        <r>
          <rPr>
            <b/>
            <sz val="9"/>
            <color indexed="81"/>
            <rFont val="Tahoma"/>
            <family val="2"/>
          </rPr>
          <t xml:space="preserve">6.29.21
</t>
        </r>
        <r>
          <rPr>
            <sz val="9"/>
            <color indexed="81"/>
            <rFont val="Tahoma"/>
            <family val="2"/>
          </rPr>
          <t>If selected column 04 dropdown is "COP" and column 05 is "3.4" if "47oFdb/43oFwb OSA" is selected in column 03, or "2.25" if "17oFdb/15oFwb OSA" is selected in column 03.
Column 07  is "EER" in the upper row and "IEER" in the lower row &amp; column 08 is "11.0" in the upper row &amp; "14.1" in the lower row.</t>
        </r>
      </text>
    </comment>
    <comment ref="AM76" authorId="1" shapeId="0" xr:uid="{D78B2AE2-4E6B-413D-A419-46A125EAAA5C}">
      <text>
        <r>
          <rPr>
            <b/>
            <sz val="9"/>
            <color indexed="81"/>
            <rFont val="Tahoma"/>
            <family val="2"/>
          </rPr>
          <t xml:space="preserve">6.29.21
</t>
        </r>
        <r>
          <rPr>
            <sz val="9"/>
            <color indexed="81"/>
            <rFont val="Tahoma"/>
            <family val="2"/>
          </rPr>
          <t>If selected column 04 dropdown is "COP" and column 05 is "3.4" if "47oFdb/43oFwb OSA" is selected in column 03, or "2.25" if "17oFdb/15oFwb OSA" is selected in column 03.
Column 07  is "EER" in the upper row and "IEER" in the lower row &amp; column 08 is "11.0" in the upper row &amp; "14.1" in the lower row.</t>
        </r>
      </text>
    </comment>
    <comment ref="AN76" authorId="0" shapeId="0" xr:uid="{2A13AB2B-328C-43D8-8BBC-435BACC897AC}">
      <text>
        <r>
          <rPr>
            <b/>
            <sz val="9"/>
            <color indexed="81"/>
            <rFont val="Tahoma"/>
            <family val="2"/>
          </rPr>
          <t xml:space="preserve">6.29.21
</t>
        </r>
        <r>
          <rPr>
            <sz val="9"/>
            <color indexed="81"/>
            <rFont val="Tahoma"/>
            <family val="2"/>
          </rPr>
          <t>If selected column 04 dropdown is "COP" and column 05 is "3.4" if "47oFdb/43oFwb OSA" is selected in column 03, or "2.25" if "17oFdb/15oFwb OSA" is selected in column 03.
Column 07  is "EER" in the upper row and "IEER" in the lower row &amp; column 08 is "11.0" in the upper row &amp; "14.1" in the lower row.</t>
        </r>
      </text>
    </comment>
    <comment ref="AI77" authorId="1" shapeId="0" xr:uid="{D0B2E8B8-50FA-4AF7-B2F8-438B5D773789}">
      <text>
        <r>
          <rPr>
            <b/>
            <sz val="9"/>
            <color indexed="81"/>
            <rFont val="Tahoma"/>
            <family val="2"/>
          </rPr>
          <t>6.29.21</t>
        </r>
        <r>
          <rPr>
            <sz val="9"/>
            <color indexed="81"/>
            <rFont val="Tahoma"/>
            <family val="2"/>
          </rPr>
          <t xml:space="preserve">
If selected column 04 dropdown is "COP" and column 05 is "3.3" if "47oFdb/43oFwb OSA" is selected in column 03, or "2.05" if "17oFdb/15oFwb OSA" is selected in column 03.
Column 07  is "EER" in the upper row and "IEER" in the lower row &amp; column 08 is "10.6" in the upper row &amp; "13.5" in the lower row.</t>
        </r>
      </text>
    </comment>
    <comment ref="AJ77" authorId="1" shapeId="0" xr:uid="{2603F309-3D50-4C69-8E0D-57BAA723F5C0}">
      <text>
        <r>
          <rPr>
            <b/>
            <sz val="9"/>
            <color indexed="81"/>
            <rFont val="Tahoma"/>
            <family val="2"/>
          </rPr>
          <t xml:space="preserve">6.29.21
</t>
        </r>
        <r>
          <rPr>
            <sz val="9"/>
            <color indexed="81"/>
            <rFont val="Tahoma"/>
            <family val="2"/>
          </rPr>
          <t>If selected column 04 dropdown is "COP" and column 05 is "3.3" if "47oFdb/43oFwb OSA" is selected in column 03, or "2.05" if "17oFdb/15oFwb OSA" is selected in column 03.
Column 07  is "EER" in the upper row and "IEER" in the lower row &amp; column 08 is "10.6" in the upper row &amp; "13.5" in the lower row.</t>
        </r>
      </text>
    </comment>
    <comment ref="AK77" authorId="0" shapeId="0" xr:uid="{D6EE4679-0ABD-4790-B281-36A980407DF4}">
      <text>
        <r>
          <rPr>
            <b/>
            <sz val="9"/>
            <color indexed="81"/>
            <rFont val="Tahoma"/>
            <family val="2"/>
          </rPr>
          <t xml:space="preserve">6.29.21
</t>
        </r>
        <r>
          <rPr>
            <sz val="9"/>
            <color indexed="81"/>
            <rFont val="Tahoma"/>
            <family val="2"/>
          </rPr>
          <t>If selected column 04 dropdown is "COP" and column 05 is "3.3" if "47oFdb/43oFwb OSA" is selected in column 03, or "2.05" if "17oFdb/15oFwb OSA" is selected in column 03.
Column 07  is "EER" in the upper row and "IEER" in the lower row &amp; column 08 is "10.6" in the upper row &amp; "13.5" in the lower row.</t>
        </r>
      </text>
    </comment>
    <comment ref="AL77" authorId="0" shapeId="0" xr:uid="{D7D88B20-DF55-4568-80CB-55A3371EC744}">
      <text>
        <r>
          <rPr>
            <b/>
            <sz val="9"/>
            <color indexed="81"/>
            <rFont val="Tahoma"/>
            <family val="2"/>
          </rPr>
          <t xml:space="preserve">6.29.21
</t>
        </r>
        <r>
          <rPr>
            <sz val="9"/>
            <color indexed="81"/>
            <rFont val="Tahoma"/>
            <family val="2"/>
          </rPr>
          <t>If selected column 04 dropdown is "COP" and column 05 is "3.3" if "47oFdb/43oFwb OSA" is selected in column 03, or "2.05" if "17oFdb/15oFwb OSA" is selected in column 03.
Column 07  is "EER" in the upper row and "IEER" in the lower row &amp; column 08 is "10.6" in the upper row &amp; "13.5" in the lower row.</t>
        </r>
      </text>
    </comment>
    <comment ref="AM77" authorId="1" shapeId="0" xr:uid="{56C65580-7563-47D2-99DA-651770AC5255}">
      <text>
        <r>
          <rPr>
            <b/>
            <sz val="9"/>
            <color indexed="81"/>
            <rFont val="Tahoma"/>
            <family val="2"/>
          </rPr>
          <t xml:space="preserve">6.29.21
</t>
        </r>
        <r>
          <rPr>
            <sz val="9"/>
            <color indexed="81"/>
            <rFont val="Tahoma"/>
            <family val="2"/>
          </rPr>
          <t>If selected column 04 dropdown is "COP" and column 05 is "3.3" if "47oFdb/43oFwb OSA" is selected in column 03, or "2.05" if "17oFdb/15oFwb OSA" is selected in column 03.
Column 07  is "EER" in the upper row and "IEER" in the lower row &amp; column 08 is "10.6" in the upper row &amp; "13.5" in the lower row.</t>
        </r>
      </text>
    </comment>
    <comment ref="AN77" authorId="1" shapeId="0" xr:uid="{F1C1FE72-D235-449F-A07E-34A7A87CC399}">
      <text>
        <r>
          <rPr>
            <b/>
            <sz val="9"/>
            <color indexed="81"/>
            <rFont val="Tahoma"/>
            <family val="2"/>
          </rPr>
          <t xml:space="preserve">6.29.21
</t>
        </r>
        <r>
          <rPr>
            <sz val="9"/>
            <color indexed="81"/>
            <rFont val="Tahoma"/>
            <family val="2"/>
          </rPr>
          <t>If selected column 04 dropdown is "COP" and column 05 is "3.2" if "47oFdb/43oFwb OSA" is selected in column 03, or "2.05" if "17oFdb/15oFwb OSA" is selected in column 03.
Column 07  is "EER" in the upper row and "IEER" in the lower row &amp; column 08 is "10.6" in the upper row &amp; "13.5" in the lower row.</t>
        </r>
      </text>
    </comment>
    <comment ref="AI78" authorId="0" shapeId="0" xr:uid="{3B7DAA9B-841C-44D2-9611-8C4DFEA6F2DF}">
      <text>
        <r>
          <rPr>
            <b/>
            <sz val="9"/>
            <color indexed="81"/>
            <rFont val="Tahoma"/>
            <family val="2"/>
          </rPr>
          <t xml:space="preserve">6.29.21
</t>
        </r>
        <r>
          <rPr>
            <sz val="9"/>
            <color indexed="81"/>
            <rFont val="Tahoma"/>
            <family val="2"/>
          </rPr>
          <t>If selected column 04 dropdown is "COP" and column 05 is "3.3" if "47oFdb/43oFwb OSA" is selected in column 03, or "2.05" if "17oFdb/15oFwb OSA" is selected in column 03.
Column 07  is "EER" in the upper row and "IEER" in the lower row &amp; column 08 is "9.5" in the upper row &amp; "12.5" in the lower row.</t>
        </r>
      </text>
    </comment>
    <comment ref="AJ78" authorId="1" shapeId="0" xr:uid="{466F764D-B9EC-4D3C-A99C-AD1B8FF7F855}">
      <text>
        <r>
          <rPr>
            <b/>
            <sz val="9"/>
            <color indexed="81"/>
            <rFont val="Tahoma"/>
            <family val="2"/>
          </rPr>
          <t xml:space="preserve">6.29.21
</t>
        </r>
        <r>
          <rPr>
            <sz val="9"/>
            <color indexed="81"/>
            <rFont val="Tahoma"/>
            <family val="2"/>
          </rPr>
          <t>If selected column 04 dropdown is "COP" and column 05 is "3.3" if "47oFdb/43oFwb OSA" is selected in column 03, or "2.05" if "17oFdb/15oFwb OSA" is selected in column 03.
Column 07  is "EER" in the upper row and "IEER" in the lower row &amp; column 08 is "9.5" in the upper row &amp; "12.5" in the lower row.</t>
        </r>
      </text>
    </comment>
    <comment ref="AK78" authorId="0" shapeId="0" xr:uid="{5F4BEC69-73CF-4CBD-A1F3-BF2E79FE6638}">
      <text>
        <r>
          <rPr>
            <b/>
            <sz val="9"/>
            <color indexed="81"/>
            <rFont val="Tahoma"/>
            <family val="2"/>
          </rPr>
          <t xml:space="preserve">6.29.21
</t>
        </r>
        <r>
          <rPr>
            <sz val="9"/>
            <color indexed="81"/>
            <rFont val="Tahoma"/>
            <family val="2"/>
          </rPr>
          <t>If selected column 04 dropdown is "COP" and column 05 is "3.3" if "47oFdb/43oFwb OSA" is selected in column 03, or "2.05" if "17oFdb/15oFwb OSA" is selected in column 03.
Column 07  is "EER" in the upper row and "IEER" in the lower row &amp; column 08 is "9.5" in the upper row &amp; "12.5" in the lower row.</t>
        </r>
      </text>
    </comment>
    <comment ref="AL78" authorId="0" shapeId="0" xr:uid="{8F2010EE-63EC-4148-B27A-6491013B7740}">
      <text>
        <r>
          <rPr>
            <b/>
            <sz val="9"/>
            <color indexed="81"/>
            <rFont val="Tahoma"/>
            <family val="2"/>
          </rPr>
          <t xml:space="preserve">6.29.21
</t>
        </r>
        <r>
          <rPr>
            <sz val="9"/>
            <color indexed="81"/>
            <rFont val="Tahoma"/>
            <family val="2"/>
          </rPr>
          <t>If selected column 04 dropdown is "COP" and column 05 is "3.3" if "47oFdb/43oFwb OSA" is selected in column 03, or "2.05" if "17oFdb/15oFwb OSA" is selected in column 03.
Column 07  is "EER" in the upper row and "IEER" in the lower row &amp; column 08 is "9.5" in the upper row &amp; "12.5" in the lower row.</t>
        </r>
      </text>
    </comment>
    <comment ref="AM78" authorId="1" shapeId="0" xr:uid="{5E81DCB1-3D9D-4C8B-B135-80205350A4F4}">
      <text>
        <r>
          <rPr>
            <b/>
            <sz val="9"/>
            <color indexed="81"/>
            <rFont val="Tahoma"/>
            <family val="2"/>
          </rPr>
          <t xml:space="preserve">6.29.21
</t>
        </r>
        <r>
          <rPr>
            <sz val="9"/>
            <color indexed="81"/>
            <rFont val="Tahoma"/>
            <family val="2"/>
          </rPr>
          <t>If selected column 04 dropdown is "COP" and column 05 is "3.3" if "47oFdb/43oFwb OSA" is selected in column 03, or "2.05" if "17oFdb/15oFwb OSA" is selected in column 03.
Column 07  is "EER" in the upper row and "IEER" in the lower row &amp; column 08 is "9.5" in the upper row &amp; "12.5" in the lower row.</t>
        </r>
      </text>
    </comment>
    <comment ref="AN78" authorId="0" shapeId="0" xr:uid="{8B869539-56B9-4646-8AA1-50C7513C4534}">
      <text>
        <r>
          <rPr>
            <b/>
            <sz val="9"/>
            <color indexed="81"/>
            <rFont val="Tahoma"/>
            <family val="2"/>
          </rPr>
          <t xml:space="preserve">6.29.21
</t>
        </r>
        <r>
          <rPr>
            <sz val="9"/>
            <color indexed="81"/>
            <rFont val="Tahoma"/>
            <family val="2"/>
          </rPr>
          <t>If selected column 04 dropdown is "COP" and column 05 is "3.3" if "47oFdb/43oFwb OSA" is selected in column 03, or "2.05" if "17oFdb/15oFwb OSA" is selected in column 03.
Column 07  is "EER" in the upper row and "IEER" in the lower row &amp; column 08 is "9.5" in the upper row &amp; "12.5" in the lower row.</t>
        </r>
      </text>
    </comment>
    <comment ref="AI86" authorId="0" shapeId="0" xr:uid="{BB1E3C3F-ED0A-4B94-BB43-4D77608D0BB4}">
      <text>
        <r>
          <rPr>
            <b/>
            <sz val="9"/>
            <color indexed="81"/>
            <rFont val="Tahoma"/>
            <family val="2"/>
          </rPr>
          <t xml:space="preserve">6.29.21
</t>
        </r>
        <r>
          <rPr>
            <sz val="9"/>
            <color indexed="81"/>
            <rFont val="Tahoma"/>
            <family val="2"/>
          </rPr>
          <t>Remove this option for 2022</t>
        </r>
      </text>
    </comment>
    <comment ref="AK86" authorId="0" shapeId="0" xr:uid="{FA159976-E187-45B1-B37F-8385EA420658}">
      <text>
        <r>
          <rPr>
            <b/>
            <sz val="9"/>
            <color indexed="81"/>
            <rFont val="Tahoma"/>
            <family val="2"/>
          </rPr>
          <t>6.29.21</t>
        </r>
        <r>
          <rPr>
            <sz val="9"/>
            <color indexed="81"/>
            <rFont val="Tahoma"/>
            <family val="2"/>
          </rPr>
          <t xml:space="preserve">
Remove this option for 2022</t>
        </r>
      </text>
    </comment>
    <comment ref="AH87" authorId="1" shapeId="0" xr:uid="{D02C8C1A-4532-4802-804B-050D9C471BE3}">
      <text>
        <r>
          <rPr>
            <b/>
            <sz val="9"/>
            <color indexed="81"/>
            <rFont val="Tahoma"/>
            <family val="2"/>
          </rPr>
          <t>2019 Update:</t>
        </r>
        <r>
          <rPr>
            <sz val="9"/>
            <color indexed="81"/>
            <rFont val="Tahoma"/>
            <family val="2"/>
          </rPr>
          <t xml:space="preserve">
Column 07 upper should be EER &amp; Column 08 upper should be "11.0"</t>
        </r>
      </text>
    </comment>
    <comment ref="AJ87" authorId="1" shapeId="0" xr:uid="{624345A9-6098-4774-81DB-6F4F88F76A36}">
      <text>
        <r>
          <rPr>
            <b/>
            <sz val="9"/>
            <color indexed="81"/>
            <rFont val="Tahoma"/>
            <family val="2"/>
          </rPr>
          <t>2019 Update:</t>
        </r>
        <r>
          <rPr>
            <sz val="9"/>
            <color indexed="81"/>
            <rFont val="Tahoma"/>
            <family val="2"/>
          </rPr>
          <t xml:space="preserve">
Column 07 upper should be EER &amp; Column 08 upper should be "11.0" 
&amp; column 04 should be COP &amp; column 05 should be "3.3" </t>
        </r>
      </text>
    </comment>
    <comment ref="A88" authorId="0" shapeId="0" xr:uid="{4DCDFB11-DAC9-4537-B4DE-A102F5A679B6}">
      <text>
        <r>
          <rPr>
            <b/>
            <sz val="9"/>
            <color indexed="81"/>
            <rFont val="Tahoma"/>
            <family val="2"/>
          </rPr>
          <t>6.29.21</t>
        </r>
        <r>
          <rPr>
            <sz val="9"/>
            <color indexed="81"/>
            <rFont val="Tahoma"/>
            <family val="2"/>
          </rPr>
          <t xml:space="preserve">
If selected
- Gray out 11
- Gray out 12
- ignore table below and use Table 110.2-K for min efficiency
- Ignore total system efficiency and required efficiency rows</t>
        </r>
      </text>
    </comment>
    <comment ref="AH88" authorId="1" shapeId="0" xr:uid="{8C3F801F-FD90-40AF-9E1B-B12846664B28}">
      <text>
        <r>
          <rPr>
            <b/>
            <sz val="9"/>
            <color indexed="81"/>
            <rFont val="Tahoma"/>
            <family val="2"/>
          </rPr>
          <t>Sally Blair:</t>
        </r>
        <r>
          <rPr>
            <sz val="9"/>
            <color indexed="81"/>
            <rFont val="Tahoma"/>
            <family val="2"/>
          </rPr>
          <t xml:space="preserve">
Column 07 upper should be EER &amp; Column 08 upper should be "10.0"</t>
        </r>
      </text>
    </comment>
    <comment ref="AJ88" authorId="1" shapeId="0" xr:uid="{B0945137-D5E8-48A5-8B48-E20ED507703E}">
      <text>
        <r>
          <rPr>
            <b/>
            <sz val="9"/>
            <color indexed="81"/>
            <rFont val="Tahoma"/>
            <family val="2"/>
          </rPr>
          <t>Sally Blair:</t>
        </r>
        <r>
          <rPr>
            <sz val="9"/>
            <color indexed="81"/>
            <rFont val="Tahoma"/>
            <family val="2"/>
          </rPr>
          <t xml:space="preserve">
Column 07 upper should be EER &amp; Column 08 upper should be "10.0" 
&amp; column 04 should be COP &amp; column 05 should be "3.0" </t>
        </r>
      </text>
    </comment>
    <comment ref="A89" authorId="0" shapeId="0" xr:uid="{3076C03F-D8A6-4A58-9438-DD57FF0C8FF5}">
      <text>
        <r>
          <rPr>
            <b/>
            <sz val="9"/>
            <color indexed="81"/>
            <rFont val="Tahoma"/>
            <family val="2"/>
          </rPr>
          <t>6.29.21</t>
        </r>
        <r>
          <rPr>
            <sz val="9"/>
            <color indexed="81"/>
            <rFont val="Tahoma"/>
            <family val="2"/>
          </rPr>
          <t xml:space="preserve">
If selected
Gray out 11
AND 
Gray out 12
AND ignore table below and use Table 110.2-K for min efficiency</t>
        </r>
      </text>
    </comment>
    <comment ref="AH89" authorId="1" shapeId="0" xr:uid="{04AD3304-0715-4589-9BFD-633AD73B61D0}">
      <text>
        <r>
          <rPr>
            <b/>
            <sz val="9"/>
            <color indexed="81"/>
            <rFont val="Tahoma"/>
            <family val="2"/>
          </rPr>
          <t>Sally Blair:</t>
        </r>
        <r>
          <rPr>
            <sz val="9"/>
            <color indexed="81"/>
            <rFont val="Tahoma"/>
            <family val="2"/>
          </rPr>
          <t xml:space="preserve">
Column 07 upper should be EER &amp; Column 08 upper should be "10.0"</t>
        </r>
      </text>
    </comment>
    <comment ref="AJ89" authorId="1" shapeId="0" xr:uid="{3B8CABB5-639F-44DF-98FC-C82059A3CBE8}">
      <text>
        <r>
          <rPr>
            <b/>
            <sz val="9"/>
            <color indexed="81"/>
            <rFont val="Tahoma"/>
            <family val="2"/>
          </rPr>
          <t>Sally Blair:</t>
        </r>
        <r>
          <rPr>
            <sz val="9"/>
            <color indexed="81"/>
            <rFont val="Tahoma"/>
            <family val="2"/>
          </rPr>
          <t xml:space="preserve">
Column 07 upper should be EER &amp; Column 08 upper should be "10.0" 
&amp; column 04 should be COP &amp; column 05 should be "3.0" </t>
        </r>
      </text>
    </comment>
    <comment ref="A90" authorId="0" shapeId="0" xr:uid="{127E3181-2310-447C-B0DC-FBEA9D1E65A9}">
      <text>
        <r>
          <rPr>
            <b/>
            <sz val="9"/>
            <color indexed="81"/>
            <rFont val="Tahoma"/>
            <family val="2"/>
          </rPr>
          <t>6.29.21</t>
        </r>
        <r>
          <rPr>
            <sz val="9"/>
            <color indexed="81"/>
            <rFont val="Tahoma"/>
            <family val="2"/>
          </rPr>
          <t xml:space="preserve">
If selected
Gray out 11
AND 
Gray out 12
AND ignore table below and use Table 110.2-K for min efficiency</t>
        </r>
      </text>
    </comment>
    <comment ref="A91" authorId="0" shapeId="0" xr:uid="{DAE9B14C-DC65-4BB9-AF02-EEA56646BD70}">
      <text>
        <r>
          <rPr>
            <b/>
            <sz val="9"/>
            <color indexed="81"/>
            <rFont val="Tahoma"/>
            <family val="2"/>
          </rPr>
          <t>6.29.21</t>
        </r>
        <r>
          <rPr>
            <sz val="9"/>
            <color indexed="81"/>
            <rFont val="Tahoma"/>
            <family val="2"/>
          </rPr>
          <t xml:space="preserve">
If selected
Gray out 11
AND 
Gray out 12
AND ignore table below and use Table 110.2-K for min efficiency</t>
        </r>
      </text>
    </comment>
    <comment ref="E95" authorId="0" shapeId="0" xr:uid="{B17331A2-7671-4E01-BBED-3855C2170828}">
      <text>
        <r>
          <rPr>
            <b/>
            <sz val="9"/>
            <color indexed="81"/>
            <rFont val="Tahoma"/>
            <family val="2"/>
          </rPr>
          <t>4.7.22</t>
        </r>
        <r>
          <rPr>
            <sz val="9"/>
            <color indexed="81"/>
            <rFont val="Tahoma"/>
            <family val="2"/>
          </rPr>
          <t xml:space="preserve">
If sum of boilers in boiler system &lt;300,00
OR
HCB Exceptions = anthing other than "No Excpetions Apply" 
Result:
- grey out 10
- grey out 11
- ignore table below and use Table 110.2-k for min efficiency</t>
        </r>
      </text>
    </comment>
    <comment ref="G95" authorId="0" shapeId="0" xr:uid="{F08DA30D-4BD8-4361-817F-19AB7C2DBA2A}">
      <text>
        <r>
          <rPr>
            <b/>
            <sz val="9"/>
            <color indexed="81"/>
            <rFont val="Tahoma"/>
            <family val="2"/>
          </rPr>
          <t xml:space="preserve">6.29.21
</t>
        </r>
        <r>
          <rPr>
            <sz val="9"/>
            <color indexed="81"/>
            <rFont val="Tahoma"/>
            <family val="2"/>
          </rPr>
          <t xml:space="preserve">if boiler included in system efficiency calc, this = gray/blank. If not inlcuded in system efficiency calc, use 110.2-K values. They are updated from 2019
</t>
        </r>
      </text>
    </comment>
    <comment ref="H95" authorId="0" shapeId="0" xr:uid="{C984FFA7-A302-4BF4-9D5A-DD91FE40A803}">
      <text>
        <r>
          <rPr>
            <b/>
            <sz val="9"/>
            <color indexed="81"/>
            <rFont val="Tahoma"/>
            <family val="2"/>
          </rPr>
          <t xml:space="preserve">6.29.21
</t>
        </r>
        <r>
          <rPr>
            <sz val="9"/>
            <color indexed="81"/>
            <rFont val="Tahoma"/>
            <family val="2"/>
          </rPr>
          <t>110.2-K has updated efficiency value. Screenshot to the right</t>
        </r>
      </text>
    </comment>
    <comment ref="D96" authorId="0" shapeId="0" xr:uid="{DD91D94D-873F-4903-85CA-B09DBDED24C7}">
      <text>
        <r>
          <rPr>
            <b/>
            <sz val="9"/>
            <color indexed="81"/>
            <rFont val="Tahoma"/>
            <family val="2"/>
          </rPr>
          <t>12/2/21</t>
        </r>
        <r>
          <rPr>
            <sz val="9"/>
            <color indexed="81"/>
            <rFont val="Tahoma"/>
            <family val="2"/>
          </rPr>
          <t xml:space="preserve">
if sum of rated input capacity  &gt;=1,000,000 excluding individual boilers &lt; 300,000
System Efficiency = (sum (Rated Efficiency x input capacity))/ total input capacity of boilers &gt; between 1million and 10 million btu/h
else = gray/blank</t>
        </r>
      </text>
    </comment>
    <comment ref="AH96" authorId="1" shapeId="0" xr:uid="{1EB12124-A44B-42D9-A454-BAE0521008AC}">
      <text>
        <r>
          <rPr>
            <b/>
            <sz val="9"/>
            <color indexed="81"/>
            <rFont val="Tahoma"/>
            <family val="2"/>
          </rPr>
          <t>Sally Blair:</t>
        </r>
        <r>
          <rPr>
            <sz val="9"/>
            <color indexed="81"/>
            <rFont val="Tahoma"/>
            <family val="2"/>
          </rPr>
          <t xml:space="preserve">
Column 07 upper should be SEER &amp; Column 08 upper should be "13.0"</t>
        </r>
      </text>
    </comment>
    <comment ref="AH97" authorId="1" shapeId="0" xr:uid="{DD2A543D-CF14-4C2C-90B2-3075D2CD4AB1}">
      <text>
        <r>
          <rPr>
            <b/>
            <sz val="9"/>
            <color indexed="81"/>
            <rFont val="Tahoma"/>
            <family val="2"/>
          </rPr>
          <t>2019 Update:</t>
        </r>
        <r>
          <rPr>
            <sz val="9"/>
            <color indexed="81"/>
            <rFont val="Tahoma"/>
            <family val="2"/>
          </rPr>
          <t xml:space="preserve">
Column 07 upper should be EER &amp; Column 08 upper should be "11.2"
Column 07 lower should be IEER &amp; Column 08 lower should be "15.5"
</t>
        </r>
      </text>
    </comment>
    <comment ref="AH98" authorId="1" shapeId="0" xr:uid="{82BFD459-1B37-425E-8900-D0D41BE2E3CC}">
      <text>
        <r>
          <rPr>
            <b/>
            <sz val="9"/>
            <color indexed="81"/>
            <rFont val="Tahoma"/>
            <family val="2"/>
          </rPr>
          <t>2019 Update:</t>
        </r>
        <r>
          <rPr>
            <sz val="9"/>
            <color indexed="81"/>
            <rFont val="Tahoma"/>
            <family val="2"/>
          </rPr>
          <t xml:space="preserve">
Column 07 upper should be EER &amp; Column 08 upper should be "11.0"
Column 07 lower should be IEER &amp; Column 08 lower should be "14.9"</t>
        </r>
      </text>
    </comment>
    <comment ref="AH99" authorId="1" shapeId="0" xr:uid="{CF4E2DBD-EB0B-48D6-9C05-FA77D36064CB}">
      <text>
        <r>
          <rPr>
            <b/>
            <sz val="9"/>
            <color indexed="81"/>
            <rFont val="Tahoma"/>
            <family val="2"/>
          </rPr>
          <t>2019 Update:</t>
        </r>
        <r>
          <rPr>
            <sz val="9"/>
            <color indexed="81"/>
            <rFont val="Tahoma"/>
            <family val="2"/>
          </rPr>
          <t xml:space="preserve">
Column 07 upper should be EER &amp; Column 08 upper should be "10.0"
Column 07 lower should be IEER &amp; Column 08 lower should be "13.9"</t>
        </r>
      </text>
    </comment>
    <comment ref="AH101" authorId="1" shapeId="0" xr:uid="{962CB062-9578-47B8-AEE5-E03A3407EE61}">
      <text>
        <r>
          <rPr>
            <sz val="9"/>
            <color indexed="81"/>
            <rFont val="Tahoma"/>
            <family val="2"/>
          </rPr>
          <t>Sally Blair:
For heating mode only, the 3 selections highlighted in pink would trigger two choices in the drop down for rating condition:
- 47oFdb/43oFwb OSA
- 17oFdb/15oFwb OSA</t>
        </r>
      </text>
    </comment>
    <comment ref="I102" authorId="3" shapeId="0" xr:uid="{048CFD26-E6BB-4C07-9E8D-C6BA3E3ED51F}">
      <text>
        <r>
          <rPr>
            <b/>
            <sz val="9"/>
            <color indexed="81"/>
            <rFont val="Tahoma"/>
            <family val="2"/>
          </rPr>
          <t>Sally Blair:</t>
        </r>
        <r>
          <rPr>
            <sz val="9"/>
            <color indexed="81"/>
            <rFont val="Tahoma"/>
            <family val="2"/>
          </rPr>
          <t xml:space="preserve">
If NA selected AND Col 03 Qty is greater than 1, Table D needs to return the Row 17 error on the Table D tab. </t>
        </r>
      </text>
    </comment>
    <comment ref="J102" authorId="0" shapeId="0" xr:uid="{C42B75B5-0C65-4D49-A9B0-76C97E0FDCE3}">
      <text>
        <r>
          <rPr>
            <b/>
            <sz val="9"/>
            <color indexed="81"/>
            <rFont val="Tahoma"/>
            <charset val="1"/>
          </rPr>
          <t xml:space="preserve">Sally Blair:
</t>
        </r>
        <r>
          <rPr>
            <sz val="9"/>
            <color indexed="81"/>
            <rFont val="Tahoma"/>
            <family val="2"/>
          </rPr>
          <t>If "NA: ≤ 500,000 Btu/h" selected AND rated capacity is EITHER &gt;500,000 to 2,500,000 OR &gt; 2,500,000 in Col 04, Table D needs to return the Row 18 error on the Table D tab.</t>
        </r>
      </text>
    </comment>
    <comment ref="AH102" authorId="1" shapeId="0" xr:uid="{4C4A5ED8-2F07-4E6A-818B-03D16A606C8A}">
      <text>
        <r>
          <rPr>
            <sz val="9"/>
            <color indexed="81"/>
            <rFont val="Tahoma"/>
            <family val="2"/>
          </rPr>
          <t>Sally Blair:
If chosen, column 07 upper is "SEER" and column 07 lower is blank.  
Column 08 upper is "13.0" and column 08 lower is blank.
AND
column 04 is "HSPF" dropdown choice and column 05 is "7.7"</t>
        </r>
      </text>
    </comment>
    <comment ref="AI102" authorId="1" shapeId="0" xr:uid="{D80944D9-B9CC-46C9-AC22-DA6C04F9B68E}">
      <text>
        <r>
          <rPr>
            <b/>
            <sz val="9"/>
            <color indexed="81"/>
            <rFont val="Tahoma"/>
            <family val="2"/>
          </rPr>
          <t>6.29.21</t>
        </r>
        <r>
          <rPr>
            <sz val="9"/>
            <color indexed="81"/>
            <rFont val="Tahoma"/>
            <family val="2"/>
          </rPr>
          <t xml:space="preserve">
If chosen, column 07 upper is "EER" and column 07 lower is "IEER".  
Column 08 upper is "12.0" and column 08 lower is "16.0".
AND
column 04 is "COP" dropdown choice and column 05 is "4.3"</t>
        </r>
      </text>
    </comment>
    <comment ref="AJ102" authorId="1" shapeId="0" xr:uid="{565CC7D6-3E64-48DD-9BE4-7873A2A5B8EA}">
      <text>
        <r>
          <rPr>
            <sz val="9"/>
            <color indexed="81"/>
            <rFont val="Tahoma"/>
            <family val="2"/>
          </rPr>
          <t>Sally Blair:
If chosen, column 07 upper is "EER" and column 07 lower is blank.  
Column 08 upper is "16.2" and column 08 lower is blank.
AND
column 04 is "COP" dropdown choice and column 05 is "3.6"</t>
        </r>
      </text>
    </comment>
    <comment ref="AK102" authorId="1" shapeId="0" xr:uid="{477AAADC-7843-4262-AB91-03B9622887F5}">
      <text>
        <r>
          <rPr>
            <sz val="9"/>
            <color indexed="81"/>
            <rFont val="Tahoma"/>
            <family val="2"/>
          </rPr>
          <t>Sally Blair:
If chosen, column 07 upper is "EER" and column 07 lower is blank.  
Column 08 upper is "13.4" and column 08 lower is blank.
AND
column 04 is "COP" dropdown choice and column 05 is "3.1"</t>
        </r>
      </text>
    </comment>
    <comment ref="AH103" authorId="1" shapeId="0" xr:uid="{82D6CCE2-C281-4F09-A39A-EAC6E00566EC}">
      <text>
        <r>
          <rPr>
            <b/>
            <sz val="9"/>
            <color indexed="81"/>
            <rFont val="Tahoma"/>
            <family val="2"/>
          </rPr>
          <t>2019 Update:</t>
        </r>
        <r>
          <rPr>
            <sz val="9"/>
            <color indexed="81"/>
            <rFont val="Tahoma"/>
            <family val="2"/>
          </rPr>
          <t xml:space="preserve"> 
If chosen, column 07 upper is "EER" and column 07 lower is "IEER".  
Column 08 upper is "11.0" and column 08 lower is "14.6".
AND
column 04 is "COP" dropdown choice and column 05 is:
 "3.3" if column 02 is "47oFdb/43oFwb OSA"
 "2.25" if column 02 is "17oFdb/15oFwb OSA"</t>
        </r>
      </text>
    </comment>
    <comment ref="AI103" authorId="1" shapeId="0" xr:uid="{0CC52AB9-0AF8-4726-AF87-A2B0C04D914E}">
      <text>
        <r>
          <rPr>
            <b/>
            <sz val="9"/>
            <color indexed="81"/>
            <rFont val="Tahoma"/>
            <family val="2"/>
          </rPr>
          <t>6.29.21</t>
        </r>
        <r>
          <rPr>
            <sz val="9"/>
            <color indexed="81"/>
            <rFont val="Tahoma"/>
            <family val="2"/>
          </rPr>
          <t xml:space="preserve">
If chosen, column 07 upper is "EER" and column 07 lower is "IEER".  
Column 08 upper is "12.0" and column 08 lower is "16.0".
AND
column 04 is "COP" dropdown choice and column 05 is "4.3"</t>
        </r>
      </text>
    </comment>
    <comment ref="AJ103" authorId="1" shapeId="0" xr:uid="{7CA71877-03C0-4EFF-BAF4-73B9D07E36EA}">
      <text>
        <r>
          <rPr>
            <sz val="9"/>
            <color indexed="81"/>
            <rFont val="Tahoma"/>
            <family val="2"/>
          </rPr>
          <t>Sally Blair:
If chosen, column 07 upper is "EER" and column 07 lower is blank.  
Column 08 upper is "13.8" and column 08 lower is blank.
AND
column 04 is "COP" dropdown choice and column 05 is "3.3"</t>
        </r>
      </text>
    </comment>
    <comment ref="AK103" authorId="1" shapeId="0" xr:uid="{46DF9104-AF46-48BE-942D-2214041B83FD}">
      <text>
        <r>
          <rPr>
            <sz val="9"/>
            <color indexed="81"/>
            <rFont val="Tahoma"/>
            <family val="2"/>
          </rPr>
          <t>Sally Blair:
If chosen, column 07 upper is "EER" and column 07 lower is blank.  
Column 08 upper is "11.0" and column 08 lower is blank.
AND
column 04 is "COP" dropdown choice and column 05 is "2.8"</t>
        </r>
      </text>
    </comment>
    <comment ref="J104" authorId="0" shapeId="0" xr:uid="{402C00BF-7CF4-4F0F-9F23-83834235310A}">
      <text>
        <r>
          <rPr>
            <b/>
            <sz val="9"/>
            <color indexed="81"/>
            <rFont val="Tahoma"/>
            <family val="2"/>
          </rPr>
          <t xml:space="preserve">2019 Update:
</t>
        </r>
        <r>
          <rPr>
            <sz val="9"/>
            <color indexed="81"/>
            <rFont val="Tahoma"/>
            <family val="2"/>
          </rPr>
          <t>Added new NA choice for new exception for Healthcare facilities.</t>
        </r>
      </text>
    </comment>
    <comment ref="AH104" authorId="1" shapeId="0" xr:uid="{CDFE1A15-919E-4E14-A537-30D2F5A039AC}">
      <text>
        <r>
          <rPr>
            <b/>
            <sz val="9"/>
            <color indexed="81"/>
            <rFont val="Tahoma"/>
            <family val="2"/>
          </rPr>
          <t>2019 Update:</t>
        </r>
        <r>
          <rPr>
            <sz val="9"/>
            <color indexed="81"/>
            <rFont val="Tahoma"/>
            <family val="2"/>
          </rPr>
          <t xml:space="preserve">
If chosen, column 07 upper is "EER" and column 07 lower is "IEER".  
Column 08 upper is "10.6" and column 08 lower is "13.9".
AND
column 04 is "COP" dropdown choice and column 05 is:
 "3.2" if column 02 is "47oFdb/43oFwb OSA"
 "2.05" if column 02 is "17oFdb/15oFwb OSA"</t>
        </r>
      </text>
    </comment>
    <comment ref="AI104" authorId="1" shapeId="0" xr:uid="{DE984D1A-F534-42CF-A9D9-F70D1E49FA78}">
      <text>
        <r>
          <rPr>
            <b/>
            <sz val="9"/>
            <color indexed="81"/>
            <rFont val="Tahoma"/>
            <family val="2"/>
          </rPr>
          <t>6.29.21</t>
        </r>
        <r>
          <rPr>
            <sz val="9"/>
            <color indexed="81"/>
            <rFont val="Tahoma"/>
            <family val="2"/>
          </rPr>
          <t xml:space="preserve">
If chosen, column 07 upper is "EER" and column 07 lower is "IEER".  
Column 08 upper is "10.0" and column 08 lower is "14.0".
AND
column 04 is "COP" dropdown choice and column 05 is "4.0"</t>
        </r>
      </text>
    </comment>
    <comment ref="N105" authorId="1" shapeId="0" xr:uid="{07DAA2F8-296C-47E8-A1EA-8F830264A333}">
      <text>
        <r>
          <rPr>
            <b/>
            <sz val="9"/>
            <color indexed="81"/>
            <rFont val="Tahoma"/>
            <family val="2"/>
          </rPr>
          <t>2019 Update:</t>
        </r>
        <r>
          <rPr>
            <sz val="9"/>
            <color indexed="81"/>
            <rFont val="Tahoma"/>
            <family val="2"/>
          </rPr>
          <t xml:space="preserve">
Remove these two dropdown choices from "Furnace + AC" &amp; only use with "Furnace/ Unit heater"</t>
        </r>
      </text>
    </comment>
    <comment ref="AH105" authorId="1" shapeId="0" xr:uid="{CBEF3059-5099-4F12-9749-281FD8B084F0}">
      <text>
        <r>
          <rPr>
            <b/>
            <sz val="9"/>
            <color indexed="81"/>
            <rFont val="Tahoma"/>
            <family val="2"/>
          </rPr>
          <t>2019 Update:</t>
        </r>
        <r>
          <rPr>
            <sz val="9"/>
            <color indexed="81"/>
            <rFont val="Tahoma"/>
            <family val="2"/>
          </rPr>
          <t xml:space="preserve">
If chosen, column 07 upper is "EER" and column 07 lower is "IEER".  
Column 08 upper is "9.5" and column 08 lower is "12.7".
AND
column 04 is "COP" dropdown choice and column 05 is:
 "3.2" if column 02 is "47oFdb/43oFwb OSA"
 "2.05" if column 02 is "17oFdb/15oFwb OSA"</t>
        </r>
      </text>
    </comment>
    <comment ref="AI105" authorId="1" shapeId="0" xr:uid="{DD1573AD-147D-452A-934B-7945A13A2577}">
      <text>
        <r>
          <rPr>
            <sz val="9"/>
            <color indexed="81"/>
            <rFont val="Tahoma"/>
            <family val="2"/>
          </rPr>
          <t>2019 Update:
New size category for 2019.  If chosen, column 07 upper is "EER" and column 07 lower is "IEER".  Column 08 upper is "10.0" and column 08 lower is "12.0".
AND
column column 04 is "COP" dropdown choice and column 05 is "3.9"</t>
        </r>
      </text>
    </comment>
    <comment ref="AH108" authorId="1" shapeId="0" xr:uid="{B6C9B444-FED7-480D-B08D-E275A026D4E3}">
      <text>
        <r>
          <rPr>
            <b/>
            <sz val="9"/>
            <color indexed="81"/>
            <rFont val="Tahoma"/>
            <family val="2"/>
          </rPr>
          <t>6.29.21</t>
        </r>
        <r>
          <rPr>
            <sz val="9"/>
            <color indexed="81"/>
            <rFont val="Tahoma"/>
            <family val="2"/>
          </rPr>
          <t xml:space="preserve">
This is the only instance where the "Efficiency Unit" under heating mode needs to be a dropdown.  The two choices are:
- AFUE
- Et
If "AFUE" chosen, column 05 is "0.78"
If "Et" chosen, column 05 is "0.81"</t>
        </r>
      </text>
    </comment>
    <comment ref="AI108" authorId="1" shapeId="0" xr:uid="{4E654340-25ED-42D5-811B-7C45C71E48F4}">
      <text>
        <r>
          <rPr>
            <sz val="9"/>
            <color indexed="81"/>
            <rFont val="Tahoma"/>
            <family val="2"/>
          </rPr>
          <t>Sally Blair:
If chosen, column 04 is "Ec" dropdown choice and column 05 is "0.80"</t>
        </r>
      </text>
    </comment>
    <comment ref="AJ108" authorId="1" shapeId="0" xr:uid="{CBA5F375-C6C9-4E6F-9A79-24C34CACEB52}">
      <text>
        <r>
          <rPr>
            <sz val="9"/>
            <color indexed="81"/>
            <rFont val="Tahoma"/>
            <family val="2"/>
          </rPr>
          <t>Sally Blair:
If chosen, column 04 is "Ec" dropdown choice and column 05 is "0.80"</t>
        </r>
      </text>
    </comment>
    <comment ref="AH109" authorId="1" shapeId="0" xr:uid="{F7B5977C-391C-44C4-87D5-097054A931A4}">
      <text>
        <r>
          <rPr>
            <b/>
            <sz val="9"/>
            <color indexed="81"/>
            <rFont val="Tahoma"/>
            <family val="2"/>
          </rPr>
          <t>6.29.21</t>
        </r>
        <r>
          <rPr>
            <sz val="9"/>
            <color indexed="81"/>
            <rFont val="Tahoma"/>
            <family val="2"/>
          </rPr>
          <t xml:space="preserve">
If chosen, column 04 is "Et" dropdown choice and column 05 is "0.82"</t>
        </r>
      </text>
    </comment>
    <comment ref="AH112" authorId="1" shapeId="0" xr:uid="{046AA210-8C1C-4A9D-A212-0285CC284C02}">
      <text>
        <r>
          <rPr>
            <sz val="9"/>
            <color indexed="81"/>
            <rFont val="Tahoma"/>
            <family val="2"/>
          </rPr>
          <t>Sally Blair:
If chosen, column 04 is "AFUE" and column 05 is "0.81"</t>
        </r>
      </text>
    </comment>
    <comment ref="AI112" authorId="1" shapeId="0" xr:uid="{73865371-1CD7-4670-A189-FBE7EEA6AAD4}">
      <text>
        <r>
          <rPr>
            <sz val="9"/>
            <color indexed="81"/>
            <rFont val="Tahoma"/>
            <family val="2"/>
          </rPr>
          <t>Sally Blair:
If chosen, column 04 is "AFUE" and column 05 is "0.80"</t>
        </r>
      </text>
    </comment>
    <comment ref="AH115" authorId="1" shapeId="0" xr:uid="{18C9526A-DA26-488C-9F97-9214C2BBFD33}">
      <text>
        <r>
          <rPr>
            <sz val="9"/>
            <color indexed="81"/>
            <rFont val="Tahoma"/>
            <family val="2"/>
          </rPr>
          <t>Sally Blair:
If chosen, column 04 is "AFUE" and column 05 is "0.75"</t>
        </r>
      </text>
    </comment>
    <comment ref="AI115" authorId="1" shapeId="0" xr:uid="{67E20CAE-8233-4E44-A566-372EC8221CCD}">
      <text>
        <r>
          <rPr>
            <sz val="9"/>
            <color indexed="81"/>
            <rFont val="Tahoma"/>
            <family val="2"/>
          </rPr>
          <t>Sally Blair:
If chosen, column 04 is "AFUE" and column 05 is "0.65"</t>
        </r>
      </text>
    </comment>
    <comment ref="AJ115" authorId="1" shapeId="0" xr:uid="{2497EEB3-9BAC-4949-A956-212D9D9FA261}">
      <text>
        <r>
          <rPr>
            <sz val="9"/>
            <color indexed="81"/>
            <rFont val="Tahoma"/>
            <family val="2"/>
          </rPr>
          <t>Sally Blair:
If chosen, column 04 is "AFUE" and column 05 is "0.57"</t>
        </r>
      </text>
    </comment>
    <comment ref="AK115" authorId="1" shapeId="0" xr:uid="{A7CD28E2-6ED7-42A4-83DF-148F3DCC44D4}">
      <text>
        <r>
          <rPr>
            <sz val="9"/>
            <color indexed="81"/>
            <rFont val="Tahoma"/>
            <family val="2"/>
          </rPr>
          <t>Sally Blair:
If chosen, column 04 is "AFUE" and column 05 is "0.61"</t>
        </r>
      </text>
    </comment>
    <comment ref="AH116" authorId="1" shapeId="0" xr:uid="{C6E3CC0D-40B3-493D-970E-88B0E24B4C3E}">
      <text>
        <r>
          <rPr>
            <b/>
            <sz val="9"/>
            <color indexed="81"/>
            <rFont val="Tahoma"/>
            <family val="2"/>
          </rPr>
          <t>Sally Blair:</t>
        </r>
        <r>
          <rPr>
            <sz val="9"/>
            <color indexed="81"/>
            <rFont val="Tahoma"/>
            <family val="2"/>
          </rPr>
          <t xml:space="preserve">
If chosen, column 04 is "AFUE" and column 05 is "0.76"</t>
        </r>
      </text>
    </comment>
    <comment ref="AI116" authorId="1" shapeId="0" xr:uid="{A9A5B841-E3E1-41AE-B80C-8A409E759ED6}">
      <text>
        <r>
          <rPr>
            <b/>
            <sz val="9"/>
            <color indexed="81"/>
            <rFont val="Tahoma"/>
            <family val="2"/>
          </rPr>
          <t>Sally Blair:</t>
        </r>
        <r>
          <rPr>
            <sz val="9"/>
            <color indexed="81"/>
            <rFont val="Tahoma"/>
            <family val="2"/>
          </rPr>
          <t xml:space="preserve">
If chosen, column 04 is "AFUE" and column 05 is "0.66"</t>
        </r>
      </text>
    </comment>
    <comment ref="AJ116" authorId="1" shapeId="0" xr:uid="{90850707-4B74-4EA3-A56E-9E4F01230254}">
      <text>
        <r>
          <rPr>
            <b/>
            <sz val="9"/>
            <color indexed="81"/>
            <rFont val="Tahoma"/>
            <family val="2"/>
          </rPr>
          <t>Sally Blair:</t>
        </r>
        <r>
          <rPr>
            <sz val="9"/>
            <color indexed="81"/>
            <rFont val="Tahoma"/>
            <family val="2"/>
          </rPr>
          <t xml:space="preserve">
If chosen, column 04 is "AFUE" and column 05 is "0.58"</t>
        </r>
      </text>
    </comment>
    <comment ref="AK116" authorId="1" shapeId="0" xr:uid="{5E6660F9-9524-4575-B090-302E0A57BB43}">
      <text>
        <r>
          <rPr>
            <b/>
            <sz val="9"/>
            <color indexed="81"/>
            <rFont val="Tahoma"/>
            <family val="2"/>
          </rPr>
          <t>Sally Blair:</t>
        </r>
        <r>
          <rPr>
            <sz val="9"/>
            <color indexed="81"/>
            <rFont val="Tahoma"/>
            <family val="2"/>
          </rPr>
          <t xml:space="preserve">
If chosen, column 04 is "AFUE" and column 05 is "0.66"</t>
        </r>
      </text>
    </comment>
    <comment ref="AI117" authorId="1" shapeId="0" xr:uid="{06DFA093-4BC8-4EF9-AA8F-A28F6BBDF7F5}">
      <text>
        <r>
          <rPr>
            <b/>
            <sz val="9"/>
            <color indexed="81"/>
            <rFont val="Tahoma"/>
            <family val="2"/>
          </rPr>
          <t>Sally Blair:</t>
        </r>
        <r>
          <rPr>
            <sz val="9"/>
            <color indexed="81"/>
            <rFont val="Tahoma"/>
            <family val="2"/>
          </rPr>
          <t xml:space="preserve">
If chosen, column 04 is "AFUE" and column 05 is "0.67"</t>
        </r>
      </text>
    </comment>
    <comment ref="AK117" authorId="1" shapeId="0" xr:uid="{891793E8-5BD7-499D-A8CF-B701F3D827B6}">
      <text>
        <r>
          <rPr>
            <b/>
            <sz val="9"/>
            <color indexed="81"/>
            <rFont val="Tahoma"/>
            <family val="2"/>
          </rPr>
          <t>Sally Blair:</t>
        </r>
        <r>
          <rPr>
            <sz val="9"/>
            <color indexed="81"/>
            <rFont val="Tahoma"/>
            <family val="2"/>
          </rPr>
          <t xml:space="preserve">
If chosen, column 04 is "AFUE" and column 05 is "0.67"</t>
        </r>
      </text>
    </comment>
    <comment ref="AK118" authorId="1" shapeId="0" xr:uid="{F1044E61-F1B2-4216-AC05-72C106CAA539}">
      <text>
        <r>
          <rPr>
            <b/>
            <sz val="9"/>
            <color indexed="81"/>
            <rFont val="Tahoma"/>
            <family val="2"/>
          </rPr>
          <t>Sally Blair:</t>
        </r>
        <r>
          <rPr>
            <sz val="9"/>
            <color indexed="81"/>
            <rFont val="Tahoma"/>
            <family val="2"/>
          </rPr>
          <t xml:space="preserve">
If chosen, column 04 is "AFUE" and column 05 is "0.68"</t>
        </r>
      </text>
    </comment>
    <comment ref="AH120" authorId="1" shapeId="0" xr:uid="{39437903-198C-4017-872A-75004F7E38B3}">
      <text>
        <r>
          <rPr>
            <sz val="9"/>
            <color indexed="81"/>
            <rFont val="Tahoma"/>
            <family val="2"/>
          </rPr>
          <t>2019 Update:
Divided all of these choices into "downflow" and "upflow"</t>
        </r>
      </text>
    </comment>
    <comment ref="AH121" authorId="1" shapeId="0" xr:uid="{6E1D8DC6-23E2-48B1-BDE9-3DA0048C528B}">
      <text>
        <r>
          <rPr>
            <b/>
            <sz val="9"/>
            <color indexed="81"/>
            <rFont val="Tahoma"/>
            <family val="2"/>
          </rPr>
          <t>Sally Blair:</t>
        </r>
        <r>
          <rPr>
            <sz val="9"/>
            <color indexed="81"/>
            <rFont val="Tahoma"/>
            <family val="2"/>
          </rPr>
          <t xml:space="preserve">
If selected column 07  is "SCOP" in the upper row and blank in the lower row &amp; column 08 is "2.2" in the upper row &amp; blank in the lower row.</t>
        </r>
      </text>
    </comment>
    <comment ref="AI121" authorId="1" shapeId="0" xr:uid="{965B4841-1592-474E-9471-47285F66FE3A}">
      <text>
        <r>
          <rPr>
            <b/>
            <sz val="9"/>
            <color indexed="81"/>
            <rFont val="Tahoma"/>
            <family val="2"/>
          </rPr>
          <t>Sally Blair:</t>
        </r>
        <r>
          <rPr>
            <sz val="9"/>
            <color indexed="81"/>
            <rFont val="Tahoma"/>
            <family val="2"/>
          </rPr>
          <t xml:space="preserve">
If selected column 07  is "SCOP" in the upper row and blank in the lower row &amp; column 08 is "2.09" in the upper row &amp; blank in the lower row.</t>
        </r>
      </text>
    </comment>
    <comment ref="AJ121" authorId="1" shapeId="0" xr:uid="{87779187-CFA9-4E70-A934-9144CDE3B6BC}">
      <text>
        <r>
          <rPr>
            <b/>
            <sz val="9"/>
            <color indexed="81"/>
            <rFont val="Tahoma"/>
            <family val="2"/>
          </rPr>
          <t>Sally Blair:</t>
        </r>
        <r>
          <rPr>
            <sz val="9"/>
            <color indexed="81"/>
            <rFont val="Tahoma"/>
            <family val="2"/>
          </rPr>
          <t xml:space="preserve">
If selected column 07  is "SCOP" in the upper row and blank in the lower row &amp; column 08 is "2.6" in the upper row &amp; blank in the lower row.</t>
        </r>
      </text>
    </comment>
    <comment ref="AK121" authorId="1" shapeId="0" xr:uid="{67A4F31A-3126-4151-BD1E-01A169C20B95}">
      <text>
        <r>
          <rPr>
            <b/>
            <sz val="9"/>
            <color indexed="81"/>
            <rFont val="Tahoma"/>
            <family val="2"/>
          </rPr>
          <t>Sally Blair:</t>
        </r>
        <r>
          <rPr>
            <sz val="9"/>
            <color indexed="81"/>
            <rFont val="Tahoma"/>
            <family val="2"/>
          </rPr>
          <t xml:space="preserve">
If selected column 07  is "SCOP" in the upper row and blank in the lower row &amp; column 08 is "2.49" in the upper row &amp; blank in the lower row.</t>
        </r>
      </text>
    </comment>
    <comment ref="AL121" authorId="1" shapeId="0" xr:uid="{9F3C6052-59FD-42A3-B29F-B43A39AFFE02}">
      <text>
        <r>
          <rPr>
            <b/>
            <sz val="9"/>
            <color indexed="81"/>
            <rFont val="Tahoma"/>
            <family val="2"/>
          </rPr>
          <t>Sally Blair:</t>
        </r>
        <r>
          <rPr>
            <sz val="9"/>
            <color indexed="81"/>
            <rFont val="Tahoma"/>
            <family val="2"/>
          </rPr>
          <t xml:space="preserve">
If selected column 07  is "SCOP" in the upper row and blank in the lower row &amp; column 08 is "2.55" in the upper row &amp; blank in the lower row.</t>
        </r>
      </text>
    </comment>
    <comment ref="AM121" authorId="1" shapeId="0" xr:uid="{8A36B462-43B3-46CB-B9E4-569080165206}">
      <text>
        <r>
          <rPr>
            <b/>
            <sz val="9"/>
            <color indexed="81"/>
            <rFont val="Tahoma"/>
            <family val="2"/>
          </rPr>
          <t>Sally Blair:</t>
        </r>
        <r>
          <rPr>
            <sz val="9"/>
            <color indexed="81"/>
            <rFont val="Tahoma"/>
            <family val="2"/>
          </rPr>
          <t xml:space="preserve">
If selected column 07  is "SCOP" in the upper row and blank in the lower row &amp; column 08 is "2.44" in the upper row &amp; blank in the lower row.</t>
        </r>
      </text>
    </comment>
    <comment ref="AN121" authorId="1" shapeId="0" xr:uid="{B984D6E3-519C-4F1F-A713-5448C7FC1701}">
      <text>
        <r>
          <rPr>
            <b/>
            <sz val="9"/>
            <color indexed="81"/>
            <rFont val="Tahoma"/>
            <family val="2"/>
          </rPr>
          <t>Sally Blair:</t>
        </r>
        <r>
          <rPr>
            <sz val="9"/>
            <color indexed="81"/>
            <rFont val="Tahoma"/>
            <family val="2"/>
          </rPr>
          <t xml:space="preserve">
If selected column 07  is "SCOP" in the upper row and blank in the lower row &amp; column 08 is "2.5" in the upper row &amp; blank in the lower row.</t>
        </r>
      </text>
    </comment>
    <comment ref="AO121" authorId="1" shapeId="0" xr:uid="{B5E843FF-E91B-4B00-A719-7C1495989030}">
      <text>
        <r>
          <rPr>
            <b/>
            <sz val="9"/>
            <color indexed="81"/>
            <rFont val="Tahoma"/>
            <family val="2"/>
          </rPr>
          <t>Sally Blair:</t>
        </r>
        <r>
          <rPr>
            <sz val="9"/>
            <color indexed="81"/>
            <rFont val="Tahoma"/>
            <family val="2"/>
          </rPr>
          <t xml:space="preserve">
If selected column 07  is "SCOP" in the upper row and blank in the lower row &amp; column 08 is "2.39" in the upper row &amp; blank in the lower row.</t>
        </r>
      </text>
    </comment>
    <comment ref="AP121" authorId="1" shapeId="0" xr:uid="{4EB8E802-F4B6-43B6-8E45-DA6AAA76869D}">
      <text>
        <r>
          <rPr>
            <b/>
            <sz val="9"/>
            <color indexed="81"/>
            <rFont val="Tahoma"/>
            <family val="2"/>
          </rPr>
          <t>Sally Blair:</t>
        </r>
        <r>
          <rPr>
            <sz val="9"/>
            <color indexed="81"/>
            <rFont val="Tahoma"/>
            <family val="2"/>
          </rPr>
          <t xml:space="preserve">
If selected column 07  is "SCOP" in the upper row and blank in the lower row &amp; column 08 is "2.45" in the upper row &amp; blank in the lower row.</t>
        </r>
      </text>
    </comment>
    <comment ref="AQ121" authorId="1" shapeId="0" xr:uid="{41A9503A-5EA8-4902-B1DD-722D83B2AEBF}">
      <text>
        <r>
          <rPr>
            <b/>
            <sz val="9"/>
            <color indexed="81"/>
            <rFont val="Tahoma"/>
            <family val="2"/>
          </rPr>
          <t>Sally Blair:</t>
        </r>
        <r>
          <rPr>
            <sz val="9"/>
            <color indexed="81"/>
            <rFont val="Tahoma"/>
            <family val="2"/>
          </rPr>
          <t xml:space="preserve">
If selected column 07  is "SCOP" in the upper row and blank in the lower row &amp; column 08 is "2.34" in the upper row &amp; blank in the lower row.</t>
        </r>
      </text>
    </comment>
    <comment ref="AH122" authorId="1" shapeId="0" xr:uid="{6C0BFE6A-ACE6-473B-BA70-EA8E2CEE3C07}">
      <text>
        <r>
          <rPr>
            <b/>
            <sz val="9"/>
            <color indexed="81"/>
            <rFont val="Tahoma"/>
            <family val="2"/>
          </rPr>
          <t>Sally Blair:</t>
        </r>
        <r>
          <rPr>
            <sz val="9"/>
            <color indexed="81"/>
            <rFont val="Tahoma"/>
            <family val="2"/>
          </rPr>
          <t xml:space="preserve">
If selected column 07  is "SCOP" in the upper row and blank in the lower row &amp; column 08 is "2.1" in the upper row &amp; blank in the lower row.</t>
        </r>
      </text>
    </comment>
    <comment ref="AI122" authorId="1" shapeId="0" xr:uid="{EC34D1FE-171E-4416-A819-A3A9C8B1573C}">
      <text>
        <r>
          <rPr>
            <b/>
            <sz val="9"/>
            <color indexed="81"/>
            <rFont val="Tahoma"/>
            <family val="2"/>
          </rPr>
          <t>Sally Blair:</t>
        </r>
        <r>
          <rPr>
            <sz val="9"/>
            <color indexed="81"/>
            <rFont val="Tahoma"/>
            <family val="2"/>
          </rPr>
          <t xml:space="preserve">
If selected column 07  is "SCOP" in the upper row and blank in the lower row &amp; column 08 is "1.99" in the upper row &amp; blank in the lower row.</t>
        </r>
      </text>
    </comment>
    <comment ref="AJ122" authorId="1" shapeId="0" xr:uid="{6601A239-A827-4F93-B623-0922413AEB3B}">
      <text>
        <r>
          <rPr>
            <b/>
            <sz val="9"/>
            <color indexed="81"/>
            <rFont val="Tahoma"/>
            <family val="2"/>
          </rPr>
          <t>Sally Blair:</t>
        </r>
        <r>
          <rPr>
            <sz val="9"/>
            <color indexed="81"/>
            <rFont val="Tahoma"/>
            <family val="2"/>
          </rPr>
          <t xml:space="preserve">
If selected column 07  is "SCOP" in the upper row and blank in the lower row &amp; column 08 is "2.5" in the upper row &amp; blank in the lower row.</t>
        </r>
      </text>
    </comment>
    <comment ref="AK122" authorId="1" shapeId="0" xr:uid="{D79837D7-8F2B-4E41-8835-3256BC3FC60B}">
      <text>
        <r>
          <rPr>
            <b/>
            <sz val="9"/>
            <color indexed="81"/>
            <rFont val="Tahoma"/>
            <family val="2"/>
          </rPr>
          <t>Sally Blair:</t>
        </r>
        <r>
          <rPr>
            <sz val="9"/>
            <color indexed="81"/>
            <rFont val="Tahoma"/>
            <family val="2"/>
          </rPr>
          <t xml:space="preserve">
If selected column 07  is "SCOP" in the upper row and blank in the lower row &amp; column 08 is "2.39" in the upper row &amp; blank in the lower row.</t>
        </r>
      </text>
    </comment>
    <comment ref="AL122" authorId="1" shapeId="0" xr:uid="{62687562-0F60-4438-A57F-525601365063}">
      <text>
        <r>
          <rPr>
            <b/>
            <sz val="9"/>
            <color indexed="81"/>
            <rFont val="Tahoma"/>
            <family val="2"/>
          </rPr>
          <t>Sally Blair:</t>
        </r>
        <r>
          <rPr>
            <sz val="9"/>
            <color indexed="81"/>
            <rFont val="Tahoma"/>
            <family val="2"/>
          </rPr>
          <t xml:space="preserve">
If selected column 07  is "SCOP" in the upper row and blank in the lower row &amp; column 08 is "2.45" in the upper row &amp; blank in the lower row.</t>
        </r>
      </text>
    </comment>
    <comment ref="AM122" authorId="1" shapeId="0" xr:uid="{C7EC8B75-F35B-4563-A71A-02ADD18F72EF}">
      <text>
        <r>
          <rPr>
            <sz val="9"/>
            <color indexed="81"/>
            <rFont val="Tahoma"/>
            <family val="2"/>
          </rPr>
          <t>Sally Blair:
If selected column 07  is "SCOP" in the upper row and blank in the lower row &amp; column 08 is "2.34" in the upper row &amp; blank in the lower row.</t>
        </r>
      </text>
    </comment>
    <comment ref="AN122" authorId="1" shapeId="0" xr:uid="{70B7DE53-B511-4C31-AD26-7CED5C6CB350}">
      <text>
        <r>
          <rPr>
            <b/>
            <sz val="9"/>
            <color indexed="81"/>
            <rFont val="Tahoma"/>
            <family val="2"/>
          </rPr>
          <t>Sally Blair:</t>
        </r>
        <r>
          <rPr>
            <sz val="9"/>
            <color indexed="81"/>
            <rFont val="Tahoma"/>
            <family val="2"/>
          </rPr>
          <t xml:space="preserve">
If selected column 07  is "SCOP" in the upper row and blank in the lower row &amp; column 08 is "2.15" in the upper row &amp; blank in the lower row.</t>
        </r>
      </text>
    </comment>
    <comment ref="AO122" authorId="1" shapeId="0" xr:uid="{7AC90194-3B36-4E5B-AC09-7ECD4997F7EE}">
      <text>
        <r>
          <rPr>
            <b/>
            <sz val="9"/>
            <color indexed="81"/>
            <rFont val="Tahoma"/>
            <family val="2"/>
          </rPr>
          <t>Sally Blair:</t>
        </r>
        <r>
          <rPr>
            <sz val="9"/>
            <color indexed="81"/>
            <rFont val="Tahoma"/>
            <family val="2"/>
          </rPr>
          <t xml:space="preserve">
If selected column 07  is "SCOP" in the upper row and blank in the lower row &amp; column 08 is "2.04" in the upper row &amp; blank in the lower row.</t>
        </r>
      </text>
    </comment>
    <comment ref="AP122" authorId="1" shapeId="0" xr:uid="{7BAC9D0F-37ED-406F-9738-65FBB15623F2}">
      <text>
        <r>
          <rPr>
            <b/>
            <sz val="9"/>
            <color indexed="81"/>
            <rFont val="Tahoma"/>
            <family val="2"/>
          </rPr>
          <t>Sally Blair:</t>
        </r>
        <r>
          <rPr>
            <sz val="9"/>
            <color indexed="81"/>
            <rFont val="Tahoma"/>
            <family val="2"/>
          </rPr>
          <t xml:space="preserve">
If selected column 07  is "SCOP" in the upper row and blank in the lower row &amp; column 08 is "2.10" in the upper row &amp; blank in the lower row.</t>
        </r>
      </text>
    </comment>
    <comment ref="AQ122" authorId="1" shapeId="0" xr:uid="{74789884-A01B-45EE-AEDA-9017BA49586D}">
      <text>
        <r>
          <rPr>
            <b/>
            <sz val="9"/>
            <color indexed="81"/>
            <rFont val="Tahoma"/>
            <family val="2"/>
          </rPr>
          <t>Sally Blair:</t>
        </r>
        <r>
          <rPr>
            <sz val="9"/>
            <color indexed="81"/>
            <rFont val="Tahoma"/>
            <family val="2"/>
          </rPr>
          <t xml:space="preserve">
If selected column 07  is "SCOP" in the upper row and blank in the lower row &amp; column 08 is "1.99" in the upper row &amp; blank in the lower row.</t>
        </r>
      </text>
    </comment>
    <comment ref="AH123" authorId="1" shapeId="0" xr:uid="{028CFC3D-29DF-4743-BE58-15E58332F719}">
      <text>
        <r>
          <rPr>
            <b/>
            <sz val="9"/>
            <color indexed="81"/>
            <rFont val="Tahoma"/>
            <family val="2"/>
          </rPr>
          <t>Sally Blair:</t>
        </r>
        <r>
          <rPr>
            <sz val="9"/>
            <color indexed="81"/>
            <rFont val="Tahoma"/>
            <family val="2"/>
          </rPr>
          <t xml:space="preserve">
If selected column 07  is "SCOP" in the upper row and blank in the lower row &amp; column 08 is "1.9" in the upper row &amp; blank in the lower row.</t>
        </r>
      </text>
    </comment>
    <comment ref="AI123" authorId="1" shapeId="0" xr:uid="{BB002548-2281-496C-B26A-CF5C3AFC41A7}">
      <text>
        <r>
          <rPr>
            <b/>
            <sz val="9"/>
            <color indexed="81"/>
            <rFont val="Tahoma"/>
            <family val="2"/>
          </rPr>
          <t>Sally Blair:</t>
        </r>
        <r>
          <rPr>
            <sz val="9"/>
            <color indexed="81"/>
            <rFont val="Tahoma"/>
            <family val="2"/>
          </rPr>
          <t xml:space="preserve">
If selected column 07  is "SCOP" in the upper row and blank in the lower row &amp; column 08 is "1.79" in the upper row &amp; blank in the lower row.</t>
        </r>
      </text>
    </comment>
    <comment ref="AJ123" authorId="1" shapeId="0" xr:uid="{76F363F8-B561-490B-B815-20151595AE2C}">
      <text>
        <r>
          <rPr>
            <b/>
            <sz val="9"/>
            <color indexed="81"/>
            <rFont val="Tahoma"/>
            <family val="2"/>
          </rPr>
          <t>Sally Blair:</t>
        </r>
        <r>
          <rPr>
            <sz val="9"/>
            <color indexed="81"/>
            <rFont val="Tahoma"/>
            <family val="2"/>
          </rPr>
          <t xml:space="preserve">
If selected column 07  is "SCOP" in the upper row and blank in the lower row &amp; column 08 is "2.4" in the upper row &amp; blank in the lower row.</t>
        </r>
      </text>
    </comment>
    <comment ref="AK123" authorId="1" shapeId="0" xr:uid="{8F1FC32A-18CD-469D-8D5C-03A6B697989A}">
      <text>
        <r>
          <rPr>
            <b/>
            <sz val="9"/>
            <color indexed="81"/>
            <rFont val="Tahoma"/>
            <family val="2"/>
          </rPr>
          <t>Sally Blair:</t>
        </r>
        <r>
          <rPr>
            <sz val="9"/>
            <color indexed="81"/>
            <rFont val="Tahoma"/>
            <family val="2"/>
          </rPr>
          <t xml:space="preserve">
If selected column 07  is "SCOP" in the upper row and blank in the lower row &amp; column 08 is "2.29" in the upper row &amp; blank in the lower row.</t>
        </r>
      </text>
    </comment>
    <comment ref="AL123" authorId="1" shapeId="0" xr:uid="{6545C316-B9CE-404D-BFEF-48F98AFB9BF7}">
      <text>
        <r>
          <rPr>
            <b/>
            <sz val="9"/>
            <color indexed="81"/>
            <rFont val="Tahoma"/>
            <family val="2"/>
          </rPr>
          <t>Sally Blair:</t>
        </r>
        <r>
          <rPr>
            <sz val="9"/>
            <color indexed="81"/>
            <rFont val="Tahoma"/>
            <family val="2"/>
          </rPr>
          <t xml:space="preserve">
If selected column 07  is "SCOP" in the upper row and blank in the lower row &amp; column 08 is "2.35" in the upper row &amp; blank in the lower row.</t>
        </r>
      </text>
    </comment>
    <comment ref="AM123" authorId="1" shapeId="0" xr:uid="{5918FA23-99A1-4B78-BD8D-3DABEDC4BAF2}">
      <text>
        <r>
          <rPr>
            <b/>
            <sz val="9"/>
            <color indexed="81"/>
            <rFont val="Tahoma"/>
            <family val="2"/>
          </rPr>
          <t>Sally Blair:</t>
        </r>
        <r>
          <rPr>
            <sz val="9"/>
            <color indexed="81"/>
            <rFont val="Tahoma"/>
            <family val="2"/>
          </rPr>
          <t xml:space="preserve">
If selected column 07  is "SCOP" in the upper row and blank in the lower row &amp; column 08 is "2.24" in the upper row &amp; blank in the lower row.</t>
        </r>
      </text>
    </comment>
    <comment ref="AN123" authorId="1" shapeId="0" xr:uid="{155237BE-EE1F-45FB-8E05-8E706DC5CD3D}">
      <text>
        <r>
          <rPr>
            <b/>
            <sz val="9"/>
            <color indexed="81"/>
            <rFont val="Tahoma"/>
            <family val="2"/>
          </rPr>
          <t>Sally Blair:</t>
        </r>
        <r>
          <rPr>
            <sz val="9"/>
            <color indexed="81"/>
            <rFont val="Tahoma"/>
            <family val="2"/>
          </rPr>
          <t xml:space="preserve">
If selected column 07  is "SCOP" in the upper row and blank in the lower row &amp; column 08 is "2.10" in the upper row &amp; blank in the lower row.</t>
        </r>
      </text>
    </comment>
    <comment ref="AO123" authorId="1" shapeId="0" xr:uid="{BB09BE11-1021-454A-8458-7FCC31D42796}">
      <text>
        <r>
          <rPr>
            <b/>
            <sz val="9"/>
            <color indexed="81"/>
            <rFont val="Tahoma"/>
            <family val="2"/>
          </rPr>
          <t>Sally Blair:</t>
        </r>
        <r>
          <rPr>
            <sz val="9"/>
            <color indexed="81"/>
            <rFont val="Tahoma"/>
            <family val="2"/>
          </rPr>
          <t xml:space="preserve">
If selected column 07  is "SCOP" in the upper row and blank in the lower row &amp; column 08 is "1.99" in the upper row &amp; blank in the lower row.</t>
        </r>
      </text>
    </comment>
    <comment ref="AP123" authorId="1" shapeId="0" xr:uid="{73ECA00A-7168-4ABE-9C17-2F31090DB3DB}">
      <text>
        <r>
          <rPr>
            <b/>
            <sz val="9"/>
            <color indexed="81"/>
            <rFont val="Tahoma"/>
            <family val="2"/>
          </rPr>
          <t>Sally Blair:</t>
        </r>
        <r>
          <rPr>
            <sz val="9"/>
            <color indexed="81"/>
            <rFont val="Tahoma"/>
            <family val="2"/>
          </rPr>
          <t xml:space="preserve">
If selected column 07  is "SCOP" in the upper row and blank in the lower row &amp; column 08 is "2.05" in the upper row &amp; blank in the lower row.</t>
        </r>
      </text>
    </comment>
    <comment ref="AQ123" authorId="1" shapeId="0" xr:uid="{828BB368-B783-452B-80A5-D6863D97A4CC}">
      <text>
        <r>
          <rPr>
            <b/>
            <sz val="9"/>
            <color indexed="81"/>
            <rFont val="Tahoma"/>
            <family val="2"/>
          </rPr>
          <t>Sally Blair:</t>
        </r>
        <r>
          <rPr>
            <sz val="9"/>
            <color indexed="81"/>
            <rFont val="Tahoma"/>
            <family val="2"/>
          </rPr>
          <t xml:space="preserve">
If selected column 07  is "SCOP" in the upper row and blank in the lower row &amp; column 08 is "1.94" in the upper row &amp; blank in the lower row.</t>
        </r>
      </text>
    </comment>
    <comment ref="AH129" authorId="1" shapeId="0" xr:uid="{066F6535-2F88-433B-84A3-5DE37F29B48A}">
      <text>
        <r>
          <rPr>
            <sz val="9"/>
            <color indexed="81"/>
            <rFont val="Tahoma"/>
            <family val="2"/>
          </rPr>
          <t>2019 Update:
Taking "/single package" out of this choice</t>
        </r>
      </text>
    </comment>
    <comment ref="AI129" authorId="1" shapeId="0" xr:uid="{2B5D4D53-2F69-4C01-900D-7D1442627CC0}">
      <text>
        <r>
          <rPr>
            <sz val="9"/>
            <color indexed="81"/>
            <rFont val="Tahoma"/>
            <family val="2"/>
          </rPr>
          <t xml:space="preserve">01.09.20 Update:
Completely new set of dropdowns and efficiencies. </t>
        </r>
      </text>
    </comment>
    <comment ref="AM129" authorId="1" shapeId="0" xr:uid="{4A367205-3E73-4464-BF2C-DE456DD3144F}">
      <text>
        <r>
          <rPr>
            <b/>
            <sz val="9"/>
            <color indexed="81"/>
            <rFont val="Tahoma"/>
            <family val="2"/>
          </rPr>
          <t>2019 Update:</t>
        </r>
        <r>
          <rPr>
            <sz val="9"/>
            <color indexed="81"/>
            <rFont val="Tahoma"/>
            <family val="2"/>
          </rPr>
          <t xml:space="preserve">
Taking out "split/" in both of these choices.</t>
        </r>
      </text>
    </comment>
    <comment ref="AH130" authorId="0" shapeId="0" xr:uid="{8953043C-D494-452B-B1FD-F85916124606}">
      <text>
        <r>
          <rPr>
            <sz val="9"/>
            <color indexed="81"/>
            <rFont val="Tahoma"/>
            <family val="2"/>
          </rPr>
          <t>01.09.20 Update
Heating Efficiency = ".80" Efficiency Unit = "AFUE"
Cooling Efficiency:
F.07 Upper Row = "EER"
F.07 Lower Row = "SEER"
F.08 Upper Row = "12.2"
F.08 Lower Row = "14"</t>
        </r>
      </text>
    </comment>
    <comment ref="AI130" authorId="0" shapeId="0" xr:uid="{785B636B-DB3C-4957-BC0C-18E947F3A88F}">
      <text>
        <r>
          <rPr>
            <sz val="9"/>
            <color indexed="81"/>
            <rFont val="Tahoma"/>
            <family val="2"/>
          </rPr>
          <t xml:space="preserve">01.09.20 Update
Heating Efficiency = ".81" Efficiency Unit = "AFUE"
Cooling Efficiency:
F.07 Upper Row = "EER"
F.07 Lower Row = "SEER"
F.08 Upper Row = "12.2"
F.08 Lower Row = "14" 
</t>
        </r>
      </text>
    </comment>
    <comment ref="AH131" authorId="0" shapeId="0" xr:uid="{34AF9099-8054-4E08-B7D8-AC6F0514093E}">
      <text>
        <r>
          <rPr>
            <sz val="9"/>
            <color indexed="81"/>
            <rFont val="Tahoma"/>
            <family val="2"/>
          </rPr>
          <t xml:space="preserve">01.09.20 Update
Heating Efficiency = ".80"  Efficiency Unit = "Et"
Cooling Efficiency:
F.07 Upper Row = "EER"
F.07 Lower Row = "SEER"
F.08 Upper Row = "12.2"
F.08 Lower Row = "14" </t>
        </r>
      </text>
    </comment>
    <comment ref="AI131" authorId="0" shapeId="0" xr:uid="{27E4155D-C9A0-444E-968C-F1C798D08053}">
      <text>
        <r>
          <rPr>
            <b/>
            <sz val="9"/>
            <color indexed="81"/>
            <rFont val="Tahoma"/>
            <family val="2"/>
          </rPr>
          <t xml:space="preserve">01.09.20 Update
</t>
        </r>
        <r>
          <rPr>
            <sz val="9"/>
            <color indexed="81"/>
            <rFont val="Tahoma"/>
            <family val="2"/>
          </rPr>
          <t xml:space="preserve">Heating Efficiency = ".80" Efficiency Unit = "Et"
Cooling Efficiency:
F.07 Upper Row = "EER"
F.07 Lower Row = "SEER"
F.08 Upper Row = "12.2"
F.08 Lower Row = "14" </t>
        </r>
      </text>
    </comment>
    <comment ref="AL131" authorId="0" shapeId="0" xr:uid="{4874DEEC-62C6-4C61-AD73-880E9C3F0814}">
      <text>
        <r>
          <rPr>
            <sz val="9"/>
            <color indexed="81"/>
            <rFont val="Tahoma"/>
            <family val="2"/>
          </rPr>
          <t xml:space="preserve">01.09.20 Update
Heating Efficiency = ".81" Efficiency Unit = "AFUE"
Cooling Efficiency:
F.07 Upper Row = "EER"
F.07 Lower Row = "SEER"
F.08 Upper Row = "11"
F.08 Lower Row = "14" </t>
        </r>
      </text>
    </comment>
    <comment ref="AM131" authorId="0" shapeId="0" xr:uid="{8F5FE5C0-5E4C-4051-A501-FF71114DED58}">
      <text>
        <r>
          <rPr>
            <sz val="9"/>
            <color indexed="81"/>
            <rFont val="Tahoma"/>
            <family val="2"/>
          </rPr>
          <t xml:space="preserve">01.09.20 Update
Heating Efficiency = ".80" Efficiency Unit = "AFUE"
Cooling Efficiency:
F.07 Upper Row = "EER"
F.07 Lower Row = "SEER"
F.08 Upper Row = "11"
F.08 Lower Row = "14" 
</t>
        </r>
      </text>
    </comment>
    <comment ref="AH132" authorId="0" shapeId="0" xr:uid="{04D66AAD-C325-4A7A-9393-2C7C6F8CB24E}">
      <text>
        <r>
          <rPr>
            <b/>
            <sz val="9"/>
            <color indexed="81"/>
            <rFont val="Tahoma"/>
            <family val="2"/>
          </rPr>
          <t>01.09.20 Update</t>
        </r>
        <r>
          <rPr>
            <sz val="9"/>
            <color indexed="81"/>
            <rFont val="Tahoma"/>
            <family val="2"/>
          </rPr>
          <t xml:space="preserve">
Heating Efficiency = ".80" Efficiency Unit = "AFUE"
Cooling Efficiency:
F.07 Upper Row = "EER"
F.07 Lower Row = "SEER"
F.08 Upper Row = "11.7"
F.08 Lower Row = "14" </t>
        </r>
      </text>
    </comment>
    <comment ref="AI132" authorId="0" shapeId="0" xr:uid="{0BF30D23-44D8-47D3-BC67-AF9AAEEF23DD}">
      <text>
        <r>
          <rPr>
            <b/>
            <sz val="9"/>
            <color indexed="81"/>
            <rFont val="Tahoma"/>
            <family val="2"/>
          </rPr>
          <t xml:space="preserve">01.09.20 Update
</t>
        </r>
        <r>
          <rPr>
            <sz val="9"/>
            <color indexed="81"/>
            <rFont val="Tahoma"/>
            <family val="2"/>
          </rPr>
          <t xml:space="preserve">Heating Efficiency = ".81" Efficiency Unit = "AFUE"
Cooling Efficiency:
F.07 Upper Row = "EER"
F.07 Lower Row = "SEER"
F.08 Upper Row = "11.7"
F.08 Lower Row = "14" </t>
        </r>
      </text>
    </comment>
    <comment ref="AL132" authorId="0" shapeId="0" xr:uid="{B4145FCE-6068-4B14-A865-FD4F228C6989}">
      <text>
        <r>
          <rPr>
            <sz val="9"/>
            <color indexed="81"/>
            <rFont val="Tahoma"/>
            <family val="2"/>
          </rPr>
          <t xml:space="preserve">01.09.20 Update
Heating Efficiency = ".80" Efficiency Unit = "Et"
Cooling Efficiency:
F.07 Upper Row = "EER"
F.07 Lower Row = "SEER"
F.08 Upper Row = "11"
F.08 Lower Row = "14"
</t>
        </r>
      </text>
    </comment>
    <comment ref="AM132" authorId="0" shapeId="0" xr:uid="{BF457AA9-5B20-40DC-8B05-8B35946DFA21}">
      <text>
        <r>
          <rPr>
            <b/>
            <sz val="9"/>
            <color indexed="81"/>
            <rFont val="Tahoma"/>
            <family val="2"/>
          </rPr>
          <t>01.09.20 Update</t>
        </r>
        <r>
          <rPr>
            <sz val="9"/>
            <color indexed="81"/>
            <rFont val="Tahoma"/>
            <family val="2"/>
          </rPr>
          <t xml:space="preserve">
Heating Efficiency = ".80" Efficiency Unit = "Et"
Cooling Efficiency:
F.07 Upper Row = "EER"
F.07 Lower Row = "SEER"
F.08 Upper Row = "11"
F.08 Lower Row = "14"
</t>
        </r>
      </text>
    </comment>
    <comment ref="AH134" authorId="0" shapeId="0" xr:uid="{614A831A-B9A2-4C60-A46E-024BB823EFF3}">
      <text>
        <r>
          <rPr>
            <b/>
            <sz val="9"/>
            <color indexed="81"/>
            <rFont val="Tahoma"/>
            <family val="2"/>
          </rPr>
          <t>01.09.20 Update</t>
        </r>
        <r>
          <rPr>
            <sz val="9"/>
            <color indexed="81"/>
            <rFont val="Tahoma"/>
            <family val="2"/>
          </rPr>
          <t xml:space="preserve">
Heating Efficiency = ".80"  Efficiency Unit = "Et"
Cooling Efficiency:
F.07 Upper Row = "EER"
F.07 Lower Row = "SEER"
F.08 Upper Row = "11.7"
F.08 Lower Row = "14" </t>
        </r>
      </text>
    </comment>
    <comment ref="AI134" authorId="0" shapeId="0" xr:uid="{2F061B3B-9250-4698-AA4D-5538E51E5225}">
      <text>
        <r>
          <rPr>
            <b/>
            <sz val="9"/>
            <color indexed="81"/>
            <rFont val="Tahoma"/>
            <family val="2"/>
          </rPr>
          <t xml:space="preserve">01.09.20 Update
</t>
        </r>
        <r>
          <rPr>
            <sz val="9"/>
            <color indexed="81"/>
            <rFont val="Tahoma"/>
            <family val="2"/>
          </rPr>
          <t xml:space="preserve">Heating Efficiency = ".80" Efficiency Unit = "Et"
Cooling Efficiency:
F.07 Upper Row = "EER"
F.07 Lower Row = "SEER"
F.08 Upper Row = "11.7"
F.08 Lower Row = "14" </t>
        </r>
      </text>
    </comment>
    <comment ref="AM134" authorId="1" shapeId="0" xr:uid="{75D2ED64-25BC-4D42-BBCA-D2ED50BD13C5}">
      <text>
        <r>
          <rPr>
            <b/>
            <sz val="9"/>
            <color indexed="81"/>
            <rFont val="Tahoma"/>
            <family val="2"/>
          </rPr>
          <t>6.24.21</t>
        </r>
        <r>
          <rPr>
            <sz val="9"/>
            <color indexed="81"/>
            <rFont val="Tahoma"/>
            <family val="2"/>
          </rPr>
          <t xml:space="preserve">
If selected column 07  is "EER" in the upper row and "IEER" in the lower row &amp; column 08 is "11.2" in the upper row &amp; "14.8" in the lower row.</t>
        </r>
        <r>
          <rPr>
            <b/>
            <sz val="9"/>
            <color indexed="81"/>
            <rFont val="Tahoma"/>
            <family val="2"/>
          </rPr>
          <t xml:space="preserve">
</t>
        </r>
        <r>
          <rPr>
            <sz val="9"/>
            <color indexed="81"/>
            <rFont val="Tahoma"/>
            <family val="2"/>
          </rPr>
          <t xml:space="preserve">
Heating Efficiency = ".80" Efficiency Unit = "AFUE"</t>
        </r>
      </text>
    </comment>
    <comment ref="AH135" authorId="1" shapeId="0" xr:uid="{C941AF3D-4995-462F-88BB-ADC0C340330F}">
      <text>
        <r>
          <rPr>
            <b/>
            <sz val="9"/>
            <color indexed="81"/>
            <rFont val="Tahoma"/>
            <family val="2"/>
          </rPr>
          <t>6.24.21</t>
        </r>
        <r>
          <rPr>
            <sz val="9"/>
            <color indexed="81"/>
            <rFont val="Tahoma"/>
            <family val="2"/>
          </rPr>
          <t xml:space="preserve">
If selected column 07  is "EER" in the upper row and "IEER" in the lower row &amp; column 08 is "11.2" in the upper row &amp; "14.8" in the lower row.
Heating Efficiency = ".80" Efficiency Unit = "AFUE"</t>
        </r>
      </text>
    </comment>
    <comment ref="AI135" authorId="1" shapeId="0" xr:uid="{97BEDE7E-82A7-4950-AE2B-357D423B6F93}">
      <text>
        <r>
          <rPr>
            <b/>
            <sz val="9"/>
            <color indexed="81"/>
            <rFont val="Tahoma"/>
            <family val="2"/>
          </rPr>
          <t>6.24.21</t>
        </r>
        <r>
          <rPr>
            <sz val="9"/>
            <color indexed="81"/>
            <rFont val="Tahoma"/>
            <family val="2"/>
          </rPr>
          <t xml:space="preserve">
If selected column 07  is "EER" in the upper row and "IEER" in the lower row &amp; column 08 is "11.2" in the upper row &amp; "14.8" in the lower row.
Heating Efficiency = ".81" Efficiency Unit = "AFUE"</t>
        </r>
      </text>
    </comment>
    <comment ref="AM135" authorId="0" shapeId="0" xr:uid="{842CD752-62EB-4148-A5AE-12CA5AA3E890}">
      <text>
        <r>
          <rPr>
            <b/>
            <sz val="9"/>
            <color indexed="81"/>
            <rFont val="Tahoma"/>
            <family val="2"/>
          </rPr>
          <t xml:space="preserve">6.24.21
</t>
        </r>
        <r>
          <rPr>
            <sz val="9"/>
            <color indexed="81"/>
            <rFont val="Tahoma"/>
            <family val="2"/>
          </rPr>
          <t xml:space="preserve">Heating Efficiency = ".80" Efficiency Unit = "Et"
Cooling Efficiency:
F.07 Upper Row = "EER"
F.07 Lower Row = "IEER"
F.08 Upper Row = "11.2"
F.08 Lower Row = "14.8"
</t>
        </r>
      </text>
    </comment>
    <comment ref="F136" authorId="1" shapeId="0" xr:uid="{4CD3C53C-189C-48E8-A153-D8250ACFF86A}">
      <text>
        <r>
          <rPr>
            <b/>
            <sz val="9"/>
            <color indexed="81"/>
            <rFont val="Tahoma"/>
            <family val="2"/>
          </rPr>
          <t>Sally Blair:</t>
        </r>
        <r>
          <rPr>
            <sz val="9"/>
            <color indexed="81"/>
            <rFont val="Tahoma"/>
            <family val="2"/>
          </rPr>
          <t xml:space="preserve">
If the user chooses one of the exceptions (1-4) here, use "Path A" values/ units in cells 07/08.</t>
        </r>
      </text>
    </comment>
    <comment ref="J136" authorId="1" shapeId="0" xr:uid="{5BD8030F-3425-467A-B7D1-03645951BB1F}">
      <text>
        <r>
          <rPr>
            <b/>
            <sz val="9"/>
            <color indexed="81"/>
            <rFont val="Tahoma"/>
            <family val="2"/>
          </rPr>
          <t>Sally Blair:</t>
        </r>
        <r>
          <rPr>
            <sz val="9"/>
            <color indexed="81"/>
            <rFont val="Tahoma"/>
            <family val="2"/>
          </rPr>
          <t xml:space="preserve">
Sally Blair:
Ben, if Path B says "NA", then lets use Path A values to document MM.</t>
        </r>
      </text>
    </comment>
    <comment ref="AH136" authorId="1" shapeId="0" xr:uid="{376BF712-0712-4C26-B598-5425EA0DF4A1}">
      <text>
        <r>
          <rPr>
            <b/>
            <sz val="9"/>
            <color indexed="81"/>
            <rFont val="Tahoma"/>
            <family val="2"/>
          </rPr>
          <t>6.24.21</t>
        </r>
        <r>
          <rPr>
            <sz val="9"/>
            <color indexed="81"/>
            <rFont val="Tahoma"/>
            <family val="2"/>
          </rPr>
          <t xml:space="preserve">
If selected column 07  is "EER" in the upper row and "IEER" in the lower row &amp; column 08 is "11.2" in the upper row &amp; "14.8" in the lower row.
If chosen, column 04 is "Et" dropdown choice and column 05 is "0.80"</t>
        </r>
      </text>
    </comment>
    <comment ref="AI136" authorId="1" shapeId="0" xr:uid="{01F635FF-0475-4E46-BFB9-A367650FD7B5}">
      <text>
        <r>
          <rPr>
            <b/>
            <sz val="9"/>
            <color indexed="81"/>
            <rFont val="Tahoma"/>
            <family val="2"/>
          </rPr>
          <t>6.24.21</t>
        </r>
        <r>
          <rPr>
            <sz val="9"/>
            <color indexed="81"/>
            <rFont val="Tahoma"/>
            <family val="2"/>
          </rPr>
          <t xml:space="preserve">
If selected column 07  is "EER" in the upper row and "IEER" in the lower row &amp; column 08 is "11.2" in the upper row &amp; "14.8" in the lower row.
If chosen, column 04 is "Et" dropdown choice and column 05 is "0.80"</t>
        </r>
      </text>
    </comment>
    <comment ref="AL136" authorId="1" shapeId="0" xr:uid="{A4CFBFAF-6838-4B99-A275-05A2831468A8}">
      <text>
        <r>
          <rPr>
            <b/>
            <sz val="9"/>
            <color indexed="81"/>
            <rFont val="Tahoma"/>
            <family val="2"/>
          </rPr>
          <t>6.24.21</t>
        </r>
        <r>
          <rPr>
            <sz val="9"/>
            <color indexed="81"/>
            <rFont val="Tahoma"/>
            <family val="2"/>
          </rPr>
          <t xml:space="preserve">
If selected column 07  is "EER" in the upper row and "IEER" in the lower row &amp; column 08 is "11.0" in the upper row &amp; "14.2" in the lower row.
If chosen, column 04 is "AFUE" dropdown choice and column 05 is "0.81"</t>
        </r>
      </text>
    </comment>
    <comment ref="AM136" authorId="1" shapeId="0" xr:uid="{1447C9A9-BF39-4C91-B319-9AEDC6CB759B}">
      <text>
        <r>
          <rPr>
            <b/>
            <sz val="9"/>
            <color indexed="81"/>
            <rFont val="Tahoma"/>
            <family val="2"/>
          </rPr>
          <t>6.24.21</t>
        </r>
        <r>
          <rPr>
            <sz val="9"/>
            <color indexed="81"/>
            <rFont val="Tahoma"/>
            <family val="2"/>
          </rPr>
          <t xml:space="preserve">
If selected column 07  is "EER" in the upper row and "IEER" in the lower row &amp; column 08 is "11.0" in the upper row &amp; "</t>
        </r>
        <r>
          <rPr>
            <b/>
            <sz val="9"/>
            <color indexed="81"/>
            <rFont val="Tahoma"/>
            <family val="2"/>
          </rPr>
          <t>14.2</t>
        </r>
        <r>
          <rPr>
            <sz val="9"/>
            <color indexed="81"/>
            <rFont val="Tahoma"/>
            <family val="2"/>
          </rPr>
          <t>" in the lower row.
Heating Efficiency = ".80" Efficiency Unit = "AFUE"</t>
        </r>
      </text>
    </comment>
    <comment ref="I137" authorId="1" shapeId="0" xr:uid="{B4B9F41B-3607-44E2-B22A-56E27DAF66EF}">
      <text>
        <r>
          <rPr>
            <b/>
            <sz val="9"/>
            <color indexed="81"/>
            <rFont val="Tahoma"/>
            <family val="2"/>
          </rPr>
          <t>Sally Blair:</t>
        </r>
        <r>
          <rPr>
            <sz val="9"/>
            <color indexed="81"/>
            <rFont val="Tahoma"/>
            <family val="2"/>
          </rPr>
          <t xml:space="preserve">
If there is only one value required by Table 110.2-D (ex. COP), then these three cells in 06/07/08 grey out.</t>
        </r>
      </text>
    </comment>
    <comment ref="AH137" authorId="1" shapeId="0" xr:uid="{B32D8CD4-D636-4FAA-BDB1-8223C623EE76}">
      <text>
        <r>
          <rPr>
            <b/>
            <sz val="9"/>
            <color indexed="81"/>
            <rFont val="Tahoma"/>
            <family val="2"/>
          </rPr>
          <t>6.24.21</t>
        </r>
        <r>
          <rPr>
            <sz val="9"/>
            <color indexed="81"/>
            <rFont val="Tahoma"/>
            <family val="2"/>
          </rPr>
          <t xml:space="preserve">
If selected column 07  is "EER" in the upper row and "IEER" in the lower row &amp; column 08 is "11.0" in the upper row &amp; "14.2" in the lower row.
Heating Efficiency = ".80" Efficiency Unit = "AFUE"</t>
        </r>
      </text>
    </comment>
    <comment ref="AI137" authorId="1" shapeId="0" xr:uid="{A7B4D4F3-8D0F-4F0B-AB69-02A84AA20132}">
      <text>
        <r>
          <rPr>
            <b/>
            <sz val="9"/>
            <color indexed="81"/>
            <rFont val="Tahoma"/>
            <family val="2"/>
          </rPr>
          <t>6.24.21</t>
        </r>
        <r>
          <rPr>
            <sz val="9"/>
            <color indexed="81"/>
            <rFont val="Tahoma"/>
            <family val="2"/>
          </rPr>
          <t xml:space="preserve">
If selected column 07  is "EER" in the upper row and "IEER" in the lower row &amp; column 08 is "11.0" in the upper row &amp; "14.2" in the lower row.
Heating Efficiency = ".81" Efficiency Unit = "AFUE"</t>
        </r>
      </text>
    </comment>
    <comment ref="AL137" authorId="0" shapeId="0" xr:uid="{ACD843AB-2F4C-4094-AD5E-3BA6E945E3CB}">
      <text>
        <r>
          <rPr>
            <b/>
            <sz val="9"/>
            <color indexed="81"/>
            <rFont val="Tahoma"/>
            <family val="2"/>
          </rPr>
          <t xml:space="preserve">6.24.21
</t>
        </r>
        <r>
          <rPr>
            <sz val="9"/>
            <color indexed="81"/>
            <rFont val="Tahoma"/>
            <family val="2"/>
          </rPr>
          <t xml:space="preserve">Heating Efficiency = ".80" Efficiency Unit = "Et"
Cooling Efficiency:
F.07 Upper Row = "EER"
F.07 Lower Row = "IEER"
F.08 Upper Row = "11"
F.08 Lower Row = "14.2"
</t>
        </r>
      </text>
    </comment>
    <comment ref="AM137" authorId="0" shapeId="0" xr:uid="{F602EFA7-35F3-4D42-A881-B45B593B7464}">
      <text>
        <r>
          <rPr>
            <b/>
            <sz val="9"/>
            <color indexed="81"/>
            <rFont val="Tahoma"/>
            <family val="2"/>
          </rPr>
          <t xml:space="preserve">6.24.21
</t>
        </r>
        <r>
          <rPr>
            <sz val="9"/>
            <color indexed="81"/>
            <rFont val="Tahoma"/>
            <family val="2"/>
          </rPr>
          <t>Heating Efficiency = ".80" Efficiency Unit = "Et"
Cooling Efficiency:
F.07 Upper Row = "EER"
F.07 Lower Row = "IEER"
F.08 Upper Row = "11"
F.08 Lower Row = "</t>
        </r>
        <r>
          <rPr>
            <b/>
            <sz val="9"/>
            <color indexed="81"/>
            <rFont val="Tahoma"/>
            <family val="2"/>
          </rPr>
          <t>14.2</t>
        </r>
        <r>
          <rPr>
            <sz val="9"/>
            <color indexed="81"/>
            <rFont val="Tahoma"/>
            <family val="2"/>
          </rPr>
          <t xml:space="preserve">"
</t>
        </r>
      </text>
    </comment>
    <comment ref="AH138" authorId="1" shapeId="0" xr:uid="{6039F3E6-2E98-4C77-9778-14A306B1936E}">
      <text>
        <r>
          <rPr>
            <b/>
            <sz val="9"/>
            <color indexed="81"/>
            <rFont val="Tahoma"/>
            <family val="2"/>
          </rPr>
          <t>6.24.21</t>
        </r>
        <r>
          <rPr>
            <sz val="9"/>
            <color indexed="81"/>
            <rFont val="Tahoma"/>
            <family val="2"/>
          </rPr>
          <t xml:space="preserve">
If selected column 07  is "EER" in the upper row and "IEER" in the lower row &amp; column 08 is "11.0" in the upper row &amp; "14.2" in the lower row.
If chosen, column 04 is "Et" dropdown choice and column 05 is "0.80"</t>
        </r>
      </text>
    </comment>
    <comment ref="AI138" authorId="1" shapeId="0" xr:uid="{32278B74-BD21-4E9E-B952-AE29F8BB838F}">
      <text>
        <r>
          <rPr>
            <b/>
            <sz val="9"/>
            <color indexed="81"/>
            <rFont val="Tahoma"/>
            <family val="2"/>
          </rPr>
          <t>6.24.21</t>
        </r>
        <r>
          <rPr>
            <sz val="9"/>
            <color indexed="81"/>
            <rFont val="Tahoma"/>
            <family val="2"/>
          </rPr>
          <t xml:space="preserve">
If selected column 07  is "EER" in the upper row and "IEER" in the lower row &amp; column 08 is "11.0" in the upper row &amp; "14.2" in the lower row.
If chosen, column 04 is "Et" dropdown choice and column 05 is "0.80"</t>
        </r>
      </text>
    </comment>
    <comment ref="AL138" authorId="1" shapeId="0" xr:uid="{9074506D-CBC1-472E-B4F2-F392842CBAF1}">
      <text>
        <r>
          <rPr>
            <b/>
            <sz val="9"/>
            <color indexed="81"/>
            <rFont val="Tahoma"/>
            <family val="2"/>
          </rPr>
          <t>6.24.21</t>
        </r>
        <r>
          <rPr>
            <sz val="9"/>
            <color indexed="81"/>
            <rFont val="Tahoma"/>
            <family val="2"/>
          </rPr>
          <t xml:space="preserve">
If selected column 07  is "EER" in the upper row and "IEER" in the lower row &amp; column 08 is "10.0" in the upper row &amp; "13.2" in the lower row.
If chosen, column 04 is "AFUE" dropdown choice and column 05 is "0.81"</t>
        </r>
      </text>
    </comment>
    <comment ref="AM138" authorId="1" shapeId="0" xr:uid="{4F144B5A-1F87-411B-B841-2DCC1CBE0D65}">
      <text>
        <r>
          <rPr>
            <b/>
            <sz val="9"/>
            <color indexed="81"/>
            <rFont val="Tahoma"/>
            <family val="2"/>
          </rPr>
          <t>6.24.21</t>
        </r>
        <r>
          <rPr>
            <sz val="9"/>
            <color indexed="81"/>
            <rFont val="Tahoma"/>
            <family val="2"/>
          </rPr>
          <t xml:space="preserve">
If selected column 07  is "EER" in the upper row and "IEER" in the lower row &amp; column 08 is "10.0" in the upper row &amp; "</t>
        </r>
        <r>
          <rPr>
            <b/>
            <sz val="9"/>
            <color indexed="81"/>
            <rFont val="Tahoma"/>
            <family val="2"/>
          </rPr>
          <t>13.2</t>
        </r>
        <r>
          <rPr>
            <sz val="9"/>
            <color indexed="81"/>
            <rFont val="Tahoma"/>
            <family val="2"/>
          </rPr>
          <t xml:space="preserve">" in the lower row.
</t>
        </r>
        <r>
          <rPr>
            <sz val="9"/>
            <color indexed="81"/>
            <rFont val="Tahoma"/>
            <family val="2"/>
          </rPr>
          <t xml:space="preserve">
Heating Efficiency = ".80" Efficiency Unit = "AFUE"</t>
        </r>
      </text>
    </comment>
    <comment ref="AH139" authorId="1" shapeId="0" xr:uid="{133EE878-9ABC-40DE-B3E5-D624ADB240F3}">
      <text>
        <r>
          <rPr>
            <b/>
            <sz val="9"/>
            <color indexed="81"/>
            <rFont val="Tahoma"/>
            <family val="2"/>
          </rPr>
          <t>6.24.21</t>
        </r>
        <r>
          <rPr>
            <sz val="9"/>
            <color indexed="81"/>
            <rFont val="Tahoma"/>
            <family val="2"/>
          </rPr>
          <t xml:space="preserve">
If selected column 07  is "EER" in the upper row and "IEER" in the lower row &amp; column 08 is "10.0" in the upper row &amp; "13.2" in the lower row.
Heating Efficiency = ".80" Efficiency Unit = "AFUE"</t>
        </r>
      </text>
    </comment>
    <comment ref="AI139" authorId="1" shapeId="0" xr:uid="{51AF9427-6045-47F7-9778-1FBD16CE8658}">
      <text>
        <r>
          <rPr>
            <b/>
            <sz val="9"/>
            <color indexed="81"/>
            <rFont val="Tahoma"/>
            <family val="2"/>
          </rPr>
          <t>6.24.21</t>
        </r>
        <r>
          <rPr>
            <sz val="9"/>
            <color indexed="81"/>
            <rFont val="Tahoma"/>
            <family val="2"/>
          </rPr>
          <t xml:space="preserve">
If selected column 07  is "EER" in the upper row and "IEER" in the lower row &amp; column 08 is "10.0" in the upper row &amp; "13.2" in the lower row.
Heating Efficiency = ".81" Efficiency Unit = "AFUE"</t>
        </r>
      </text>
    </comment>
    <comment ref="AL139" authorId="0" shapeId="0" xr:uid="{D440BE40-9008-401E-94AB-6820118BFE7C}">
      <text>
        <r>
          <rPr>
            <b/>
            <sz val="9"/>
            <color indexed="81"/>
            <rFont val="Tahoma"/>
            <family val="2"/>
          </rPr>
          <t xml:space="preserve">6.24.21
</t>
        </r>
        <r>
          <rPr>
            <sz val="9"/>
            <color indexed="81"/>
            <rFont val="Tahoma"/>
            <family val="2"/>
          </rPr>
          <t xml:space="preserve">Heating Efficiency = ".80" Efficiency Unit = "Et"
Cooling Efficiency:
F.07 Upper Row = "EER"
F.07 Lower Row = "IEER"
F.08 Upper Row = "10"
F.08 Lower Row = "13.2"
</t>
        </r>
      </text>
    </comment>
    <comment ref="AM139" authorId="0" shapeId="0" xr:uid="{7541FA16-09A0-4788-9837-1E53A467D644}">
      <text>
        <r>
          <rPr>
            <b/>
            <sz val="9"/>
            <color indexed="81"/>
            <rFont val="Tahoma"/>
            <family val="2"/>
          </rPr>
          <t xml:space="preserve">6.24.21
</t>
        </r>
        <r>
          <rPr>
            <sz val="9"/>
            <color indexed="81"/>
            <rFont val="Tahoma"/>
            <family val="2"/>
          </rPr>
          <t>Heating Efficiency = ".80" Efficiency Unit = "Et"
Cooling Efficiency:
F.07 Upper Row = "EER"
F.07 Lower Row = "IEER"
F.08 Upper Row = "10"
F.08 Lower Row = "</t>
        </r>
        <r>
          <rPr>
            <b/>
            <sz val="9"/>
            <color indexed="81"/>
            <rFont val="Tahoma"/>
            <family val="2"/>
          </rPr>
          <t>13.2</t>
        </r>
        <r>
          <rPr>
            <sz val="9"/>
            <color indexed="81"/>
            <rFont val="Tahoma"/>
            <family val="2"/>
          </rPr>
          <t xml:space="preserve">"
</t>
        </r>
      </text>
    </comment>
    <comment ref="AH140" authorId="1" shapeId="0" xr:uid="{2F23EAEA-B72D-412C-A2FD-B86DB5BF6C14}">
      <text>
        <r>
          <rPr>
            <b/>
            <sz val="9"/>
            <color indexed="81"/>
            <rFont val="Tahoma"/>
            <family val="2"/>
          </rPr>
          <t>6.24.21</t>
        </r>
        <r>
          <rPr>
            <sz val="9"/>
            <color indexed="81"/>
            <rFont val="Tahoma"/>
            <family val="2"/>
          </rPr>
          <t xml:space="preserve">
If selected column 07  is "EER" in the upper row and "IEER" in the lower row &amp; column 08 is "10.0" in the upper row &amp; "13.2" in the lower row.
If chosen, column 04 is "Et" dropdown choice and column 05 is "0.80"</t>
        </r>
      </text>
    </comment>
    <comment ref="AI140" authorId="1" shapeId="0" xr:uid="{AD7C3BA3-DB1E-4B00-B2D2-1D253BC53DE4}">
      <text>
        <r>
          <rPr>
            <b/>
            <sz val="9"/>
            <color indexed="81"/>
            <rFont val="Tahoma"/>
            <family val="2"/>
          </rPr>
          <t>6.24.21</t>
        </r>
        <r>
          <rPr>
            <sz val="9"/>
            <color indexed="81"/>
            <rFont val="Tahoma"/>
            <family val="2"/>
          </rPr>
          <t xml:space="preserve">
If selected column 07  is "EER" in the upper row and "IEER" in the lower row &amp; column 08 is "10.0" in the upper row &amp; "13.2" in the lower row.
If chosen, column 04 is "Et" dropdown choice and column 05 is "0.80"</t>
        </r>
      </text>
    </comment>
    <comment ref="AL140" authorId="1" shapeId="0" xr:uid="{0F6FAC8A-15F4-4DE0-8804-CC1147FBFC16}">
      <text>
        <r>
          <rPr>
            <b/>
            <sz val="9"/>
            <color indexed="81"/>
            <rFont val="Tahoma"/>
            <family val="2"/>
          </rPr>
          <t>6.24.21</t>
        </r>
        <r>
          <rPr>
            <sz val="9"/>
            <color indexed="81"/>
            <rFont val="Tahoma"/>
            <family val="2"/>
          </rPr>
          <t xml:space="preserve">
If selected column 07  is "EER" in the upper row and "IEER" in the lower row &amp; column 08 is "9.7" in the upper row &amp; "12.5" in the lower row.
If chosen, column 04 is "AFUE" dropdown choice and column 05 is "0.81"</t>
        </r>
      </text>
    </comment>
    <comment ref="AM140" authorId="1" shapeId="0" xr:uid="{D7A8B118-8959-434E-8F0E-3303A9B751C0}">
      <text>
        <r>
          <rPr>
            <b/>
            <sz val="9"/>
            <color indexed="81"/>
            <rFont val="Tahoma"/>
            <family val="2"/>
          </rPr>
          <t>6.24.21</t>
        </r>
        <r>
          <rPr>
            <sz val="9"/>
            <color indexed="81"/>
            <rFont val="Tahoma"/>
            <family val="2"/>
          </rPr>
          <t xml:space="preserve">
If selected column 07  is "EER" in the upper row and "IEER" in the lower row &amp; column 08 is "9.7" in the upper row &amp; "</t>
        </r>
        <r>
          <rPr>
            <b/>
            <sz val="9"/>
            <color indexed="81"/>
            <rFont val="Tahoma"/>
            <family val="2"/>
          </rPr>
          <t>12.5</t>
        </r>
        <r>
          <rPr>
            <sz val="9"/>
            <color indexed="81"/>
            <rFont val="Tahoma"/>
            <family val="2"/>
          </rPr>
          <t>" in the lower row.
Heating Efficiency = ".80" Efficiency Unit = "AFUE"</t>
        </r>
      </text>
    </comment>
    <comment ref="AH141" authorId="1" shapeId="0" xr:uid="{D184D708-FB80-43C7-B295-5BC908F3ECF4}">
      <text>
        <r>
          <rPr>
            <b/>
            <sz val="9"/>
            <color indexed="81"/>
            <rFont val="Tahoma"/>
            <family val="2"/>
          </rPr>
          <t>6.24.21</t>
        </r>
        <r>
          <rPr>
            <sz val="9"/>
            <color indexed="81"/>
            <rFont val="Tahoma"/>
            <family val="2"/>
          </rPr>
          <t xml:space="preserve">
If selected column 07  is "EER" in the upper row and "IEER" in the lower row &amp; column 08 is "9.7" in the upper row &amp; "12.5" in the lower row.
Heating Efficiency = ".80" Efficiency Unit = "AFUE"</t>
        </r>
      </text>
    </comment>
    <comment ref="AI141" authorId="1" shapeId="0" xr:uid="{1F6315DD-112C-4194-928D-B8F6B4ACEFCD}">
      <text>
        <r>
          <rPr>
            <b/>
            <sz val="9"/>
            <color indexed="81"/>
            <rFont val="Tahoma"/>
            <family val="2"/>
          </rPr>
          <t>6.24.21</t>
        </r>
        <r>
          <rPr>
            <sz val="9"/>
            <color indexed="81"/>
            <rFont val="Tahoma"/>
            <family val="2"/>
          </rPr>
          <t xml:space="preserve">
If selected column 07  is "EER" in the upper row and "IEER" in the lower row &amp; column 08 is "9.7" in the upper row &amp; "12.5" in the lower row.
Heating Efficiency = ".81" Efficiency Unit = "AFUE"</t>
        </r>
      </text>
    </comment>
    <comment ref="AL141" authorId="0" shapeId="0" xr:uid="{F1D47D0B-0833-4529-995B-7968EAE54EA5}">
      <text>
        <r>
          <rPr>
            <b/>
            <sz val="9"/>
            <color indexed="81"/>
            <rFont val="Tahoma"/>
            <family val="2"/>
          </rPr>
          <t xml:space="preserve">6.24.21
</t>
        </r>
        <r>
          <rPr>
            <sz val="9"/>
            <color indexed="81"/>
            <rFont val="Tahoma"/>
            <family val="2"/>
          </rPr>
          <t xml:space="preserve">Heating Efficiency = ".80" Efficiency Unit = "Et"
Cooling Efficiency:
F.07 Upper Row = "EER"
F.07 Lower Row = "IEER"
F.08 Upper Row = "9.7"
F.08 Lower Row = "12.5"
</t>
        </r>
      </text>
    </comment>
    <comment ref="L142" authorId="3" shapeId="0" xr:uid="{79AE2BA1-AC37-4DF8-9B6C-12A877E8C995}">
      <text>
        <r>
          <rPr>
            <b/>
            <sz val="9"/>
            <color indexed="81"/>
            <rFont val="Tahoma"/>
            <family val="2"/>
          </rPr>
          <t>Sally Blair:</t>
        </r>
        <r>
          <rPr>
            <sz val="9"/>
            <color indexed="81"/>
            <rFont val="Tahoma"/>
            <family val="2"/>
          </rPr>
          <t xml:space="preserve">
If NA selected AND Col 03 Qty is greater than 1, Table D needs to return the Row 19 error on the Table D tab. </t>
        </r>
      </text>
    </comment>
    <comment ref="AH142" authorId="1" shapeId="0" xr:uid="{0D75FB6E-6C4D-4708-8FFA-92D017C2602F}">
      <text>
        <r>
          <rPr>
            <b/>
            <sz val="9"/>
            <color indexed="81"/>
            <rFont val="Tahoma"/>
            <family val="2"/>
          </rPr>
          <t>6.24.21</t>
        </r>
        <r>
          <rPr>
            <sz val="9"/>
            <color indexed="81"/>
            <rFont val="Tahoma"/>
            <family val="2"/>
          </rPr>
          <t xml:space="preserve">
If selected column 07  is "EER" in the upper row and "IEER" in the lower row &amp; column 08 is "9.7" in the upper row &amp; "12.5" in the lower row.
If chosen, column 04 is "Et" dropdown choice and column 05 is "0.80"</t>
        </r>
      </text>
    </comment>
    <comment ref="AI142" authorId="1" shapeId="0" xr:uid="{2FB18210-F120-48FC-8295-DF8950BA3BA8}">
      <text>
        <r>
          <rPr>
            <b/>
            <sz val="9"/>
            <color indexed="81"/>
            <rFont val="Tahoma"/>
            <family val="2"/>
          </rPr>
          <t>6.24.21</t>
        </r>
        <r>
          <rPr>
            <sz val="9"/>
            <color indexed="81"/>
            <rFont val="Tahoma"/>
            <family val="2"/>
          </rPr>
          <t xml:space="preserve">
If selected column 07  is "EER" in the upper row and "IEER" in the lower row &amp; column 08 is "9.7" in the upper row &amp; "12.5" in the lower row.
If chosen, column 04 is "Et" dropdown choice and column 05 is "0.80"</t>
        </r>
      </text>
    </comment>
    <comment ref="M144" authorId="1" shapeId="0" xr:uid="{FA97B136-CEE8-4E56-9DDA-C3BE7C653BA0}">
      <text>
        <r>
          <rPr>
            <b/>
            <sz val="9"/>
            <color indexed="81"/>
            <rFont val="Tahoma"/>
            <family val="2"/>
          </rPr>
          <t>2019 Update:</t>
        </r>
        <r>
          <rPr>
            <sz val="9"/>
            <color indexed="81"/>
            <rFont val="Tahoma"/>
            <family val="2"/>
          </rPr>
          <t xml:space="preserve">
Added new NA choice for new exception for Healthcare facilities.</t>
        </r>
      </text>
    </comment>
    <comment ref="AH147" authorId="1" shapeId="0" xr:uid="{4B957DEF-C983-4FB4-AA1D-3CE6E5BC6B90}">
      <text>
        <r>
          <rPr>
            <b/>
            <sz val="9"/>
            <color indexed="81"/>
            <rFont val="Tahoma"/>
            <family val="2"/>
          </rPr>
          <t>2019 Update:</t>
        </r>
        <r>
          <rPr>
            <sz val="9"/>
            <color indexed="81"/>
            <rFont val="Tahoma"/>
            <family val="2"/>
          </rPr>
          <t xml:space="preserve">
These are new categories.</t>
        </r>
      </text>
    </comment>
    <comment ref="AH148" authorId="1" shapeId="0" xr:uid="{46BA4CAD-AF97-408C-98B3-2AA0365694D8}">
      <text>
        <r>
          <rPr>
            <b/>
            <sz val="9"/>
            <color indexed="81"/>
            <rFont val="Tahoma"/>
            <family val="2"/>
          </rPr>
          <t>2019 Update:</t>
        </r>
        <r>
          <rPr>
            <sz val="9"/>
            <color indexed="81"/>
            <rFont val="Tahoma"/>
            <family val="2"/>
          </rPr>
          <t xml:space="preserve">
If selected column 07  is "EER" in the upper row and blank in the lower row &amp; column 08 is "11.0" in the upper row &amp; blank in the lower row.</t>
        </r>
      </text>
    </comment>
    <comment ref="AI148" authorId="1" shapeId="0" xr:uid="{C238878D-9343-4424-B938-FAF24EA14F4C}">
      <text>
        <r>
          <rPr>
            <b/>
            <sz val="9"/>
            <color indexed="81"/>
            <rFont val="Tahoma"/>
            <family val="2"/>
          </rPr>
          <t>2019 Update:</t>
        </r>
        <r>
          <rPr>
            <sz val="9"/>
            <color indexed="81"/>
            <rFont val="Tahoma"/>
            <family val="2"/>
          </rPr>
          <t xml:space="preserve">
If selected column 07  is "EER" in the upper row and blank in the lower row &amp; column 08 is "10.0" in the upper row &amp; blank in the lower row.</t>
        </r>
      </text>
    </comment>
    <comment ref="AJ148" authorId="1" shapeId="0" xr:uid="{D3A61895-8E42-4382-8AD9-7B02C1EAEF55}">
      <text>
        <r>
          <rPr>
            <b/>
            <sz val="9"/>
            <color indexed="81"/>
            <rFont val="Tahoma"/>
            <family val="2"/>
          </rPr>
          <t>2019 Update:</t>
        </r>
        <r>
          <rPr>
            <sz val="9"/>
            <color indexed="81"/>
            <rFont val="Tahoma"/>
            <family val="2"/>
          </rPr>
          <t xml:space="preserve">
If selected column 07  is "EER" in the upper row and blank in the lower row &amp; column 08 is "9.5" in the upper row &amp; blank in the lower row.</t>
        </r>
      </text>
    </comment>
    <comment ref="AK148" authorId="1" shapeId="0" xr:uid="{BD821479-F39E-446B-B196-CB97E4A52ED1}">
      <text>
        <r>
          <rPr>
            <b/>
            <sz val="9"/>
            <color indexed="81"/>
            <rFont val="Tahoma"/>
            <family val="2"/>
          </rPr>
          <t>2019 Update:</t>
        </r>
        <r>
          <rPr>
            <sz val="9"/>
            <color indexed="81"/>
            <rFont val="Tahoma"/>
            <family val="2"/>
          </rPr>
          <t xml:space="preserve">
If selected column 07  is "EER" in the upper row and blank in the lower row &amp; column 08 is "10.4" in the upper row &amp; blank in the lower row.</t>
        </r>
      </text>
    </comment>
    <comment ref="AL148" authorId="1" shapeId="0" xr:uid="{52961600-FA2C-4683-B0E8-03B5F89FCD56}">
      <text>
        <r>
          <rPr>
            <b/>
            <sz val="9"/>
            <color indexed="81"/>
            <rFont val="Tahoma"/>
            <family val="2"/>
          </rPr>
          <t>2019 Update:</t>
        </r>
        <r>
          <rPr>
            <sz val="9"/>
            <color indexed="81"/>
            <rFont val="Tahoma"/>
            <family val="2"/>
          </rPr>
          <t xml:space="preserve">
If selected column 07  is "EER" in the upper row and blank in the lower row &amp; column 08 is "9.8" in the upper row &amp; blank in the lower row.</t>
        </r>
      </text>
    </comment>
    <comment ref="AM148" authorId="1" shapeId="0" xr:uid="{E68191E0-E61D-48F7-9B02-3FF5E415E089}">
      <text>
        <r>
          <rPr>
            <b/>
            <sz val="9"/>
            <color indexed="81"/>
            <rFont val="Tahoma"/>
            <family val="2"/>
          </rPr>
          <t>2019 Update:</t>
        </r>
        <r>
          <rPr>
            <sz val="9"/>
            <color indexed="81"/>
            <rFont val="Tahoma"/>
            <family val="2"/>
          </rPr>
          <t xml:space="preserve">
If selected column 07  is "EER" in the upper row and blank in the lower row &amp; column 08 is "9.3" in the upper row &amp; blank in the lower row.</t>
        </r>
      </text>
    </comment>
    <comment ref="AH149" authorId="1" shapeId="0" xr:uid="{F978FEC4-0DA6-43AB-8B16-3125BEDEA924}">
      <text>
        <r>
          <rPr>
            <b/>
            <sz val="9"/>
            <color indexed="81"/>
            <rFont val="Tahoma"/>
            <family val="2"/>
          </rPr>
          <t>2019 Update:</t>
        </r>
        <r>
          <rPr>
            <sz val="9"/>
            <color indexed="81"/>
            <rFont val="Tahoma"/>
            <family val="2"/>
          </rPr>
          <t xml:space="preserve">
If selected column 07  is "EER" in the upper row and blank in the lower row &amp; column 08 is "10.9" in the upper row &amp; blank in the lower row.</t>
        </r>
      </text>
    </comment>
    <comment ref="AI149" authorId="1" shapeId="0" xr:uid="{AFE2BB09-BFCE-4349-8B4F-53ABD233336F}">
      <text>
        <r>
          <rPr>
            <b/>
            <sz val="9"/>
            <color indexed="81"/>
            <rFont val="Tahoma"/>
            <family val="2"/>
          </rPr>
          <t>2019 Update:</t>
        </r>
        <r>
          <rPr>
            <sz val="9"/>
            <color indexed="81"/>
            <rFont val="Tahoma"/>
            <family val="2"/>
          </rPr>
          <t xml:space="preserve">
If selected column 07  is "EER" in the upper row and blank in the lower row &amp; column 08 is "9.6" in the upper row &amp; blank in the lower row.</t>
        </r>
      </text>
    </comment>
    <comment ref="AL149" authorId="1" shapeId="0" xr:uid="{AAD3E09A-DB98-43B0-B8DA-0A3CCE5D5D60}">
      <text>
        <r>
          <rPr>
            <b/>
            <sz val="9"/>
            <color indexed="81"/>
            <rFont val="Tahoma"/>
            <family val="2"/>
          </rPr>
          <t>2019 Update:</t>
        </r>
        <r>
          <rPr>
            <sz val="9"/>
            <color indexed="81"/>
            <rFont val="Tahoma"/>
            <family val="2"/>
          </rPr>
          <t xml:space="preserve">
If selected column 07  is "EER" in the upper row and blank in the lower row &amp; column 08 is "9.3" in the upper row &amp; blank in the lower row.</t>
        </r>
      </text>
    </comment>
    <comment ref="AM149" authorId="1" shapeId="0" xr:uid="{8B97C30E-AE83-46C4-944B-D78C862309FD}">
      <text>
        <r>
          <rPr>
            <b/>
            <sz val="9"/>
            <color indexed="81"/>
            <rFont val="Tahoma"/>
            <family val="2"/>
          </rPr>
          <t>2019 Update:</t>
        </r>
        <r>
          <rPr>
            <sz val="9"/>
            <color indexed="81"/>
            <rFont val="Tahoma"/>
            <family val="2"/>
          </rPr>
          <t xml:space="preserve">
If selected column 07  is "EER" in the upper row and blank in the lower row &amp; column 08 is "8.7" in the upper row &amp; blank in the lower row.</t>
        </r>
      </text>
    </comment>
    <comment ref="AH150" authorId="1" shapeId="0" xr:uid="{541DD7EB-265A-4CF4-A899-248252B83C30}">
      <text>
        <r>
          <rPr>
            <b/>
            <sz val="9"/>
            <color indexed="81"/>
            <rFont val="Tahoma"/>
            <family val="2"/>
          </rPr>
          <t>2019 Update:</t>
        </r>
        <r>
          <rPr>
            <sz val="9"/>
            <color indexed="81"/>
            <rFont val="Tahoma"/>
            <family val="2"/>
          </rPr>
          <t xml:space="preserve">
If selected column 07  is "EER" in the upper row and blank in the lower row &amp; column 08 is "10.7" in the upper row &amp; blank in the lower row.</t>
        </r>
      </text>
    </comment>
    <comment ref="AI150" authorId="1" shapeId="0" xr:uid="{2B0986A6-59EC-4A2A-8A7B-5117843E9647}">
      <text>
        <r>
          <rPr>
            <b/>
            <sz val="9"/>
            <color indexed="81"/>
            <rFont val="Tahoma"/>
            <family val="2"/>
          </rPr>
          <t>2019 Update:</t>
        </r>
        <r>
          <rPr>
            <sz val="9"/>
            <color indexed="81"/>
            <rFont val="Tahoma"/>
            <family val="2"/>
          </rPr>
          <t xml:space="preserve">
If selected column 07  is "EER" in the upper row and blank in the lower row &amp; column 08 is "9.5" in the upper row &amp; blank in the lower row.</t>
        </r>
      </text>
    </comment>
    <comment ref="AH151" authorId="1" shapeId="0" xr:uid="{33198AF0-3757-4BF1-8192-FC87E8740776}">
      <text>
        <r>
          <rPr>
            <b/>
            <sz val="9"/>
            <color indexed="81"/>
            <rFont val="Tahoma"/>
            <family val="2"/>
          </rPr>
          <t>2019 UPdate:</t>
        </r>
        <r>
          <rPr>
            <sz val="9"/>
            <color indexed="81"/>
            <rFont val="Tahoma"/>
            <family val="2"/>
          </rPr>
          <t xml:space="preserve">
If selected column 07  is "EER" in the upper row and blank in the lower row &amp; column 08 is "9.4" in the upper row &amp; blank in the lower row.</t>
        </r>
      </text>
    </comment>
    <comment ref="AI151" authorId="1" shapeId="0" xr:uid="{938E8C62-4DA0-4F58-B4FC-492AC1ACE4F3}">
      <text>
        <r>
          <rPr>
            <b/>
            <sz val="9"/>
            <color indexed="81"/>
            <rFont val="Tahoma"/>
            <family val="2"/>
          </rPr>
          <t>2019 UPdate:</t>
        </r>
        <r>
          <rPr>
            <sz val="9"/>
            <color indexed="81"/>
            <rFont val="Tahoma"/>
            <family val="2"/>
          </rPr>
          <t xml:space="preserve">
If selected column 07  is "EER" in the upper row and blank in the lower row &amp; column 08 is "9.3" in the upper row &amp; blank in the lower row.</t>
        </r>
      </text>
    </comment>
    <comment ref="AH152" authorId="1" shapeId="0" xr:uid="{336C2738-F0B7-409B-AA98-77DD133401EA}">
      <text>
        <r>
          <rPr>
            <b/>
            <sz val="9"/>
            <color indexed="81"/>
            <rFont val="Tahoma"/>
            <family val="2"/>
          </rPr>
          <t>2019 Update:</t>
        </r>
        <r>
          <rPr>
            <sz val="9"/>
            <color indexed="81"/>
            <rFont val="Tahoma"/>
            <family val="2"/>
          </rPr>
          <t xml:space="preserve">
If selected column 07  is "EER" in the upper row and blank in the lower row &amp; column 08 is "9.0" in the upper row &amp; blank in the lower row.</t>
        </r>
      </text>
    </comment>
    <comment ref="AI152" authorId="1" shapeId="0" xr:uid="{E60E7405-2DBD-4170-AB1B-B1D1CC4F3D0A}">
      <text>
        <r>
          <rPr>
            <b/>
            <sz val="9"/>
            <color indexed="81"/>
            <rFont val="Tahoma"/>
            <family val="2"/>
          </rPr>
          <t>2019 Update:</t>
        </r>
        <r>
          <rPr>
            <sz val="9"/>
            <color indexed="81"/>
            <rFont val="Tahoma"/>
            <family val="2"/>
          </rPr>
          <t xml:space="preserve">
If selected column 07  is "EER" in the upper row and blank in the lower row &amp; column 08 is "9.4" in the upper row &amp; blank in the lower row.</t>
        </r>
      </text>
    </comment>
    <comment ref="AH156" authorId="1" shapeId="0" xr:uid="{132F5048-91FE-4165-BD53-F503276BE5C8}">
      <text>
        <r>
          <rPr>
            <b/>
            <sz val="9"/>
            <color indexed="81"/>
            <rFont val="Tahoma"/>
            <family val="2"/>
          </rPr>
          <t xml:space="preserve"> 6/15/20</t>
        </r>
        <r>
          <rPr>
            <sz val="9"/>
            <color indexed="81"/>
            <rFont val="Tahoma"/>
            <family val="2"/>
          </rPr>
          <t xml:space="preserve">
If selected column 07  is "EER" in the upper row and "IEER" in the lower row &amp; column 08 is "11.9" in the upper row &amp; "13.7" in the lower row</t>
        </r>
      </text>
    </comment>
    <comment ref="AI156" authorId="1" shapeId="0" xr:uid="{E039E4A7-E4AF-4EF6-BEB2-A7D972CAC933}">
      <text>
        <r>
          <rPr>
            <b/>
            <sz val="9"/>
            <color indexed="81"/>
            <rFont val="Tahoma"/>
            <family val="2"/>
          </rPr>
          <t xml:space="preserve"> 6/15/20</t>
        </r>
        <r>
          <rPr>
            <sz val="9"/>
            <color indexed="81"/>
            <rFont val="Tahoma"/>
            <family val="2"/>
          </rPr>
          <t xml:space="preserve">
If selected column 07  is "EER" in the upper row and "IEER" in the lower row &amp; column 08 is "11.9" in the upper row &amp; "12.1" in the lower row</t>
        </r>
      </text>
    </comment>
    <comment ref="AJ156" authorId="1" shapeId="0" xr:uid="{4F0EB346-A91E-4C4D-BD2A-4D575AA7A6FA}">
      <text>
        <r>
          <rPr>
            <b/>
            <sz val="9"/>
            <color indexed="81"/>
            <rFont val="Tahoma"/>
            <family val="2"/>
          </rPr>
          <t>Sally Blair:</t>
        </r>
        <r>
          <rPr>
            <sz val="9"/>
            <color indexed="81"/>
            <rFont val="Tahoma"/>
            <family val="2"/>
          </rPr>
          <t xml:space="preserve">
If selected column 07  is "EER" in the upper row and "IEER" in the lower row &amp; column 08 is "10.5" in the upper row &amp; "11.8" in the lower row</t>
        </r>
      </text>
    </comment>
    <comment ref="AK156" authorId="1" shapeId="0" xr:uid="{1AF12A08-0950-4136-B525-2F4EA4261492}">
      <text>
        <r>
          <rPr>
            <b/>
            <sz val="9"/>
            <color indexed="81"/>
            <rFont val="Tahoma"/>
            <family val="2"/>
          </rPr>
          <t>Sally Blair:</t>
        </r>
        <r>
          <rPr>
            <sz val="9"/>
            <color indexed="81"/>
            <rFont val="Tahoma"/>
            <family val="2"/>
          </rPr>
          <t xml:space="preserve">
If selected column 07  is "EER" in the upper row and "IEER" in the lower row &amp; column 08 is "13.5" in the upper row &amp; "14.0" in the lower row</t>
        </r>
      </text>
    </comment>
    <comment ref="AL156" authorId="1" shapeId="0" xr:uid="{43E289A0-FA2F-488B-8E00-C717D3AA9238}">
      <text>
        <r>
          <rPr>
            <b/>
            <sz val="9"/>
            <color indexed="81"/>
            <rFont val="Tahoma"/>
            <family val="2"/>
          </rPr>
          <t>Sally Blair:</t>
        </r>
        <r>
          <rPr>
            <sz val="9"/>
            <color indexed="81"/>
            <rFont val="Tahoma"/>
            <family val="2"/>
          </rPr>
          <t xml:space="preserve">
If selected column 07  is "EER" in the upper row and "IEER" in the lower row &amp; column 08 is "13.5" in the upper row &amp; "14.0" in the lower row</t>
        </r>
      </text>
    </comment>
    <comment ref="AH157" authorId="1" shapeId="0" xr:uid="{A7DF0583-04D8-4F04-A571-A5EB270F6504}">
      <text>
        <r>
          <rPr>
            <b/>
            <sz val="9"/>
            <color indexed="81"/>
            <rFont val="Tahoma"/>
            <family val="2"/>
          </rPr>
          <t xml:space="preserve"> 6/15/20:</t>
        </r>
        <r>
          <rPr>
            <sz val="9"/>
            <color indexed="81"/>
            <rFont val="Tahoma"/>
            <family val="2"/>
          </rPr>
          <t xml:space="preserve">
If selected column 07  is "EER" in the upper row and "IEER" in the lower row &amp; column 08 is "12.3" in the upper row &amp; "13.7" in the lower row</t>
        </r>
      </text>
    </comment>
    <comment ref="AI157" authorId="1" shapeId="0" xr:uid="{975C49C5-8BF9-4E17-8ADC-D350DC84EA40}">
      <text>
        <r>
          <rPr>
            <b/>
            <sz val="9"/>
            <color indexed="81"/>
            <rFont val="Tahoma"/>
            <family val="2"/>
          </rPr>
          <t xml:space="preserve"> 6/15/20</t>
        </r>
        <r>
          <rPr>
            <sz val="9"/>
            <color indexed="81"/>
            <rFont val="Tahoma"/>
            <family val="2"/>
          </rPr>
          <t xml:space="preserve">
If selected column 07  is "EER" in the upper row and "IEER" in the lower row &amp; column 08 is "11.8" in the upper row &amp; "12.0" in the lower row</t>
        </r>
      </text>
    </comment>
    <comment ref="AH158" authorId="1" shapeId="0" xr:uid="{E1AAC20A-DEB8-4D0E-9167-7036B99E7F1D}">
      <text>
        <r>
          <rPr>
            <b/>
            <sz val="9"/>
            <color indexed="81"/>
            <rFont val="Tahoma"/>
            <family val="2"/>
          </rPr>
          <t xml:space="preserve"> 6/15/20:</t>
        </r>
        <r>
          <rPr>
            <sz val="9"/>
            <color indexed="81"/>
            <rFont val="Tahoma"/>
            <family val="2"/>
          </rPr>
          <t xml:space="preserve">
If selected column 07  is "EER" in the upper row and "IEER" in the lower row &amp; column 08 is "12.2" in the upper row &amp; "13.4" in the lower row</t>
        </r>
      </text>
    </comment>
    <comment ref="AI158" authorId="1" shapeId="0" xr:uid="{32B13646-397F-4ACC-8C60-3D57F69712AE}">
      <text>
        <r>
          <rPr>
            <b/>
            <sz val="9"/>
            <color indexed="81"/>
            <rFont val="Tahoma"/>
            <family val="2"/>
          </rPr>
          <t>6/15/20</t>
        </r>
        <r>
          <rPr>
            <sz val="9"/>
            <color indexed="81"/>
            <rFont val="Tahoma"/>
            <family val="2"/>
          </rPr>
          <t xml:space="preserve">
If selected column 07  is "EER" in the upper row and "IEER" in the lower row &amp; column 08 is "11.7" in the upper row &amp; "11.9" in the lower row</t>
        </r>
      </text>
    </comment>
    <comment ref="O159" authorId="0" shapeId="0" xr:uid="{57BC9820-6B5F-45B1-B2FD-DC55ABFDF002}">
      <text>
        <r>
          <rPr>
            <b/>
            <sz val="9"/>
            <color indexed="81"/>
            <rFont val="Tahoma"/>
            <charset val="1"/>
          </rPr>
          <t>3.24.22</t>
        </r>
        <r>
          <rPr>
            <sz val="9"/>
            <color indexed="81"/>
            <rFont val="Tahoma"/>
            <charset val="1"/>
          </rPr>
          <t xml:space="preserve">
If DOAS is selectedd 04-11 gray out and no efficiency table is triggered. </t>
        </r>
      </text>
    </comment>
    <comment ref="AH159" authorId="1" shapeId="0" xr:uid="{ECBFE734-D697-4FB2-B500-D2E0E995AEE7}">
      <text>
        <r>
          <rPr>
            <b/>
            <sz val="9"/>
            <color indexed="81"/>
            <rFont val="Tahoma"/>
            <family val="2"/>
          </rPr>
          <t xml:space="preserve"> 6/15/20</t>
        </r>
        <r>
          <rPr>
            <sz val="9"/>
            <color indexed="81"/>
            <rFont val="Tahoma"/>
            <family val="2"/>
          </rPr>
          <t xml:space="preserve">
If selected column 07  is "EER" in the upper row and "IEER" in the lower row &amp; column 08 is "12.0" in the upper row &amp; "13.3" in the lower row</t>
        </r>
      </text>
    </comment>
    <comment ref="AI159" authorId="1" shapeId="0" xr:uid="{65B1B4DB-6D5A-4F11-B5C0-489B9B78AC05}">
      <text>
        <r>
          <rPr>
            <b/>
            <sz val="9"/>
            <color indexed="81"/>
            <rFont val="Tahoma"/>
            <family val="2"/>
          </rPr>
          <t>6/15/20</t>
        </r>
        <r>
          <rPr>
            <sz val="9"/>
            <color indexed="81"/>
            <rFont val="Tahoma"/>
            <family val="2"/>
          </rPr>
          <t xml:space="preserve">
If selected column 07  is "EER" in the upper row and "IEER" in the lower row &amp; column 08 is "11.5" in the upper row &amp; "11.7" in the lower row</t>
        </r>
      </text>
    </comment>
    <comment ref="J160" authorId="0" shapeId="0" xr:uid="{13208434-4EC5-4C5B-A59A-D94AF8D9AA97}">
      <text>
        <r>
          <rPr>
            <b/>
            <sz val="9"/>
            <color indexed="81"/>
            <rFont val="Tahoma"/>
            <family val="2"/>
          </rPr>
          <t>3.14.22</t>
        </r>
        <r>
          <rPr>
            <sz val="9"/>
            <color indexed="81"/>
            <rFont val="Tahoma"/>
            <family val="2"/>
          </rPr>
          <t xml:space="preserve">
Lookup based on Table 110.2-K</t>
        </r>
      </text>
    </comment>
    <comment ref="O160" authorId="0" shapeId="0" xr:uid="{CA9E615D-AE6D-41AB-8F7E-A1C205070D62}">
      <text>
        <r>
          <rPr>
            <b/>
            <sz val="9"/>
            <color indexed="81"/>
            <rFont val="Tahoma"/>
            <charset val="1"/>
          </rPr>
          <t>3.24.22</t>
        </r>
        <r>
          <rPr>
            <sz val="9"/>
            <color indexed="81"/>
            <rFont val="Tahoma"/>
            <charset val="1"/>
          </rPr>
          <t xml:space="preserve">
If DX-DOAS is selected the DX-DOAS table is triggered</t>
        </r>
      </text>
    </comment>
    <comment ref="AH162" authorId="1" shapeId="0" xr:uid="{58F6B7EF-6239-4BC9-8186-7206C8F9E823}">
      <text>
        <r>
          <rPr>
            <b/>
            <sz val="9"/>
            <color indexed="81"/>
            <rFont val="Tahoma"/>
            <family val="2"/>
          </rPr>
          <t>2019 Update:</t>
        </r>
        <r>
          <rPr>
            <sz val="9"/>
            <color indexed="81"/>
            <rFont val="Tahoma"/>
            <family val="2"/>
          </rPr>
          <t xml:space="preserve">
These are all new categories for "Unitary AC/ Condensers" so these sizing dropdowns need to be added.</t>
        </r>
      </text>
    </comment>
    <comment ref="AH163" authorId="1" shapeId="0" xr:uid="{CAC697D9-AF83-4B2B-96E3-63EF83E995F4}">
      <text>
        <r>
          <rPr>
            <b/>
            <sz val="9"/>
            <color indexed="81"/>
            <rFont val="Tahoma"/>
            <family val="2"/>
          </rPr>
          <t>2019 Update:</t>
        </r>
        <r>
          <rPr>
            <sz val="9"/>
            <color indexed="81"/>
            <rFont val="Tahoma"/>
            <family val="2"/>
          </rPr>
          <t xml:space="preserve">
If selected column 07  is "SEER" in the upper row and "EER" in the lower row &amp; column 08 is "14.0" in the upper row &amp; "12.2" in the lower row. </t>
        </r>
        <r>
          <rPr>
            <b/>
            <sz val="9"/>
            <color indexed="81"/>
            <rFont val="Tahoma"/>
            <family val="2"/>
          </rPr>
          <t>From Table C-3</t>
        </r>
      </text>
    </comment>
    <comment ref="AI163" authorId="1" shapeId="0" xr:uid="{0D7C1AE5-59FF-4856-A5AA-CCDA4F46B70B}">
      <text>
        <r>
          <rPr>
            <b/>
            <sz val="9"/>
            <color indexed="81"/>
            <rFont val="Tahoma"/>
            <family val="2"/>
          </rPr>
          <t>01/09/2020 Update:</t>
        </r>
        <r>
          <rPr>
            <sz val="9"/>
            <color indexed="81"/>
            <rFont val="Tahoma"/>
            <family val="2"/>
          </rPr>
          <t xml:space="preserve">
Column 07  is "SEER" in the upper row and blank in the lower row &amp; column 08 is "13.0" in the upper row &amp; blank in the lower row.</t>
        </r>
      </text>
    </comment>
    <comment ref="AJ163" authorId="1" shapeId="0" xr:uid="{7B2619AE-19EC-4C0A-A37F-D4509A683C73}">
      <text>
        <r>
          <rPr>
            <b/>
            <sz val="9"/>
            <color indexed="81"/>
            <rFont val="Tahoma"/>
            <family val="2"/>
          </rPr>
          <t>2019 update:</t>
        </r>
        <r>
          <rPr>
            <sz val="9"/>
            <color indexed="81"/>
            <rFont val="Tahoma"/>
            <family val="2"/>
          </rPr>
          <t xml:space="preserve">
If selected column 07  is "SEER" in the upper row and blank in the lower row &amp; column 08 is "12.0" in the upper row &amp; blank in the lower row.  </t>
        </r>
        <r>
          <rPr>
            <b/>
            <sz val="9"/>
            <color indexed="81"/>
            <rFont val="Tahoma"/>
            <family val="2"/>
          </rPr>
          <t>From Table C-3</t>
        </r>
      </text>
    </comment>
    <comment ref="AK163" authorId="1" shapeId="0" xr:uid="{1143952B-2F24-4878-BE19-DD4064E427A6}">
      <text>
        <r>
          <rPr>
            <b/>
            <sz val="9"/>
            <color indexed="81"/>
            <rFont val="Tahoma"/>
            <family val="2"/>
          </rPr>
          <t>2019 Update:</t>
        </r>
        <r>
          <rPr>
            <sz val="9"/>
            <color indexed="81"/>
            <rFont val="Tahoma"/>
            <family val="2"/>
          </rPr>
          <t xml:space="preserve">
If selected column 07  is "SEER" in the upper row and "EER" in the lower row &amp; column 08 is "14.0" in the upper row &amp; "11.0" in the lower row. </t>
        </r>
        <r>
          <rPr>
            <b/>
            <sz val="9"/>
            <color indexed="81"/>
            <rFont val="Tahoma"/>
            <family val="2"/>
          </rPr>
          <t>From Table C-3</t>
        </r>
      </text>
    </comment>
    <comment ref="AL163" authorId="1" shapeId="0" xr:uid="{1181C370-1A25-4909-96E5-E1B32A66D7AA}">
      <text>
        <r>
          <rPr>
            <b/>
            <sz val="9"/>
            <color indexed="81"/>
            <rFont val="Tahoma"/>
            <family val="2"/>
          </rPr>
          <t>01/09/2020 Update:</t>
        </r>
        <r>
          <rPr>
            <sz val="9"/>
            <color indexed="81"/>
            <rFont val="Tahoma"/>
            <family val="2"/>
          </rPr>
          <t xml:space="preserve">
Column 07  is "SEER" in the upper row and blank in the lower row &amp; column 08 is "13.0" in the upper row &amp; blank in the lower row.</t>
        </r>
      </text>
    </comment>
    <comment ref="AM163" authorId="1" shapeId="0" xr:uid="{5527A66A-52C5-4D24-BD64-622D51685384}">
      <text>
        <r>
          <rPr>
            <b/>
            <sz val="9"/>
            <color indexed="81"/>
            <rFont val="Tahoma"/>
            <family val="2"/>
          </rPr>
          <t>2019 update:</t>
        </r>
        <r>
          <rPr>
            <sz val="9"/>
            <color indexed="81"/>
            <rFont val="Tahoma"/>
            <family val="2"/>
          </rPr>
          <t xml:space="preserve">
If selected column 07  is "SEER" in the upper row and blank in the lower row &amp; column 08 is "12.0" in the upper row &amp; blank in the lower row. </t>
        </r>
        <r>
          <rPr>
            <b/>
            <sz val="9"/>
            <color indexed="81"/>
            <rFont val="Tahoma"/>
            <family val="2"/>
          </rPr>
          <t>From Table C-3</t>
        </r>
      </text>
    </comment>
    <comment ref="AN163" authorId="1" shapeId="0" xr:uid="{0BDDB698-DA01-4459-98BC-37C56C0B5413}">
      <text>
        <r>
          <rPr>
            <b/>
            <sz val="9"/>
            <color indexed="81"/>
            <rFont val="Tahoma"/>
            <family val="2"/>
          </rPr>
          <t>NEEDS TO BE UPDATED IN FORM AND SCHEMA</t>
        </r>
        <r>
          <rPr>
            <sz val="9"/>
            <color indexed="81"/>
            <rFont val="Tahoma"/>
            <family val="2"/>
          </rPr>
          <t xml:space="preserve">
If selected column 07  is "SEER" in the upper row and blank in the lower row &amp; column 08 is "12.0" in the upper row &amp; blank in the lower row. </t>
        </r>
        <r>
          <rPr>
            <b/>
            <sz val="9"/>
            <color indexed="81"/>
            <rFont val="Tahoma"/>
            <family val="2"/>
          </rPr>
          <t>From Table C-3</t>
        </r>
      </text>
    </comment>
    <comment ref="AH164" authorId="1" shapeId="0" xr:uid="{901384FB-B2BD-49C6-90B9-651A1664BB6E}">
      <text>
        <r>
          <rPr>
            <b/>
            <sz val="9"/>
            <color indexed="81"/>
            <rFont val="Tahoma"/>
            <family val="2"/>
          </rPr>
          <t>2019 Update:</t>
        </r>
        <r>
          <rPr>
            <sz val="9"/>
            <color indexed="81"/>
            <rFont val="Tahoma"/>
            <family val="2"/>
          </rPr>
          <t xml:space="preserve">
If selected column 07  is "SEER" in the upper row and "EER" in the lower row &amp; column 08 is "14.0" in the upper row &amp; "11.7" in the lower row. </t>
        </r>
        <r>
          <rPr>
            <b/>
            <sz val="9"/>
            <color indexed="81"/>
            <rFont val="Tahoma"/>
            <family val="2"/>
          </rPr>
          <t>From Table C-3</t>
        </r>
      </text>
    </comment>
    <comment ref="AI164" authorId="1" shapeId="0" xr:uid="{AF3CED11-AA88-4570-9F22-0F2200DF74FF}">
      <text>
        <r>
          <rPr>
            <b/>
            <sz val="9"/>
            <color indexed="81"/>
            <rFont val="Tahoma"/>
            <family val="2"/>
          </rPr>
          <t xml:space="preserve">6.29.21
</t>
        </r>
        <r>
          <rPr>
            <sz val="9"/>
            <color indexed="81"/>
            <rFont val="Tahoma"/>
            <family val="2"/>
          </rPr>
          <t>If selected column 07  is "EER" in the upper row and "IEER" in the lower row &amp; column 08 is "11.0" in the upper row &amp; "14.6" in the lower row.</t>
        </r>
      </text>
    </comment>
    <comment ref="AJ164" authorId="1" shapeId="0" xr:uid="{919A4255-C613-4081-A726-CB8145ADE675}">
      <text>
        <r>
          <rPr>
            <b/>
            <sz val="9"/>
            <color indexed="81"/>
            <rFont val="Tahoma"/>
            <family val="2"/>
          </rPr>
          <t xml:space="preserve">6.29.21
</t>
        </r>
        <r>
          <rPr>
            <sz val="9"/>
            <color indexed="81"/>
            <rFont val="Tahoma"/>
            <family val="2"/>
          </rPr>
          <t>If selected column 07  is "EER" in the upper row and "IEER" in the lower row &amp; column 08 is "11.0" in the upper row &amp; "14.6" in the lower row.</t>
        </r>
      </text>
    </comment>
    <comment ref="AK164" authorId="1" shapeId="0" xr:uid="{012BD041-4BE8-4535-9D3B-2B9DE8FF9943}">
      <text>
        <r>
          <rPr>
            <b/>
            <sz val="9"/>
            <color indexed="81"/>
            <rFont val="Tahoma"/>
            <family val="2"/>
          </rPr>
          <t xml:space="preserve">6.29.21
</t>
        </r>
        <r>
          <rPr>
            <sz val="9"/>
            <color indexed="81"/>
            <rFont val="Tahoma"/>
            <family val="2"/>
          </rPr>
          <t>If selected column 07  is "EER" in the upper row and "IEER" in the lower row &amp; column 08 is "11.0" in the upper row &amp; "14.6" in the lower row.</t>
        </r>
      </text>
    </comment>
    <comment ref="AL164" authorId="1" shapeId="0" xr:uid="{CFEF7A4D-F134-450E-8776-350DA625FAEC}">
      <text>
        <r>
          <rPr>
            <b/>
            <sz val="9"/>
            <color indexed="81"/>
            <rFont val="Tahoma"/>
            <family val="2"/>
          </rPr>
          <t xml:space="preserve">6.29.21
</t>
        </r>
        <r>
          <rPr>
            <sz val="9"/>
            <color indexed="81"/>
            <rFont val="Tahoma"/>
            <family val="2"/>
          </rPr>
          <t>If selected column 07  is "EER" in the upper row and "IEER" in the lower row &amp; column 08 is "11.0" in the upper row &amp; "14.6" in the lower row.</t>
        </r>
      </text>
    </comment>
    <comment ref="AM164" authorId="1" shapeId="0" xr:uid="{6320B6D4-8757-4A01-8CB3-F8CF3AB0B15F}">
      <text>
        <r>
          <rPr>
            <b/>
            <sz val="9"/>
            <color indexed="81"/>
            <rFont val="Tahoma"/>
            <family val="2"/>
          </rPr>
          <t xml:space="preserve">6.29.21
</t>
        </r>
        <r>
          <rPr>
            <sz val="9"/>
            <color indexed="81"/>
            <rFont val="Tahoma"/>
            <family val="2"/>
          </rPr>
          <t>If selected column 07  is "EER" in the upper row and "IEER" in the lower row &amp; column 08 is "11.0" in the upper row &amp; "14.6" in the lower row.</t>
        </r>
      </text>
    </comment>
    <comment ref="AH165" authorId="1" shapeId="0" xr:uid="{7D82B674-64DA-4EE3-AA04-2A42E8430195}">
      <text>
        <r>
          <rPr>
            <b/>
            <sz val="9"/>
            <color indexed="81"/>
            <rFont val="Tahoma"/>
            <family val="2"/>
          </rPr>
          <t>6.29.21</t>
        </r>
        <r>
          <rPr>
            <sz val="9"/>
            <color indexed="81"/>
            <rFont val="Tahoma"/>
            <family val="2"/>
          </rPr>
          <t xml:space="preserve">
If selected column 07  is "EER" in the upper row and "IEER" in the lower row &amp; column 08 is "11.0" in the upper row &amp; "14.6" in the lower row.</t>
        </r>
      </text>
    </comment>
    <comment ref="AI165" authorId="1" shapeId="0" xr:uid="{B57C5BAE-78EE-4457-8B91-B751F580FF53}">
      <text>
        <r>
          <rPr>
            <b/>
            <sz val="9"/>
            <color indexed="81"/>
            <rFont val="Tahoma"/>
            <family val="2"/>
          </rPr>
          <t xml:space="preserve">6.29.21
</t>
        </r>
        <r>
          <rPr>
            <sz val="9"/>
            <color indexed="81"/>
            <rFont val="Tahoma"/>
            <family val="2"/>
          </rPr>
          <t>If selected column 07  is "EER" in the upper row and "IEER" in the lower row &amp; column 08 is "10.8" in the upper row &amp; "14.0" in the lower row.</t>
        </r>
      </text>
    </comment>
    <comment ref="AJ165" authorId="1" shapeId="0" xr:uid="{CB0E76B2-8667-4EF5-9D07-9D3F0671E035}">
      <text>
        <r>
          <rPr>
            <b/>
            <sz val="9"/>
            <color indexed="81"/>
            <rFont val="Tahoma"/>
            <family val="2"/>
          </rPr>
          <t xml:space="preserve">6.29.21
</t>
        </r>
        <r>
          <rPr>
            <sz val="9"/>
            <color indexed="81"/>
            <rFont val="Tahoma"/>
            <family val="2"/>
          </rPr>
          <t>If selected column 07  is "EER" in the upper row and "IEER" in the lower row &amp; column 08 is "10.8" in the upper row &amp; "14.0" in the lower row.</t>
        </r>
      </text>
    </comment>
    <comment ref="AK165" authorId="1" shapeId="0" xr:uid="{A64A6343-9FFF-4BE2-9EA7-5FA7578DECB8}">
      <text>
        <r>
          <rPr>
            <b/>
            <sz val="9"/>
            <color indexed="81"/>
            <rFont val="Tahoma"/>
            <family val="2"/>
          </rPr>
          <t xml:space="preserve">6.29.21
</t>
        </r>
        <r>
          <rPr>
            <sz val="9"/>
            <color indexed="81"/>
            <rFont val="Tahoma"/>
            <family val="2"/>
          </rPr>
          <t>If selected column 07  is "EER" in the upper row and "IEER" in the lower row &amp; column 08 is "10.8" in the upper row &amp; "14.0" in the lower row.</t>
        </r>
      </text>
    </comment>
    <comment ref="AL165" authorId="1" shapeId="0" xr:uid="{E7B4E833-321E-4096-83ED-34FD8E9BC1B3}">
      <text>
        <r>
          <rPr>
            <b/>
            <sz val="9"/>
            <color indexed="81"/>
            <rFont val="Tahoma"/>
            <family val="2"/>
          </rPr>
          <t xml:space="preserve">6.29.21
</t>
        </r>
        <r>
          <rPr>
            <sz val="9"/>
            <color indexed="81"/>
            <rFont val="Tahoma"/>
            <family val="2"/>
          </rPr>
          <t>If selected column 07  is "EER" in the upper row and "IEER" in the lower row &amp; column 08 is "10.8" in the upper row &amp; "14.0" in the lower row.</t>
        </r>
      </text>
    </comment>
    <comment ref="AM165" authorId="1" shapeId="0" xr:uid="{25041C4D-D210-4A88-92A4-0D9B51D65CFD}">
      <text>
        <r>
          <rPr>
            <b/>
            <sz val="9"/>
            <color indexed="81"/>
            <rFont val="Tahoma"/>
            <family val="2"/>
          </rPr>
          <t xml:space="preserve">6.29.21
</t>
        </r>
        <r>
          <rPr>
            <sz val="9"/>
            <color indexed="81"/>
            <rFont val="Tahoma"/>
            <family val="2"/>
          </rPr>
          <t>If selected column 07  is "EER" in the upper row and "IEER" in the lower row &amp; column 08 is "10.8" in the upper row &amp; "14.0" in the lower row.</t>
        </r>
      </text>
    </comment>
    <comment ref="F166" authorId="0" shapeId="0" xr:uid="{1DD1D01C-F063-4D77-954D-3DE47BF87DEC}">
      <text>
        <r>
          <rPr>
            <b/>
            <sz val="9"/>
            <color indexed="81"/>
            <rFont val="Tahoma"/>
            <family val="2"/>
          </rPr>
          <t xml:space="preserve">3.14.22
</t>
        </r>
        <r>
          <rPr>
            <sz val="9"/>
            <color indexed="81"/>
            <rFont val="Tahoma"/>
            <family val="2"/>
          </rPr>
          <t xml:space="preserve">Custom Dropdown when 02=Water Cooled
</t>
        </r>
      </text>
    </comment>
    <comment ref="AH166" authorId="1" shapeId="0" xr:uid="{E1C573F9-AF1A-4FEF-8DFA-A4B984C5AF45}">
      <text>
        <r>
          <rPr>
            <b/>
            <sz val="9"/>
            <color indexed="81"/>
            <rFont val="Tahoma"/>
            <family val="2"/>
          </rPr>
          <t>6.29.21</t>
        </r>
        <r>
          <rPr>
            <sz val="9"/>
            <color indexed="81"/>
            <rFont val="Tahoma"/>
            <family val="2"/>
          </rPr>
          <t xml:space="preserve">
If selected column 07  is "EER" in the upper row and "IEER" in the lower row &amp; column 08 is "10.8" in the upper row &amp; "14.0" in the lower row.</t>
        </r>
      </text>
    </comment>
    <comment ref="AI166" authorId="1" shapeId="0" xr:uid="{E8226DB3-99BB-430C-8ED8-B5FC79B6F20C}">
      <text>
        <r>
          <rPr>
            <b/>
            <sz val="9"/>
            <color indexed="81"/>
            <rFont val="Tahoma"/>
            <family val="2"/>
          </rPr>
          <t xml:space="preserve">6/15/20:
</t>
        </r>
        <r>
          <rPr>
            <sz val="9"/>
            <color indexed="81"/>
            <rFont val="Tahoma"/>
            <family val="2"/>
          </rPr>
          <t>If selected column 07  is "EER" in the upper row and "IEER" in the lower row &amp; column 08 is "9.8" in the upper row &amp; "13.0" in the lower row.</t>
        </r>
      </text>
    </comment>
    <comment ref="AJ166" authorId="1" shapeId="0" xr:uid="{AFC24376-C728-45DA-B2BA-FC27F203ECE2}">
      <text>
        <r>
          <rPr>
            <b/>
            <sz val="9"/>
            <color indexed="81"/>
            <rFont val="Tahoma"/>
            <family val="2"/>
          </rPr>
          <t xml:space="preserve">6/15/20:
</t>
        </r>
        <r>
          <rPr>
            <sz val="9"/>
            <color indexed="81"/>
            <rFont val="Tahoma"/>
            <family val="2"/>
          </rPr>
          <t>If selected column 07  is "EER" in the upper row and "IEER" in the lower row &amp; column 08 is "9.8" in the upper row &amp; "13.0" in the lower row.</t>
        </r>
      </text>
    </comment>
    <comment ref="AK166" authorId="1" shapeId="0" xr:uid="{813847B8-6090-49D0-ADCA-E96C360CB37B}">
      <text>
        <r>
          <rPr>
            <b/>
            <sz val="9"/>
            <color indexed="81"/>
            <rFont val="Tahoma"/>
            <family val="2"/>
          </rPr>
          <t xml:space="preserve">6/15/20:
</t>
        </r>
        <r>
          <rPr>
            <sz val="9"/>
            <color indexed="81"/>
            <rFont val="Tahoma"/>
            <family val="2"/>
          </rPr>
          <t>If selected column 07  is "EER" in the upper row and "IEER" in the lower row &amp; column 08 is "9.8" in the upper row &amp; "13.0" in the lower row.</t>
        </r>
      </text>
    </comment>
    <comment ref="AL166" authorId="1" shapeId="0" xr:uid="{567EF9F7-ECE0-4F75-8635-EEB4247CEDAF}">
      <text>
        <r>
          <rPr>
            <b/>
            <sz val="9"/>
            <color indexed="81"/>
            <rFont val="Tahoma"/>
            <family val="2"/>
          </rPr>
          <t xml:space="preserve">6/15/20:
</t>
        </r>
        <r>
          <rPr>
            <sz val="9"/>
            <color indexed="81"/>
            <rFont val="Tahoma"/>
            <family val="2"/>
          </rPr>
          <t>If selected column 07  is "EER" in the upper row and "IEER" in the lower row &amp; column 08 is "9.8" in the upper row &amp; "13.0" in the lower row.</t>
        </r>
      </text>
    </comment>
    <comment ref="AM166" authorId="1" shapeId="0" xr:uid="{0E3CBF85-EA37-481D-8F03-C78462447846}">
      <text>
        <r>
          <rPr>
            <b/>
            <sz val="9"/>
            <color indexed="81"/>
            <rFont val="Tahoma"/>
            <family val="2"/>
          </rPr>
          <t xml:space="preserve">6/15/20:
</t>
        </r>
        <r>
          <rPr>
            <sz val="9"/>
            <color indexed="81"/>
            <rFont val="Tahoma"/>
            <family val="2"/>
          </rPr>
          <t>If selected column 07  is "EER" in the upper row and "IEER" in the lower row &amp; column 08 is "9.8" in the upper row &amp; "13.0" in the lower row.</t>
        </r>
      </text>
    </comment>
    <comment ref="AH167" authorId="1" shapeId="0" xr:uid="{313D29F0-8830-4724-AE99-0AE70F65C511}">
      <text>
        <r>
          <rPr>
            <b/>
            <sz val="9"/>
            <color indexed="81"/>
            <rFont val="Tahoma"/>
            <family val="2"/>
          </rPr>
          <t>6/15/20:</t>
        </r>
        <r>
          <rPr>
            <sz val="9"/>
            <color indexed="81"/>
            <rFont val="Tahoma"/>
            <family val="2"/>
          </rPr>
          <t xml:space="preserve">
If selected column 07  is "EER" in the upper row and "IEER" in the lower row &amp; column 08 is "9.8" in the upper row &amp; "13.0" in the lower row.</t>
        </r>
      </text>
    </comment>
    <comment ref="AI167" authorId="1" shapeId="0" xr:uid="{17557F70-26C7-4C24-A179-D264DA9289BD}">
      <text>
        <r>
          <rPr>
            <b/>
            <sz val="9"/>
            <color indexed="81"/>
            <rFont val="Tahoma"/>
            <family val="2"/>
          </rPr>
          <t xml:space="preserve">6/15/20:
</t>
        </r>
        <r>
          <rPr>
            <sz val="9"/>
            <color indexed="81"/>
            <rFont val="Tahoma"/>
            <family val="2"/>
          </rPr>
          <t>If selected column 07  is "EER" in the upper row and "IEER" in the lower row &amp; column 08 is "9.5" in the upper row &amp; "12.3" in the lower row.</t>
        </r>
      </text>
    </comment>
    <comment ref="AJ167" authorId="1" shapeId="0" xr:uid="{2A73DEB7-8EE6-4129-BAF1-B69C8CACD598}">
      <text>
        <r>
          <rPr>
            <b/>
            <sz val="9"/>
            <color indexed="81"/>
            <rFont val="Tahoma"/>
            <family val="2"/>
          </rPr>
          <t xml:space="preserve">6/15/20:
</t>
        </r>
        <r>
          <rPr>
            <sz val="9"/>
            <color indexed="81"/>
            <rFont val="Tahoma"/>
            <family val="2"/>
          </rPr>
          <t>If selected column 07  is "EER" in the upper row and "IEER" in the lower row &amp; column 08 is "9.5" in the upper row &amp; "12.3" in the lower row.</t>
        </r>
      </text>
    </comment>
    <comment ref="AK167" authorId="1" shapeId="0" xr:uid="{6F5A23E9-56E0-4BDF-9A72-C3556AC1153B}">
      <text>
        <r>
          <rPr>
            <b/>
            <sz val="9"/>
            <color indexed="81"/>
            <rFont val="Tahoma"/>
            <family val="2"/>
          </rPr>
          <t xml:space="preserve">6/15/20:
</t>
        </r>
        <r>
          <rPr>
            <sz val="9"/>
            <color indexed="81"/>
            <rFont val="Tahoma"/>
            <family val="2"/>
          </rPr>
          <t>If selected column 07  is "EER" in the upper row and "IEER" in the lower row &amp; column 08 is "9.5" in the upper row &amp; "12.3" in the lower row.</t>
        </r>
      </text>
    </comment>
    <comment ref="AL167" authorId="1" shapeId="0" xr:uid="{F0D9F530-C2DA-447C-A5EC-9E89B1D51540}">
      <text>
        <r>
          <rPr>
            <b/>
            <sz val="9"/>
            <color indexed="81"/>
            <rFont val="Tahoma"/>
            <family val="2"/>
          </rPr>
          <t xml:space="preserve">6/15/20:
</t>
        </r>
        <r>
          <rPr>
            <sz val="9"/>
            <color indexed="81"/>
            <rFont val="Tahoma"/>
            <family val="2"/>
          </rPr>
          <t>If selected column 07  is "EER" in the upper row and "IEER" in the lower row &amp; column 08 is "9.5" in the upper row &amp; "12.3" in the lower row.</t>
        </r>
      </text>
    </comment>
    <comment ref="AM167" authorId="1" shapeId="0" xr:uid="{9F918F6B-9DE0-4247-AC58-A9F41860C095}">
      <text>
        <r>
          <rPr>
            <b/>
            <sz val="9"/>
            <color indexed="81"/>
            <rFont val="Tahoma"/>
            <family val="2"/>
          </rPr>
          <t xml:space="preserve">6/15/20:
</t>
        </r>
        <r>
          <rPr>
            <sz val="9"/>
            <color indexed="81"/>
            <rFont val="Tahoma"/>
            <family val="2"/>
          </rPr>
          <t>If selected column 07  is "EER" in the upper row and "IEER" in the lower row &amp; column 08 is "9.5" in the upper row &amp; "12.3" in the lower row.</t>
        </r>
      </text>
    </comment>
    <comment ref="AH168" authorId="1" shapeId="0" xr:uid="{71F498F1-2563-4796-BAA5-C7778E42E932}">
      <text>
        <r>
          <rPr>
            <b/>
            <sz val="9"/>
            <color indexed="81"/>
            <rFont val="Tahoma"/>
            <family val="2"/>
          </rPr>
          <t>6/15/20:</t>
        </r>
        <r>
          <rPr>
            <sz val="9"/>
            <color indexed="81"/>
            <rFont val="Tahoma"/>
            <family val="2"/>
          </rPr>
          <t xml:space="preserve">
If selected column 07  is "EER" in the upper row and "IEER" in the lower row &amp; column 08 is "9.5" in the upper row &amp; "12.3" in the lower row.</t>
        </r>
      </text>
    </comment>
    <comment ref="F170" authorId="0" shapeId="0" xr:uid="{C3112F31-684D-452B-A42C-018F8AB17ACA}">
      <text>
        <r>
          <rPr>
            <b/>
            <sz val="9"/>
            <color indexed="81"/>
            <rFont val="Tahoma"/>
            <family val="2"/>
          </rPr>
          <t xml:space="preserve">3.14.22
</t>
        </r>
        <r>
          <rPr>
            <sz val="9"/>
            <color indexed="81"/>
            <rFont val="Tahoma"/>
            <family val="2"/>
          </rPr>
          <t xml:space="preserve">Custom Dropdown when 02=Water Source Heat Pump
</t>
        </r>
      </text>
    </comment>
    <comment ref="AH171" authorId="1" shapeId="0" xr:uid="{B045E9A0-6A81-428F-B978-292FE6B2AF3C}">
      <text>
        <r>
          <rPr>
            <b/>
            <sz val="9"/>
            <color indexed="81"/>
            <rFont val="Tahoma"/>
            <family val="2"/>
          </rPr>
          <t>Added 6/15/20:</t>
        </r>
        <r>
          <rPr>
            <sz val="9"/>
            <color indexed="81"/>
            <rFont val="Tahoma"/>
            <family val="2"/>
          </rPr>
          <t xml:space="preserve">
Ben, in Table 110.2-B, this would result in the Cooling Mode eff. Of 12.8 EER &amp; the heating mode eff. Of 4.3 COP.</t>
        </r>
      </text>
    </comment>
    <comment ref="AI171" authorId="1" shapeId="0" xr:uid="{AAA6960F-0958-40E3-A5A4-70CA495C1D52}">
      <text>
        <r>
          <rPr>
            <b/>
            <sz val="9"/>
            <color indexed="81"/>
            <rFont val="Tahoma"/>
            <family val="2"/>
          </rPr>
          <t>Sally Blair:</t>
        </r>
        <r>
          <rPr>
            <sz val="9"/>
            <color indexed="81"/>
            <rFont val="Tahoma"/>
            <family val="2"/>
          </rPr>
          <t xml:space="preserve">
this would result in the Cooling Mode eff. Of 17.8 EER &amp; the heating mode eff. Of 3.7 COP.</t>
        </r>
      </text>
    </comment>
    <comment ref="AJ171" authorId="1" shapeId="0" xr:uid="{7FFE6DDC-E3B9-4D5D-87E8-BF8241651389}">
      <text>
        <r>
          <rPr>
            <b/>
            <sz val="9"/>
            <color indexed="81"/>
            <rFont val="Tahoma"/>
            <family val="2"/>
          </rPr>
          <t>Added 6/15/20:</t>
        </r>
        <r>
          <rPr>
            <sz val="9"/>
            <color indexed="81"/>
            <rFont val="Tahoma"/>
            <family val="2"/>
          </rPr>
          <t xml:space="preserve">
this would result in the Cooling Mode eff. Of 13.9 EER &amp; the heating mode eff. Of 3.2 COP.</t>
        </r>
      </text>
    </comment>
    <comment ref="AK171" authorId="1" shapeId="0" xr:uid="{786E0FCA-60E1-4AB7-B985-7A4B62D7E5DD}">
      <text>
        <r>
          <rPr>
            <b/>
            <sz val="9"/>
            <color indexed="81"/>
            <rFont val="Tahoma"/>
            <family val="2"/>
          </rPr>
          <t>Added 6/15/20:</t>
        </r>
        <r>
          <rPr>
            <sz val="9"/>
            <color indexed="81"/>
            <rFont val="Tahoma"/>
            <family val="2"/>
          </rPr>
          <t xml:space="preserve">
this would result in the Cooling Mode eff. Of 10.4 EER &amp; the heating mode eff. Of 3.7 COP.</t>
        </r>
      </text>
    </comment>
    <comment ref="AL171" authorId="1" shapeId="0" xr:uid="{559BF378-9974-4ECA-91AC-2A6620C35A38}">
      <text>
        <r>
          <rPr>
            <b/>
            <sz val="9"/>
            <color indexed="81"/>
            <rFont val="Tahoma"/>
            <family val="2"/>
          </rPr>
          <t>Added 6/15/20:</t>
        </r>
        <r>
          <rPr>
            <sz val="9"/>
            <color indexed="81"/>
            <rFont val="Tahoma"/>
            <family val="2"/>
          </rPr>
          <t xml:space="preserve">
this would result in the Cooling Mode eff. Of 16.1 EER &amp; the heating mode eff. Of 3.1 COP.</t>
        </r>
      </text>
    </comment>
    <comment ref="AM171" authorId="1" shapeId="0" xr:uid="{D1A4980C-7617-4213-B3F3-18E52FDC04B5}">
      <text>
        <r>
          <rPr>
            <b/>
            <sz val="9"/>
            <color indexed="81"/>
            <rFont val="Tahoma"/>
            <family val="2"/>
          </rPr>
          <t>Added 6/15/20:</t>
        </r>
        <r>
          <rPr>
            <sz val="9"/>
            <color indexed="81"/>
            <rFont val="Tahoma"/>
            <family val="2"/>
          </rPr>
          <t xml:space="preserve">
this would result in the Cooling Mode eff. Of 11.9 EER &amp; the heating mode eff. Of 2.5 COP.</t>
        </r>
      </text>
    </comment>
    <comment ref="AH172" authorId="1" shapeId="0" xr:uid="{21C64DCD-294D-445A-A744-F28A7C7034F6}">
      <text>
        <r>
          <rPr>
            <b/>
            <sz val="9"/>
            <color indexed="81"/>
            <rFont val="Tahoma"/>
            <family val="2"/>
          </rPr>
          <t>Sally Blair:</t>
        </r>
        <r>
          <rPr>
            <sz val="9"/>
            <color indexed="81"/>
            <rFont val="Tahoma"/>
            <family val="2"/>
          </rPr>
          <t xml:space="preserve">
Ben, in Table 110.2-B, this would result in NO Cooling Mode eff. (ie, so grey that column out) &amp; the heating mode eff. Of 2.90 COP.</t>
        </r>
      </text>
    </comment>
    <comment ref="AH176" authorId="1" shapeId="0" xr:uid="{C3E7A50D-0C89-4131-9ACF-BAF332FE2465}">
      <text>
        <r>
          <rPr>
            <b/>
            <sz val="9"/>
            <color indexed="81"/>
            <rFont val="Tahoma"/>
            <family val="2"/>
          </rPr>
          <t>2019 Update:</t>
        </r>
        <r>
          <rPr>
            <sz val="9"/>
            <color indexed="81"/>
            <rFont val="Tahoma"/>
            <family val="2"/>
          </rPr>
          <t xml:space="preserve">
For all sizes, if selected column 04 dropdown is "COP" and column 05 is "0.72" and column 07  is "COP" in the upper row and blank in the lower row &amp; column 08 is "0.60" in the upper row &amp; blank in the lower row.</t>
        </r>
      </text>
    </comment>
    <comment ref="AI176" authorId="1" shapeId="0" xr:uid="{23F7745F-13FD-498E-BC6B-4FD93ECE373E}">
      <text>
        <r>
          <rPr>
            <b/>
            <sz val="9"/>
            <color indexed="81"/>
            <rFont val="Tahoma"/>
            <family val="2"/>
          </rPr>
          <t>2019 Update:</t>
        </r>
        <r>
          <rPr>
            <sz val="9"/>
            <color indexed="81"/>
            <rFont val="Tahoma"/>
            <family val="2"/>
          </rPr>
          <t xml:space="preserve">
If selected column 04 dropdown is "HSPF" and column 05 is "8.2" and column 07  is "SEER" in the upper row and blank in the lower row &amp; column 08 is "14.0" in the upper row &amp; blank in the lower row.</t>
        </r>
        <r>
          <rPr>
            <b/>
            <sz val="9"/>
            <color indexed="81"/>
            <rFont val="Tahoma"/>
            <family val="2"/>
          </rPr>
          <t xml:space="preserve"> From Tabe C-3.</t>
        </r>
      </text>
    </comment>
    <comment ref="AJ176" authorId="1" shapeId="0" xr:uid="{154CD92F-3838-4BAC-B861-4D008529E283}">
      <text>
        <r>
          <rPr>
            <b/>
            <sz val="9"/>
            <color indexed="81"/>
            <rFont val="Tahoma"/>
            <family val="2"/>
          </rPr>
          <t>NEED TO UPDATE FORM AND SCHEMA</t>
        </r>
        <r>
          <rPr>
            <sz val="9"/>
            <color indexed="81"/>
            <rFont val="Tahoma"/>
            <family val="2"/>
          </rPr>
          <t xml:space="preserve">
If selected column 04 dropdown is "HSPF" and column 05 is "8.2" and column 07  is "SEER" in the upper row and blank in the lower row &amp; column 08 is "14.0" in the upper row &amp; blank in the lower row.  </t>
        </r>
        <r>
          <rPr>
            <b/>
            <sz val="9"/>
            <color indexed="81"/>
            <rFont val="Tahoma"/>
            <family val="2"/>
          </rPr>
          <t>From Table C-4</t>
        </r>
      </text>
    </comment>
    <comment ref="AK176" authorId="1" shapeId="0" xr:uid="{50CB366F-9353-4DFF-A623-DAC4E0C036C0}">
      <text>
        <r>
          <rPr>
            <b/>
            <sz val="9"/>
            <color indexed="81"/>
            <rFont val="Tahoma"/>
            <family val="2"/>
          </rPr>
          <t>2019 Update:</t>
        </r>
        <r>
          <rPr>
            <sz val="9"/>
            <color indexed="81"/>
            <rFont val="Tahoma"/>
            <family val="2"/>
          </rPr>
          <t xml:space="preserve">
If selected column 04 dropdown is "HSPF" and column 05 is "7.4" and column 07  is "SEER" in the upper row and blank in the lower row &amp; column 08 is "12.0" in the upper row &amp; blank in the lower row. </t>
        </r>
        <r>
          <rPr>
            <b/>
            <sz val="9"/>
            <color indexed="81"/>
            <rFont val="Tahoma"/>
            <family val="2"/>
          </rPr>
          <t>From Table C-3</t>
        </r>
      </text>
    </comment>
    <comment ref="AL176" authorId="1" shapeId="0" xr:uid="{1A1F8FEC-157A-40C7-BDAD-09C6476BB461}">
      <text>
        <r>
          <rPr>
            <b/>
            <sz val="9"/>
            <color indexed="81"/>
            <rFont val="Tahoma"/>
            <family val="2"/>
          </rPr>
          <t>2019 Update:</t>
        </r>
        <r>
          <rPr>
            <sz val="9"/>
            <color indexed="81"/>
            <rFont val="Tahoma"/>
            <family val="2"/>
          </rPr>
          <t xml:space="preserve">
If selected column 04 dropdown is "HSPF" and column 05 is "8.0" and column 07  is "SEER" in the upper row and blank in the lower row &amp; column 08 is "14.0" in the upper row &amp; blank in the lower row. </t>
        </r>
        <r>
          <rPr>
            <b/>
            <sz val="9"/>
            <color indexed="81"/>
            <rFont val="Tahoma"/>
            <family val="2"/>
          </rPr>
          <t>From Table C-3</t>
        </r>
      </text>
    </comment>
    <comment ref="AM176" authorId="1" shapeId="0" xr:uid="{134C4C1F-CFBE-4103-8681-EBCBEEF29241}">
      <text>
        <r>
          <rPr>
            <b/>
            <sz val="9"/>
            <color indexed="81"/>
            <rFont val="Tahoma"/>
            <family val="2"/>
          </rPr>
          <t>NEED TO UPDATE FORM AND SCHEMA</t>
        </r>
        <r>
          <rPr>
            <sz val="9"/>
            <color indexed="81"/>
            <rFont val="Tahoma"/>
            <family val="2"/>
          </rPr>
          <t xml:space="preserve">
If selected column 04 dropdown is "HSPF" and column 05 is "8.0" and column 07  is "SEER" in the upper row and blank in the lower row &amp; column 08 is "14.0" in the upper row &amp; blank in the lower row. </t>
        </r>
        <r>
          <rPr>
            <b/>
            <sz val="9"/>
            <color indexed="81"/>
            <rFont val="Tahoma"/>
            <family val="2"/>
          </rPr>
          <t>From Table C-4</t>
        </r>
      </text>
    </comment>
    <comment ref="AN176" authorId="1" shapeId="0" xr:uid="{E4A1ED2A-9A7F-4841-B7B2-1EF18955EE75}">
      <text>
        <r>
          <rPr>
            <b/>
            <sz val="9"/>
            <color indexed="81"/>
            <rFont val="Tahoma"/>
            <family val="2"/>
          </rPr>
          <t>2019 Update:</t>
        </r>
        <r>
          <rPr>
            <sz val="9"/>
            <color indexed="81"/>
            <rFont val="Tahoma"/>
            <family val="2"/>
          </rPr>
          <t xml:space="preserve">
If selected column 04 dropdown is "HSPF" and column 05 is "7.4" and column 07  is "SEER" in the upper row and blank in the lower row &amp; column 08 is "12.0" in the upper row &amp; blank in the lower row. </t>
        </r>
        <r>
          <rPr>
            <b/>
            <sz val="9"/>
            <color indexed="81"/>
            <rFont val="Tahoma"/>
            <family val="2"/>
          </rPr>
          <t>From Table C-3</t>
        </r>
      </text>
    </comment>
    <comment ref="AO176" authorId="1" shapeId="0" xr:uid="{A29A336F-EC4B-4491-A331-FCEFAABA8D36}">
      <text>
        <r>
          <rPr>
            <b/>
            <sz val="9"/>
            <color indexed="81"/>
            <rFont val="Tahoma"/>
            <family val="2"/>
          </rPr>
          <t>NEEDS TO BE UPDATED IN FORM &amp; SCHEMA</t>
        </r>
        <r>
          <rPr>
            <sz val="9"/>
            <color indexed="81"/>
            <rFont val="Tahoma"/>
            <family val="2"/>
          </rPr>
          <t xml:space="preserve">
If selected column 04 dropdown is "HSPF" and column 05 is "7.2" and column 07  is "SEER" in the upper row and blank in the lower row &amp; column 08 is "12.0" in the upper row &amp; blank in the lower row. </t>
        </r>
        <r>
          <rPr>
            <b/>
            <sz val="9"/>
            <color indexed="81"/>
            <rFont val="Tahoma"/>
            <family val="2"/>
          </rPr>
          <t>Table C-3</t>
        </r>
      </text>
    </comment>
    <comment ref="A177" authorId="1" shapeId="0" xr:uid="{937D74A3-0093-45E9-9F80-76D0FCC5FC79}">
      <text>
        <r>
          <rPr>
            <b/>
            <sz val="9"/>
            <color indexed="81"/>
            <rFont val="Tahoma"/>
            <family val="2"/>
          </rPr>
          <t xml:space="preserve">3.14.22
</t>
        </r>
        <r>
          <rPr>
            <sz val="9"/>
            <color indexed="81"/>
            <rFont val="Tahoma"/>
            <family val="2"/>
          </rPr>
          <t>This table is triggered when Dual Fuel Heat Pump is selected in System Sizing Table above</t>
        </r>
      </text>
    </comment>
    <comment ref="AI177" authorId="1" shapeId="0" xr:uid="{99347880-C8C8-4A91-9405-06A990C00B90}">
      <text>
        <r>
          <rPr>
            <b/>
            <sz val="9"/>
            <color indexed="81"/>
            <rFont val="Tahoma"/>
            <family val="2"/>
          </rPr>
          <t>Added 6/15/20:</t>
        </r>
        <r>
          <rPr>
            <sz val="9"/>
            <color indexed="81"/>
            <rFont val="Tahoma"/>
            <family val="2"/>
          </rPr>
          <t xml:space="preserve">
If selected column 04 dropdown is "COP" and column 05 is "3.3" if "47oFdb/43oFwb OSA" is selected in column 03, or "2.25" if "17oFdb/15oFwb OSA" is selected in column 03.
Column 07  is "EER" in the upper row and "IEER" in the lower row &amp; column 08 is "10.8" in the upper row &amp; "12.0" in the lower row.</t>
        </r>
      </text>
    </comment>
    <comment ref="AJ177" authorId="1" shapeId="0" xr:uid="{9FFB7A6D-BE65-4D29-9C58-33371806860B}">
      <text>
        <r>
          <rPr>
            <b/>
            <sz val="9"/>
            <color indexed="81"/>
            <rFont val="Tahoma"/>
            <family val="2"/>
          </rPr>
          <t>Added 6/15/20:</t>
        </r>
        <r>
          <rPr>
            <sz val="9"/>
            <color indexed="81"/>
            <rFont val="Tahoma"/>
            <family val="2"/>
          </rPr>
          <t xml:space="preserve">
If selected column 04 dropdown is "COP" and column 05 is "3.3" if "47oFdb/43oFwb OSA" is selected in column 03, or "2.25" if "17oFdb/15oFwb OSA" is selected in column 03.
Column 07  is "EER" in the upper row and "IEER" in the lower row &amp; column 08 is "10.8" in the upper row &amp; "12.0" in the lower row.</t>
        </r>
      </text>
    </comment>
    <comment ref="AK177" authorId="1" shapeId="0" xr:uid="{7A79D569-2C6E-46C0-9A1A-D0A28DD759BD}">
      <text>
        <r>
          <rPr>
            <b/>
            <sz val="9"/>
            <color indexed="81"/>
            <rFont val="Tahoma"/>
            <family val="2"/>
          </rPr>
          <t>Added 6/15/20:</t>
        </r>
        <r>
          <rPr>
            <sz val="9"/>
            <color indexed="81"/>
            <rFont val="Tahoma"/>
            <family val="2"/>
          </rPr>
          <t xml:space="preserve">
If selected column 04 dropdown is "COP" and column 05 is "3.3" if "47oFdb/43oFwb OSA" is selected in column 03, or "2.25" if "17oFdb/15oFwb OSA" is selected in column 03.
Column 07  is "EER" in the upper row and "IEER" in the lower row &amp; column 08 is "10.8" in the upper row &amp; "12.0" in the lower row.</t>
        </r>
      </text>
    </comment>
    <comment ref="AL177" authorId="1" shapeId="0" xr:uid="{035D974C-53A4-4E6B-BB7E-D106AD1ED196}">
      <text>
        <r>
          <rPr>
            <b/>
            <sz val="9"/>
            <color indexed="81"/>
            <rFont val="Tahoma"/>
            <family val="2"/>
          </rPr>
          <t>Added 6/15/20:</t>
        </r>
        <r>
          <rPr>
            <sz val="9"/>
            <color indexed="81"/>
            <rFont val="Tahoma"/>
            <family val="2"/>
          </rPr>
          <t xml:space="preserve">
If selected column 04 dropdown is "COP" and column 05 is "3.3" if "47oFdb/43oFwb OSA" is selected in column 03, or "2.25" if "17oFdb/15oFwb OSA" is selected in column 03.
Column 07  is "EER" in the upper row and "IEER" in the lower row &amp; column 08 is "10.8" in the upper row &amp; "12.0" in the lower row.</t>
        </r>
      </text>
    </comment>
    <comment ref="AM177" authorId="1" shapeId="0" xr:uid="{2416F7EA-36FC-4348-80C7-B31CB0448606}">
      <text>
        <r>
          <rPr>
            <b/>
            <sz val="9"/>
            <color indexed="81"/>
            <rFont val="Tahoma"/>
            <family val="2"/>
          </rPr>
          <t>Added 6/15/20:</t>
        </r>
        <r>
          <rPr>
            <sz val="9"/>
            <color indexed="81"/>
            <rFont val="Tahoma"/>
            <family val="2"/>
          </rPr>
          <t xml:space="preserve">
If selected column 04 dropdown is "COP" and column 05 is "3.3" if "47oFdb/43oFwb OSA" is selected in column 03, or "2.25" if "17oFdb/15oFwb OSA" is selected in column 03.
Column 07  is "EER" in the upper row and "IEER" in the lower row &amp; column 08 is "10.8" in the upper row &amp; "12.0" in the lower row.</t>
        </r>
      </text>
    </comment>
    <comment ref="AN177" authorId="1" shapeId="0" xr:uid="{754E090B-03B7-43EA-A5DF-B6B3AFDEBC3E}">
      <text>
        <r>
          <rPr>
            <b/>
            <sz val="9"/>
            <color indexed="81"/>
            <rFont val="Tahoma"/>
            <family val="2"/>
          </rPr>
          <t>Added 6/15/20:</t>
        </r>
        <r>
          <rPr>
            <sz val="9"/>
            <color indexed="81"/>
            <rFont val="Tahoma"/>
            <family val="2"/>
          </rPr>
          <t xml:space="preserve">
If selected column 04 dropdown is "COP" and column 05 is "3.3" if "47oFdb/43oFwb OSA" is selected in column 03, or "2.25" if "17oFdb/15oFwb OSA" is selected in column 03.
Column 07  is "EER" in the upper row and "IEER" in the lower row &amp; column 08 is "10.8" in the upper row &amp; "12.0" in the lower row.</t>
        </r>
      </text>
    </comment>
    <comment ref="AI178" authorId="1" shapeId="0" xr:uid="{7EF8015A-F50A-4492-BB65-57524BCAA717}">
      <text>
        <r>
          <rPr>
            <b/>
            <sz val="9"/>
            <color indexed="81"/>
            <rFont val="Tahoma"/>
            <family val="2"/>
          </rPr>
          <t>Added 6/15/20:</t>
        </r>
        <r>
          <rPr>
            <sz val="9"/>
            <color indexed="81"/>
            <rFont val="Tahoma"/>
            <family val="2"/>
          </rPr>
          <t xml:space="preserve">
If selected column 04 dropdown is "COP" and column 05 is "3.2" if "47oFdb/43oFwb OSA" is selected in column 03, or "2.05" if "17oFdb/15oFwb OSA" is selected in column 03.
Column 07  is "EER" in the upper row and "IEER" in the lower row &amp; column 08 is "10.4" in the upper row &amp; "11.4" in the lower row.</t>
        </r>
      </text>
    </comment>
    <comment ref="AJ178" authorId="1" shapeId="0" xr:uid="{5EF9FBC8-92F5-4B7B-85F9-8AC31BC55371}">
      <text>
        <r>
          <rPr>
            <b/>
            <sz val="9"/>
            <color indexed="81"/>
            <rFont val="Tahoma"/>
            <family val="2"/>
          </rPr>
          <t>Added 6/15/20:</t>
        </r>
        <r>
          <rPr>
            <sz val="9"/>
            <color indexed="81"/>
            <rFont val="Tahoma"/>
            <family val="2"/>
          </rPr>
          <t xml:space="preserve">
If selected column 04 dropdown is "COP" and column 05 is "3.2" if "47oFdb/43oFwb OSA" is selected in column 03, or "2.05" if "17oFdb/15oFwb OSA" is selected in column 03.
Column 07  is "EER" in the upper row and "IEER" in the lower row &amp; column 08 is "10.4" in the upper row &amp; "11.4" in the lower row.</t>
        </r>
      </text>
    </comment>
    <comment ref="AK178" authorId="1" shapeId="0" xr:uid="{ABE3A076-07BC-4B72-ACDD-E63B2B6078C4}">
      <text>
        <r>
          <rPr>
            <b/>
            <sz val="9"/>
            <color indexed="81"/>
            <rFont val="Tahoma"/>
            <family val="2"/>
          </rPr>
          <t>Added 6/15/20:</t>
        </r>
        <r>
          <rPr>
            <sz val="9"/>
            <color indexed="81"/>
            <rFont val="Tahoma"/>
            <family val="2"/>
          </rPr>
          <t xml:space="preserve">
If selected column 04 dropdown is "COP" and column 05 is "3.2" if "47oFdb/43oFwb OSA" is selected in column 03, or "2.05" if "17oFdb/15oFwb OSA" is selected in column 03.
Column 07  is "EER" in the upper row and "IEER" in the lower row &amp; column 08 is "10.4" in the upper row &amp; "11.4" in the lower row.</t>
        </r>
      </text>
    </comment>
    <comment ref="AL178" authorId="1" shapeId="0" xr:uid="{FAA1A253-9862-494E-8425-1ED6F4A399CB}">
      <text>
        <r>
          <rPr>
            <b/>
            <sz val="9"/>
            <color indexed="81"/>
            <rFont val="Tahoma"/>
            <family val="2"/>
          </rPr>
          <t>Added 6/15/20:</t>
        </r>
        <r>
          <rPr>
            <sz val="9"/>
            <color indexed="81"/>
            <rFont val="Tahoma"/>
            <family val="2"/>
          </rPr>
          <t xml:space="preserve">
If selected column 04 dropdown is "COP" and column 05 is "3.2" if "47oFdb/43oFwb OSA" is selected in column 03, or "2.05" if "17oFdb/15oFwb OSA" is selected in column 03.
Column 07  is "EER" in the upper row and "IEER" in the lower row &amp; column 08 is "10.4" in the upper row &amp; "11.4" in the lower row.</t>
        </r>
      </text>
    </comment>
    <comment ref="AM178" authorId="1" shapeId="0" xr:uid="{68B6234E-7A6F-41A0-B531-0EA53292A8A6}">
      <text>
        <r>
          <rPr>
            <b/>
            <sz val="9"/>
            <color indexed="81"/>
            <rFont val="Tahoma"/>
            <family val="2"/>
          </rPr>
          <t>Added 6/15/20:</t>
        </r>
        <r>
          <rPr>
            <sz val="9"/>
            <color indexed="81"/>
            <rFont val="Tahoma"/>
            <family val="2"/>
          </rPr>
          <t xml:space="preserve">
If selected column 04 dropdown is "COP" and column 05 is "3.2" if "47oFdb/43oFwb OSA" is selected in column 03, or "2.05" if "17oFdb/15oFwb OSA" is selected in column 03.
Column 07  is "EER" in the upper row and "IEER" in the lower row &amp; column 08 is "10.4" in the upper row &amp; "11.4" in the lower row.</t>
        </r>
      </text>
    </comment>
    <comment ref="AN178" authorId="1" shapeId="0" xr:uid="{67D094C2-FA0C-47E7-9BC6-A3E8F987749C}">
      <text>
        <r>
          <rPr>
            <b/>
            <sz val="9"/>
            <color indexed="81"/>
            <rFont val="Tahoma"/>
            <family val="2"/>
          </rPr>
          <t>Added 6/15/20:</t>
        </r>
        <r>
          <rPr>
            <sz val="9"/>
            <color indexed="81"/>
            <rFont val="Tahoma"/>
            <family val="2"/>
          </rPr>
          <t xml:space="preserve">
If selected column 04 dropdown is "COP" and column 05 is "3.2" if "47oFdb/43oFwb OSA" is selected in column 03, or "2.05" if "17oFdb/15oFwb OSA" is selected in column 03.
Column 07  is "EER" in the upper row and "IEER" in the lower row &amp; column 08 is "10.4" in the upper row &amp; "11.4" in the lower row.</t>
        </r>
      </text>
    </comment>
    <comment ref="AI179" authorId="1" shapeId="0" xr:uid="{3D177273-52BB-4A85-8FD3-48CC9AB7353D}">
      <text>
        <r>
          <rPr>
            <b/>
            <sz val="9"/>
            <color indexed="81"/>
            <rFont val="Tahoma"/>
            <family val="2"/>
          </rPr>
          <t>Added 6/15/20:</t>
        </r>
        <r>
          <rPr>
            <sz val="9"/>
            <color indexed="81"/>
            <rFont val="Tahoma"/>
            <family val="2"/>
          </rPr>
          <t xml:space="preserve">
If selected column 04 dropdown is "COP" and column 05 is "3.2" if "47oFdb/43oFwb OSA" is selected in column 03, or "2.05" if "17oFdb/15oFwb OSA" is selected in column 03.
Column 07  is "EER" in the upper row and "IEER" in the lower row &amp; column 08 is "9.3" in the upper row &amp; "10.4" in the lower row.</t>
        </r>
      </text>
    </comment>
    <comment ref="AJ179" authorId="1" shapeId="0" xr:uid="{7C03C2CC-ADF0-4E9F-9E64-935950089C92}">
      <text>
        <r>
          <rPr>
            <b/>
            <sz val="9"/>
            <color indexed="81"/>
            <rFont val="Tahoma"/>
            <family val="2"/>
          </rPr>
          <t>Added 6/15/20:</t>
        </r>
        <r>
          <rPr>
            <sz val="9"/>
            <color indexed="81"/>
            <rFont val="Tahoma"/>
            <family val="2"/>
          </rPr>
          <t xml:space="preserve">
If selected column 04 dropdown is "COP" and column 05 is "3.2" if "47oFdb/43oFwb OSA" is selected in column 03, or "2.05" if "17oFdb/15oFwb OSA" is selected in column 03.
Column 07  is "EER" in the upper row and "IEER" in the lower row &amp; column 08 is "9.3" in the upper row &amp; "10.4" in the lower row.</t>
        </r>
      </text>
    </comment>
    <comment ref="AK179" authorId="1" shapeId="0" xr:uid="{6A2379E3-92C6-4104-95E0-401EB7CD5D46}">
      <text>
        <r>
          <rPr>
            <b/>
            <sz val="9"/>
            <color indexed="81"/>
            <rFont val="Tahoma"/>
            <family val="2"/>
          </rPr>
          <t>Added 6/15/20:</t>
        </r>
        <r>
          <rPr>
            <sz val="9"/>
            <color indexed="81"/>
            <rFont val="Tahoma"/>
            <family val="2"/>
          </rPr>
          <t xml:space="preserve">
If selected column 04 dropdown is "COP" and column 05 is "3.2" if "47oFdb/43oFwb OSA" is selected in column 03, or "2.05" if "17oFdb/15oFwb OSA" is selected in column 03.
Column 07  is "EER" in the upper row and "IEER" in the lower row &amp; column 08 is "9.3" in the upper row &amp; "10.4" in the lower row.</t>
        </r>
      </text>
    </comment>
    <comment ref="AL179" authorId="1" shapeId="0" xr:uid="{86EF8C20-48AA-47F2-9C76-E2A56C349372}">
      <text>
        <r>
          <rPr>
            <b/>
            <sz val="9"/>
            <color indexed="81"/>
            <rFont val="Tahoma"/>
            <family val="2"/>
          </rPr>
          <t>Added 6/15/20:</t>
        </r>
        <r>
          <rPr>
            <sz val="9"/>
            <color indexed="81"/>
            <rFont val="Tahoma"/>
            <family val="2"/>
          </rPr>
          <t xml:space="preserve">
If selected column 04 dropdown is "COP" and column 05 is "3.2" if "47oFdb/43oFwb OSA" is selected in column 03, or "2.05" if "17oFdb/15oFwb OSA" is selected in column 03.
Column 07  is "EER" in the upper row and "IEER" in the lower row &amp; column 08 is "9.3" in the upper row &amp; "10.4" in the lower row.</t>
        </r>
      </text>
    </comment>
    <comment ref="AM179" authorId="1" shapeId="0" xr:uid="{D480E0F2-3A7D-43BA-9573-25CAD660D4B5}">
      <text>
        <r>
          <rPr>
            <b/>
            <sz val="9"/>
            <color indexed="81"/>
            <rFont val="Tahoma"/>
            <family val="2"/>
          </rPr>
          <t>Added 6/15/20:</t>
        </r>
        <r>
          <rPr>
            <sz val="9"/>
            <color indexed="81"/>
            <rFont val="Tahoma"/>
            <family val="2"/>
          </rPr>
          <t xml:space="preserve">
If selected column 04 dropdown is "COP" and column 05 is "3.2" if "47oFdb/43oFwb OSA" is selected in column 03, or "2.05" if "17oFdb/15oFwb OSA" is selected in column 03.
Column 07  is "EER" in the upper row and "IEER" in the lower row &amp; column 08 is "9.3" in the upper row &amp; "10.4" in the lower row.</t>
        </r>
      </text>
    </comment>
    <comment ref="AN179" authorId="1" shapeId="0" xr:uid="{5D9CD191-FD50-4066-AC3B-608580B9FD2B}">
      <text>
        <r>
          <rPr>
            <b/>
            <sz val="9"/>
            <color indexed="81"/>
            <rFont val="Tahoma"/>
            <family val="2"/>
          </rPr>
          <t>Added 6/15/20:</t>
        </r>
        <r>
          <rPr>
            <sz val="9"/>
            <color indexed="81"/>
            <rFont val="Tahoma"/>
            <family val="2"/>
          </rPr>
          <t xml:space="preserve">
If selected column 04 dropdown is "COP" and column 05 is "3.2" if "47oFdb/43oFwb OSA" is selected in column 03, or "2.05" if "17oFdb/15oFwb OSA" is selected in column 03.
Column 07  is "EER" in the upper row and "IEER" in the lower row &amp; column 08 is "9.3" in the upper row &amp; "10.4" in the lower row.</t>
        </r>
      </text>
    </comment>
    <comment ref="A181" authorId="1" shapeId="0" xr:uid="{BBDED2CD-EA37-4233-8540-14651A183C4D}">
      <text>
        <r>
          <rPr>
            <b/>
            <sz val="9"/>
            <color indexed="81"/>
            <rFont val="Tahoma"/>
            <family val="2"/>
          </rPr>
          <t>3.14.22</t>
        </r>
        <r>
          <rPr>
            <sz val="9"/>
            <color indexed="81"/>
            <rFont val="Tahoma"/>
            <family val="2"/>
          </rPr>
          <t xml:space="preserve">
Bring in system name for DFHP systems</t>
        </r>
      </text>
    </comment>
    <comment ref="D181" authorId="1" shapeId="0" xr:uid="{14B8BCE1-5335-4FEF-8F93-DE626C9F08DB}">
      <text>
        <r>
          <rPr>
            <b/>
            <sz val="9"/>
            <color indexed="81"/>
            <rFont val="Tahoma"/>
            <family val="2"/>
          </rPr>
          <t>Sally Blair:</t>
        </r>
        <r>
          <rPr>
            <sz val="9"/>
            <color indexed="81"/>
            <rFont val="Tahoma"/>
            <family val="2"/>
          </rPr>
          <t xml:space="preserve">
This is only a dropdown if column 03 in Dry System Equipment Sixing table is "VRF heat pump, air cooled" OR "Air cooled split/single package".  Otherwise this cell greys out.
</t>
        </r>
        <r>
          <rPr>
            <b/>
            <sz val="9"/>
            <color indexed="81"/>
            <rFont val="Tahoma"/>
            <family val="2"/>
          </rPr>
          <t>2019 Update:</t>
        </r>
        <r>
          <rPr>
            <sz val="9"/>
            <color indexed="81"/>
            <rFont val="Tahoma"/>
            <family val="2"/>
          </rPr>
          <t xml:space="preserve">
We got rid of "Air cooled split/ single package" as a dropdown choice in column 03.  We need to add the following to take it's place:
- "Air cooled, split"
- "Air cooled, split, space constrained"
- "Air cooled, packaged"
- "Air cooled, packaged, space constrained"</t>
        </r>
      </text>
    </comment>
    <comment ref="F181" authorId="0" shapeId="0" xr:uid="{F892DFB8-7DA2-4F5E-AFCC-E6C89EDB6D00}">
      <text>
        <r>
          <rPr>
            <b/>
            <sz val="9"/>
            <color indexed="81"/>
            <rFont val="Tahoma"/>
            <family val="2"/>
          </rPr>
          <t>6/24/2022</t>
        </r>
        <r>
          <rPr>
            <sz val="9"/>
            <color indexed="81"/>
            <rFont val="Tahoma"/>
            <family val="2"/>
          </rPr>
          <t xml:space="preserve">
There are changes to the minimum values. See 110.2 Tables
</t>
        </r>
      </text>
    </comment>
    <comment ref="F183" authorId="0" shapeId="0" xr:uid="{B4D0BA78-7E22-456E-B015-8395493E1FB9}">
      <text>
        <r>
          <rPr>
            <b/>
            <sz val="9"/>
            <color indexed="81"/>
            <rFont val="Tahoma"/>
            <family val="2"/>
          </rPr>
          <t>6/24/2022</t>
        </r>
        <r>
          <rPr>
            <sz val="9"/>
            <color indexed="81"/>
            <rFont val="Tahoma"/>
            <family val="2"/>
          </rPr>
          <t xml:space="preserve">
There are changes to the minimum values. See 110.2 Tables
</t>
        </r>
      </text>
    </comment>
    <comment ref="E186" authorId="1" shapeId="0" xr:uid="{68A3DE43-CF16-428B-97E3-67B74A553F3B}">
      <text>
        <r>
          <rPr>
            <b/>
            <sz val="9"/>
            <color indexed="81"/>
            <rFont val="Tahoma"/>
            <family val="2"/>
          </rPr>
          <t>Sally Blair:</t>
        </r>
        <r>
          <rPr>
            <sz val="9"/>
            <color indexed="81"/>
            <rFont val="Tahoma"/>
            <family val="2"/>
          </rPr>
          <t xml:space="preserve">
This needs to be a custom dropdown which only includes the unit relevant to the equipment type chosen. 
There's only one instance where they get to choose- Warm Air Central Furnace, Gas fired.</t>
        </r>
      </text>
    </comment>
    <comment ref="C187" authorId="1" shapeId="0" xr:uid="{44EAEF3F-D932-4F1B-ADA7-1F7F1AC9123A}">
      <text>
        <r>
          <rPr>
            <b/>
            <sz val="9"/>
            <color indexed="81"/>
            <rFont val="Tahoma"/>
            <family val="2"/>
          </rPr>
          <t>2019 Update:</t>
        </r>
        <r>
          <rPr>
            <sz val="9"/>
            <color indexed="81"/>
            <rFont val="Tahoma"/>
            <family val="2"/>
          </rPr>
          <t xml:space="preserve">
Changes were made to these sizing dropdowns for 2019.</t>
        </r>
      </text>
    </comment>
    <comment ref="H209" authorId="1" shapeId="0" xr:uid="{50E25F79-EDF7-444C-BE9D-8E3C7780FCDB}">
      <text>
        <r>
          <rPr>
            <b/>
            <sz val="9"/>
            <color indexed="81"/>
            <rFont val="Tahoma"/>
            <family val="2"/>
          </rPr>
          <t>Update 9.29.20:</t>
        </r>
        <r>
          <rPr>
            <sz val="9"/>
            <color indexed="81"/>
            <rFont val="Tahoma"/>
            <family val="2"/>
          </rPr>
          <t xml:space="preserve">
Updated code reference numbers for 08-10 </t>
        </r>
      </text>
    </comment>
    <comment ref="I211" authorId="0" shapeId="0" xr:uid="{F58F0F1E-D6FB-4365-B9E1-359FAB20B27B}">
      <text>
        <r>
          <rPr>
            <b/>
            <sz val="9"/>
            <color indexed="81"/>
            <rFont val="Tahoma"/>
            <charset val="1"/>
          </rPr>
          <t xml:space="preserve">Sally Blair:
</t>
        </r>
        <r>
          <rPr>
            <sz val="9"/>
            <color indexed="81"/>
            <rFont val="Tahoma"/>
            <family val="2"/>
          </rPr>
          <t>Grey out if anything other than open-circuit towers is selected in 02.</t>
        </r>
      </text>
    </comment>
    <comment ref="K211" authorId="1" shapeId="0" xr:uid="{84011A10-9251-4904-A82E-9CFDB1F97273}">
      <text>
        <r>
          <rPr>
            <b/>
            <sz val="9"/>
            <color indexed="81"/>
            <rFont val="Tahoma"/>
            <family val="2"/>
          </rPr>
          <t>Sally Blair:</t>
        </r>
        <r>
          <rPr>
            <sz val="9"/>
            <color indexed="81"/>
            <rFont val="Tahoma"/>
            <family val="2"/>
          </rPr>
          <t xml:space="preserve">
Grey out if anything other than open-circuit towers is selected in 02.</t>
        </r>
      </text>
    </comment>
    <comment ref="L211" authorId="0" shapeId="0" xr:uid="{FE1E0B91-5518-481C-AD9D-14848F3E3F62}">
      <text>
        <r>
          <rPr>
            <b/>
            <sz val="9"/>
            <color indexed="81"/>
            <rFont val="Tahoma"/>
            <family val="2"/>
          </rPr>
          <t xml:space="preserve">Sally Blair:
</t>
        </r>
        <r>
          <rPr>
            <sz val="9"/>
            <color indexed="81"/>
            <rFont val="Tahoma"/>
            <family val="2"/>
          </rPr>
          <t>grey out if "Air cooled condenser" is selected in column 02</t>
        </r>
      </text>
    </comment>
    <comment ref="B214" authorId="1" shapeId="0" xr:uid="{641AF74B-7AE3-41C0-B384-6DDA43EE8723}">
      <text>
        <r>
          <rPr>
            <b/>
            <sz val="9"/>
            <color indexed="81"/>
            <rFont val="Tahoma"/>
            <family val="2"/>
          </rPr>
          <t>2019 Update:</t>
        </r>
        <r>
          <rPr>
            <sz val="9"/>
            <color indexed="81"/>
            <rFont val="Tahoma"/>
            <family val="2"/>
          </rPr>
          <t xml:space="preserve">
two new options added for 2019</t>
        </r>
      </text>
    </comment>
    <comment ref="B223" authorId="1" shapeId="0" xr:uid="{744CD655-68C5-45C0-83E5-98A979EB1B58}">
      <text>
        <r>
          <rPr>
            <b/>
            <sz val="9"/>
            <color indexed="81"/>
            <rFont val="Tahoma"/>
            <family val="2"/>
          </rPr>
          <t>Updated 9.29.20:</t>
        </r>
        <r>
          <rPr>
            <sz val="9"/>
            <color indexed="81"/>
            <rFont val="Tahoma"/>
            <family val="2"/>
          </rPr>
          <t xml:space="preserve">
If Waterside Economizer chosen, grey and blank columns 03-10.</t>
        </r>
      </text>
    </comment>
    <comment ref="E228" authorId="3" shapeId="0" xr:uid="{7F3DD577-3600-435D-BF64-D65CEA16A1B9}">
      <text>
        <r>
          <rPr>
            <b/>
            <sz val="9"/>
            <color indexed="81"/>
            <rFont val="Tahoma"/>
            <family val="2"/>
          </rPr>
          <t>Sally Blair:</t>
        </r>
        <r>
          <rPr>
            <sz val="9"/>
            <color indexed="81"/>
            <rFont val="Tahoma"/>
            <family val="2"/>
          </rPr>
          <t xml:space="preserve">
If any choice is selected, Table D needs to return the Row 20 error on the Table D tab.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E8" authorId="0" shapeId="0" xr:uid="{00000000-0006-0000-0900-000001000000}">
      <text>
        <r>
          <rPr>
            <b/>
            <sz val="9"/>
            <color indexed="81"/>
            <rFont val="Tahoma"/>
            <family val="2"/>
          </rPr>
          <t>Sally Blair:</t>
        </r>
        <r>
          <rPr>
            <sz val="9"/>
            <color indexed="81"/>
            <rFont val="Tahoma"/>
            <family val="2"/>
          </rPr>
          <t xml:space="preserve">
Grey out if user selects "condenser" in column 02 because this only applies to CHW and HHW</t>
        </r>
      </text>
    </comment>
    <comment ref="F8" authorId="0" shapeId="0" xr:uid="{00000000-0006-0000-0900-000002000000}">
      <text>
        <r>
          <rPr>
            <b/>
            <sz val="9"/>
            <color indexed="81"/>
            <rFont val="Tahoma"/>
            <family val="2"/>
          </rPr>
          <t>Sally Blair:</t>
        </r>
        <r>
          <rPr>
            <sz val="9"/>
            <color indexed="81"/>
            <rFont val="Tahoma"/>
            <family val="2"/>
          </rPr>
          <t xml:space="preserve">
Grey out user chooses either CHW or HHW in column 02.</t>
        </r>
      </text>
    </comment>
    <comment ref="G8" authorId="0" shapeId="0" xr:uid="{00000000-0006-0000-0900-000003000000}">
      <text>
        <r>
          <rPr>
            <b/>
            <sz val="9"/>
            <color indexed="81"/>
            <rFont val="Tahoma"/>
            <family val="2"/>
          </rPr>
          <t>Sally Blair:</t>
        </r>
        <r>
          <rPr>
            <sz val="9"/>
            <color indexed="81"/>
            <rFont val="Tahoma"/>
            <family val="2"/>
          </rPr>
          <t xml:space="preserve">
grey out if </t>
        </r>
        <r>
          <rPr>
            <u/>
            <sz val="9"/>
            <color indexed="81"/>
            <rFont val="Tahoma"/>
            <family val="2"/>
          </rPr>
          <t>&lt;</t>
        </r>
        <r>
          <rPr>
            <sz val="9"/>
            <color indexed="81"/>
            <rFont val="Tahoma"/>
            <family val="2"/>
          </rPr>
          <t xml:space="preserve"> 5 hp in column 04 OR if HHW selected in column 02</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Ben Lalor</author>
    <author>Sally Blair</author>
    <author>Microsoft Office User</author>
  </authors>
  <commentList>
    <comment ref="A5" authorId="0" shapeId="0" xr:uid="{C7022EA2-D7E6-4039-8502-EB41A6A6C58A}">
      <text>
        <r>
          <rPr>
            <b/>
            <sz val="9"/>
            <color indexed="81"/>
            <rFont val="Tahoma"/>
            <family val="2"/>
          </rPr>
          <t>April 2020 Update:</t>
        </r>
        <r>
          <rPr>
            <sz val="9"/>
            <color indexed="81"/>
            <rFont val="Tahoma"/>
            <family val="2"/>
          </rPr>
          <t xml:space="preserve">
Language in the last sentence has been revised to remove language about healthcare.</t>
        </r>
      </text>
    </comment>
    <comment ref="J6" authorId="0" shapeId="0" xr:uid="{F5AB28E2-57A0-4C5A-A1AB-27F66240D0EF}">
      <text>
        <r>
          <rPr>
            <b/>
            <sz val="9"/>
            <color indexed="81"/>
            <rFont val="Tahoma"/>
            <family val="2"/>
          </rPr>
          <t xml:space="preserve">4/6/22:
</t>
        </r>
        <r>
          <rPr>
            <sz val="9"/>
            <color indexed="81"/>
            <rFont val="Tahoma"/>
            <family val="2"/>
          </rPr>
          <t>If this = "Serving Individual"OR "Serving Multiple"
THEN H.01-H.12 AND Fan System Airflow, Site Elevation and Economizer = gray/blank out AND System Name transfers to H.01 of the Dwelling Unit Fan Efficacy</t>
        </r>
      </text>
    </comment>
    <comment ref="N6" authorId="0" shapeId="0" xr:uid="{6A821DB4-4488-43CA-8197-FB2B3E82FD7C}">
      <text>
        <r>
          <rPr>
            <b/>
            <sz val="9"/>
            <color indexed="81"/>
            <rFont val="Tahoma"/>
            <family val="2"/>
          </rPr>
          <t>3.25.22</t>
        </r>
        <r>
          <rPr>
            <sz val="9"/>
            <color indexed="81"/>
            <rFont val="Tahoma"/>
            <family val="2"/>
          </rPr>
          <t xml:space="preserve">
If &gt;=3,000 sf use the correction factors of Table 140.4C</t>
        </r>
      </text>
    </comment>
    <comment ref="K11" authorId="0" shapeId="0" xr:uid="{80790E99-1A44-47B9-AC54-8011A9FEBBFB}">
      <text>
        <r>
          <rPr>
            <b/>
            <sz val="9"/>
            <color indexed="81"/>
            <rFont val="Tahoma"/>
            <family val="2"/>
          </rPr>
          <t>8/3/21</t>
        </r>
        <r>
          <rPr>
            <sz val="9"/>
            <color indexed="81"/>
            <rFont val="Tahoma"/>
            <family val="2"/>
          </rPr>
          <t xml:space="preserve">
Grays out unless H.05 = any of the following:
 - "Evaporative humidfier/cooler in a series…."
- "Gas Phase filtration"
- Laboratory or Vivarium
- Biosaftey Cabinet
- Filters, scrubber or other exhaust treatment 
</t>
        </r>
      </text>
    </comment>
    <comment ref="L11" authorId="0" shapeId="0" xr:uid="{EA37F9FE-75AB-4BFC-99F8-D2FE11A3FE3C}">
      <text>
        <r>
          <rPr>
            <b/>
            <sz val="9"/>
            <color indexed="81"/>
            <rFont val="Tahoma"/>
            <charset val="1"/>
          </rPr>
          <t>8.3.21</t>
        </r>
        <r>
          <rPr>
            <sz val="9"/>
            <color indexed="81"/>
            <rFont val="Tahoma"/>
            <charset val="1"/>
          </rPr>
          <t xml:space="preserve">
= allowance from either Table 140.4-A &amp; 140.4-B. Table and column determined by H.02 Fan Type, H.03 System Zoning and System Airflow
Use Equation 140.4-A if H.06 is not "100"
If H.07 is not gray,H.08 = the value from H.05 * H.07 </t>
        </r>
      </text>
    </comment>
    <comment ref="M11" authorId="0" shapeId="0" xr:uid="{0979C6D1-F71B-47CA-AFCC-12549E4F1AA8}">
      <text>
        <r>
          <rPr>
            <b/>
            <sz val="9"/>
            <color indexed="81"/>
            <rFont val="Tahoma"/>
            <family val="2"/>
          </rPr>
          <t xml:space="preserve">8.3.21
</t>
        </r>
        <r>
          <rPr>
            <sz val="9"/>
            <color indexed="81"/>
            <rFont val="Tahoma"/>
            <family val="2"/>
          </rPr>
          <t xml:space="preserve">= sum of H.08 for this fan 
</t>
        </r>
      </text>
    </comment>
    <comment ref="O11" authorId="0" shapeId="0" xr:uid="{C56E146E-3945-4B5B-994D-C31E8517F915}">
      <text>
        <r>
          <rPr>
            <b/>
            <sz val="9"/>
            <color indexed="81"/>
            <rFont val="Tahoma"/>
            <charset val="1"/>
          </rPr>
          <t>Ben Lalor:</t>
        </r>
        <r>
          <rPr>
            <sz val="9"/>
            <color indexed="81"/>
            <rFont val="Tahoma"/>
            <charset val="1"/>
          </rPr>
          <t xml:space="preserve">
Gray unless H.10 = default per 140.4-D</t>
        </r>
      </text>
    </comment>
    <comment ref="P11" authorId="0" shapeId="0" xr:uid="{6EC76356-A278-4290-BD6E-977567CB18C2}">
      <text>
        <r>
          <rPr>
            <b/>
            <sz val="9"/>
            <color indexed="81"/>
            <rFont val="Tahoma"/>
            <family val="2"/>
          </rPr>
          <t>8/3/21</t>
        </r>
        <r>
          <rPr>
            <sz val="9"/>
            <color indexed="81"/>
            <rFont val="Tahoma"/>
            <family val="2"/>
          </rPr>
          <t xml:space="preserve">
User input if H.08 Method = "manufacturer provided", 
ELSE
automatically calculated based on H.11 selections using Table 140.4-D</t>
        </r>
      </text>
    </comment>
    <comment ref="L13" authorId="1" shapeId="0" xr:uid="{C01DE2FC-89C8-4ED0-AD85-EA83CEB8A02F}">
      <text>
        <r>
          <rPr>
            <b/>
            <sz val="9"/>
            <color indexed="81"/>
            <rFont val="Tahoma"/>
            <family val="2"/>
          </rPr>
          <t>2019 Update:</t>
        </r>
        <r>
          <rPr>
            <sz val="9"/>
            <color indexed="81"/>
            <rFont val="Tahoma"/>
            <family val="2"/>
          </rPr>
          <t xml:space="preserve">
Add Pressure Adj Device duplicates coulumns 07 &amp; 08 (but blank).
Remove Last Pressure Adj Device removes the last row added.</t>
        </r>
      </text>
    </comment>
    <comment ref="L19" authorId="0" shapeId="0" xr:uid="{5C8E58E0-94CE-4DDD-8802-33D8930F25BA}">
      <text>
        <r>
          <rPr>
            <b/>
            <sz val="9"/>
            <color indexed="81"/>
            <rFont val="Tahoma"/>
            <family val="2"/>
          </rPr>
          <t xml:space="preserve">4.6.22
</t>
        </r>
        <r>
          <rPr>
            <sz val="9"/>
            <color indexed="81"/>
            <rFont val="Tahoma"/>
            <family val="2"/>
          </rPr>
          <t>If fan system electrical input power &lt; 1.0 
then Fan System Allowance = blank/grayed out
Else 
= base allowance + (total of fan allowances * their quantity) 
AND
If elevation in Table A &gt; 3,000. Multiply * correction factor in Table 140.4-C
NOTE: Healthcare facilities have an additional allowance in Table 140.4-B that should be added automatically if Table A includes Healthcare Facility. User will not select this allowance in H.05</t>
        </r>
        <r>
          <rPr>
            <b/>
            <sz val="9"/>
            <color indexed="81"/>
            <rFont val="Tahoma"/>
            <family val="2"/>
          </rPr>
          <t xml:space="preserve"> </t>
        </r>
        <r>
          <rPr>
            <sz val="9"/>
            <color indexed="81"/>
            <rFont val="Tahoma"/>
            <family val="2"/>
          </rPr>
          <t xml:space="preserve">
</t>
        </r>
      </text>
    </comment>
    <comment ref="P19" authorId="0" shapeId="0" xr:uid="{8E7F7772-94D6-4D08-B23B-383D2033C879}">
      <text>
        <r>
          <rPr>
            <b/>
            <sz val="9"/>
            <color indexed="81"/>
            <rFont val="Tahoma"/>
            <family val="2"/>
          </rPr>
          <t>8.3.21</t>
        </r>
        <r>
          <rPr>
            <sz val="9"/>
            <color indexed="81"/>
            <rFont val="Tahoma"/>
            <family val="2"/>
          </rPr>
          <t xml:space="preserve">
- sum of design electrical input powers * their quantity</t>
        </r>
      </text>
    </comment>
    <comment ref="B25" authorId="0" shapeId="0" xr:uid="{7616E870-D382-40DF-BC60-716020BE00D0}">
      <text>
        <r>
          <rPr>
            <b/>
            <sz val="9"/>
            <color indexed="81"/>
            <rFont val="Tahoma"/>
            <family val="2"/>
          </rPr>
          <t>8/3/21</t>
        </r>
        <r>
          <rPr>
            <sz val="9"/>
            <color indexed="81"/>
            <rFont val="Tahoma"/>
            <family val="2"/>
          </rPr>
          <t xml:space="preserve">
Helps determine which 140 Table to use
</t>
        </r>
      </text>
    </comment>
    <comment ref="G25" authorId="0" shapeId="0" xr:uid="{040B12DB-E22D-4EE6-88A4-7E8EA2D78C51}">
      <text>
        <r>
          <rPr>
            <b/>
            <sz val="9"/>
            <color indexed="81"/>
            <rFont val="Tahoma"/>
            <family val="2"/>
          </rPr>
          <t>8/3/21</t>
        </r>
        <r>
          <rPr>
            <sz val="9"/>
            <color indexed="81"/>
            <rFont val="Tahoma"/>
            <family val="2"/>
          </rPr>
          <t xml:space="preserve">
Helps determine which 140 Table to use</t>
        </r>
      </text>
    </comment>
    <comment ref="G26" authorId="0" shapeId="0" xr:uid="{1D46B03F-F3F4-4C8C-910C-8D65B0BC5103}">
      <text>
        <r>
          <rPr>
            <b/>
            <sz val="9"/>
            <color indexed="81"/>
            <rFont val="Tahoma"/>
            <charset val="1"/>
          </rPr>
          <t>4/26/22</t>
        </r>
        <r>
          <rPr>
            <sz val="9"/>
            <color indexed="81"/>
            <rFont val="Tahoma"/>
            <charset val="1"/>
          </rPr>
          <t xml:space="preserve">
If selected, 02, 04, 05, 06 07 08 grey out and fan system allowance = fan system allowance/1000</t>
        </r>
      </text>
    </comment>
    <comment ref="E27" authorId="0" shapeId="0" xr:uid="{D541B0B3-B062-4148-9587-BBDB29FAE0AB}">
      <text>
        <r>
          <rPr>
            <b/>
            <sz val="9"/>
            <color indexed="81"/>
            <rFont val="Tahoma"/>
            <charset val="1"/>
          </rPr>
          <t xml:space="preserve">3.30.22
</t>
        </r>
        <r>
          <rPr>
            <sz val="9"/>
            <color indexed="81"/>
            <rFont val="Tahoma"/>
            <family val="2"/>
          </rPr>
          <t>If altered is selected the components dropdown also includes the replacement components and allowances in addition to the new components/allowances.</t>
        </r>
      </text>
    </comment>
    <comment ref="R27" authorId="0" shapeId="0" xr:uid="{7942AF2A-C5D0-4F00-8234-DA921F6A3E8F}">
      <text>
        <r>
          <rPr>
            <b/>
            <sz val="9"/>
            <color indexed="81"/>
            <rFont val="Tahoma"/>
            <family val="2"/>
          </rPr>
          <t xml:space="preserve">April 2020 Update: 
</t>
        </r>
        <r>
          <rPr>
            <sz val="9"/>
            <color indexed="81"/>
            <rFont val="Tahoma"/>
            <family val="2"/>
          </rPr>
          <t xml:space="preserve">When the user selects 'NA: System Servers Healthcare Facility H.01 - H.08 for that system type should gray out.The questions in row 5 of the mock-up should all stay ungrayed as normal. 
</t>
        </r>
      </text>
    </comment>
    <comment ref="E32" authorId="0" shapeId="0" xr:uid="{77FE6AD7-39DD-490B-8E78-44509647A9D9}">
      <text>
        <r>
          <rPr>
            <b/>
            <sz val="9"/>
            <color indexed="81"/>
            <rFont val="Tahoma"/>
            <family val="2"/>
          </rPr>
          <t>10/13/21</t>
        </r>
        <r>
          <rPr>
            <sz val="9"/>
            <color indexed="81"/>
            <rFont val="Tahoma"/>
            <charset val="1"/>
          </rPr>
          <t xml:space="preserve">
User can select all that apply </t>
        </r>
      </text>
    </comment>
    <comment ref="A82" authorId="0" shapeId="0" xr:uid="{95AE1726-0560-4795-9BD7-2A2FAC2981C7}">
      <text>
        <r>
          <rPr>
            <b/>
            <sz val="9"/>
            <color indexed="81"/>
            <rFont val="Tahoma"/>
            <family val="2"/>
          </rPr>
          <t>Ben Lalor:</t>
        </r>
        <r>
          <rPr>
            <sz val="9"/>
            <color indexed="81"/>
            <rFont val="Tahoma"/>
            <family val="2"/>
          </rPr>
          <t xml:space="preserve">
Triggers when Table H serving dwelling units = 
="Serving individual dwelling units" OR "Serving multiple dwelling units"
 </t>
        </r>
      </text>
    </comment>
    <comment ref="A86" authorId="0" shapeId="0" xr:uid="{6746D15D-901B-4A7F-9F7E-290DB5915D12}">
      <text>
        <r>
          <rPr>
            <b/>
            <sz val="9"/>
            <color indexed="81"/>
            <rFont val="Tahoma"/>
            <family val="2"/>
          </rPr>
          <t>4.6.22</t>
        </r>
        <r>
          <rPr>
            <sz val="9"/>
            <color indexed="81"/>
            <rFont val="Tahoma"/>
            <family val="2"/>
          </rPr>
          <t xml:space="preserve">
Transfer System Serving Individual or Multiple Dwelling units.</t>
        </r>
      </text>
    </comment>
    <comment ref="G86" authorId="0" shapeId="0" xr:uid="{6DAFA016-B229-46F9-BD54-5C7F954A73AA}">
      <text>
        <r>
          <rPr>
            <b/>
            <sz val="9"/>
            <color indexed="81"/>
            <rFont val="Tahoma"/>
            <family val="2"/>
          </rPr>
          <t xml:space="preserve">11/30/21
</t>
        </r>
        <r>
          <rPr>
            <sz val="9"/>
            <color indexed="81"/>
            <rFont val="Tahoma"/>
            <family val="2"/>
          </rPr>
          <t>=(06/ 1,000) /05</t>
        </r>
      </text>
    </comment>
    <comment ref="H86" authorId="0" shapeId="0" xr:uid="{19CFB14B-FAC4-462E-A98C-CD88153FD58D}">
      <text>
        <r>
          <rPr>
            <b/>
            <sz val="9"/>
            <color indexed="81"/>
            <rFont val="Tahoma"/>
            <family val="2"/>
          </rPr>
          <t xml:space="preserve">11/30/21
</t>
        </r>
        <r>
          <rPr>
            <sz val="9"/>
            <color indexed="81"/>
            <rFont val="Tahoma"/>
            <family val="2"/>
          </rPr>
          <t xml:space="preserve">
if System Zoning = "Individual.." 
AND
A.02 = 1, 2, or 11-16
AND 
ERV/HRV="Provided"
= 0.60 
if System Zoning = "Multiple" 
AND
A.02 = 1, 2, or 11-16
AND 
ERV/HRV="Provided"
= blank/grey and the fan system transfers to the fan and air economizer table able (needs to meet common area fan power requirements - only for Highrise MF)
if System Zoning = "Individual..." and System Type Serving = "All Others"
= .58
if System Zoning = "Indivudual..." and System Type = "Gas Furnace"
= .45 
Else , H.05, H.06,  H.07 adn H.08= blank/grayed out</t>
        </r>
      </text>
    </comment>
    <comment ref="K86" authorId="0" shapeId="0" xr:uid="{C5BFCE37-FA0B-4370-AE59-1574F3F8E924}">
      <text>
        <r>
          <rPr>
            <b/>
            <sz val="9"/>
            <color indexed="81"/>
            <rFont val="Tahoma"/>
            <family val="2"/>
          </rPr>
          <t>11/30/21</t>
        </r>
        <r>
          <rPr>
            <sz val="9"/>
            <color indexed="81"/>
            <rFont val="Tahoma"/>
            <family val="2"/>
          </rPr>
          <t xml:space="preserve">
= 67% if
09 = Provided
Else = blank/grayed out</t>
        </r>
      </text>
    </comment>
    <comment ref="L86" authorId="0" shapeId="0" xr:uid="{C4CAE251-6CE2-4EA5-BFA6-BE9E576D7777}">
      <text>
        <r>
          <rPr>
            <b/>
            <sz val="9"/>
            <color indexed="81"/>
            <rFont val="Tahoma"/>
            <family val="2"/>
          </rPr>
          <t>11/30/21</t>
        </r>
        <r>
          <rPr>
            <sz val="9"/>
            <color indexed="81"/>
            <rFont val="Tahoma"/>
            <family val="2"/>
          </rPr>
          <t xml:space="preserve">
= blank/gray if Serving Dwelling Units = "Individual Dwelling Unit" OR 
A.02 =3-10
Else dropdown
</t>
        </r>
      </text>
    </comment>
    <comment ref="A102" authorId="0" shapeId="0" xr:uid="{346D4DCC-FC3B-46AE-B608-CA68F0E2AD95}">
      <text>
        <r>
          <rPr>
            <b/>
            <sz val="9"/>
            <color rgb="FF000000"/>
            <rFont val="Tahoma"/>
            <family val="2"/>
          </rPr>
          <t>6.29.21</t>
        </r>
        <r>
          <rPr>
            <sz val="9"/>
            <color rgb="FF000000"/>
            <rFont val="Tahoma"/>
            <family val="2"/>
          </rPr>
          <t xml:space="preserve">
Doesn't trigger for Climate Zones 6 and 7, otherwise triggers when Fan Systems are selected in Table B</t>
        </r>
      </text>
    </comment>
    <comment ref="C106" authorId="0" shapeId="0" xr:uid="{E784C103-63EE-4349-B157-99133FAAE309}">
      <text>
        <r>
          <rPr>
            <b/>
            <sz val="9"/>
            <color indexed="81"/>
            <rFont val="Tahoma"/>
            <charset val="1"/>
          </rPr>
          <t>8/2/21</t>
        </r>
        <r>
          <rPr>
            <sz val="9"/>
            <color indexed="81"/>
            <rFont val="Tahoma"/>
            <charset val="1"/>
          </rPr>
          <t xml:space="preserve">
Determines which table should be used - 140.4-J or 140.4-K</t>
        </r>
      </text>
    </comment>
    <comment ref="F106" authorId="0" shapeId="0" xr:uid="{9F4DF519-38F5-43EC-BD5A-DD15FF88DF1A}">
      <text>
        <r>
          <rPr>
            <b/>
            <sz val="9"/>
            <color indexed="81"/>
            <rFont val="Tahoma"/>
            <family val="2"/>
          </rPr>
          <t>3.25.22</t>
        </r>
        <r>
          <rPr>
            <sz val="9"/>
            <color indexed="81"/>
            <rFont val="Tahoma"/>
            <family val="2"/>
          </rPr>
          <t xml:space="preserve">
= 05 / (04+05)</t>
        </r>
      </text>
    </comment>
    <comment ref="G106" authorId="0" shapeId="0" xr:uid="{4EFD58EC-D203-4FC0-B9A4-F0806607B3B4}">
      <text>
        <r>
          <rPr>
            <b/>
            <sz val="9"/>
            <color indexed="81"/>
            <rFont val="Tahoma"/>
            <charset val="1"/>
          </rPr>
          <t>7/30/21</t>
        </r>
        <r>
          <rPr>
            <sz val="9"/>
            <color indexed="81"/>
            <rFont val="Tahoma"/>
            <charset val="1"/>
          </rPr>
          <t xml:space="preserve">
If any of the exemptions here are selected, 07 says "Not Required" and 02, 03, 08 09 10 gray out EXCEPT if they use CZ exception special text shows in 08. See logic there.</t>
        </r>
      </text>
    </comment>
    <comment ref="I106" authorId="2" shapeId="0" xr:uid="{3DBCDD01-3AA4-4B06-8898-8ADA8E3145C1}">
      <text>
        <r>
          <rPr>
            <b/>
            <sz val="10"/>
            <color rgb="FF000000"/>
            <rFont val="Tahoma"/>
            <family val="2"/>
          </rPr>
          <t xml:space="preserve">7/28/21
</t>
        </r>
        <r>
          <rPr>
            <sz val="10"/>
            <color rgb="FF000000"/>
            <rFont val="Calibri"/>
            <family val="2"/>
            <scheme val="minor"/>
          </rPr>
          <t xml:space="preserve">Use Table 140.4-H or 140.4-I AND to if required or not. Exemptions in H.07 override the tables. If required and heating or cooling exemption not used in H.07, show the appropriate option below. 
</t>
        </r>
        <r>
          <rPr>
            <b/>
            <sz val="10"/>
            <color rgb="FF000000"/>
            <rFont val="Tahoma"/>
            <family val="2"/>
          </rPr>
          <t xml:space="preserve">
</t>
        </r>
        <r>
          <rPr>
            <sz val="10"/>
            <color rgb="FF000000"/>
            <rFont val="Tahoma"/>
            <family val="2"/>
          </rPr>
          <t>Either:
- "</t>
        </r>
        <r>
          <rPr>
            <i/>
            <sz val="10"/>
            <color rgb="FF000000"/>
            <rFont val="Tahoma"/>
            <family val="2"/>
          </rPr>
          <t>Required for both heating and cooling design conditions</t>
        </r>
        <r>
          <rPr>
            <sz val="10"/>
            <color rgb="FF000000"/>
            <rFont val="Tahoma"/>
            <family val="2"/>
          </rPr>
          <t>"
- "</t>
        </r>
        <r>
          <rPr>
            <i/>
            <sz val="10"/>
            <color rgb="FF000000"/>
            <rFont val="Tahoma"/>
            <family val="2"/>
          </rPr>
          <t>Not Required</t>
        </r>
        <r>
          <rPr>
            <sz val="10"/>
            <color rgb="FF000000"/>
            <rFont val="Tahoma"/>
            <family val="2"/>
          </rPr>
          <t>"
Used for heating or cooling exemption in J.06
- "</t>
        </r>
        <r>
          <rPr>
            <i/>
            <sz val="10"/>
            <color rgb="FF000000"/>
            <rFont val="Tahoma"/>
            <family val="2"/>
          </rPr>
          <t>Required for heating design conditions</t>
        </r>
        <r>
          <rPr>
            <sz val="10"/>
            <color rgb="FF000000"/>
            <rFont val="Tahoma"/>
            <family val="2"/>
          </rPr>
          <t>" 
- "</t>
        </r>
        <r>
          <rPr>
            <i/>
            <sz val="10"/>
            <color rgb="FF000000"/>
            <rFont val="Tahoma"/>
            <family val="2"/>
          </rPr>
          <t>Required for cooling design conditions</t>
        </r>
        <r>
          <rPr>
            <sz val="10"/>
            <color rgb="FF000000"/>
            <rFont val="Tahoma"/>
            <family val="2"/>
          </rPr>
          <t>"</t>
        </r>
      </text>
    </comment>
    <comment ref="K106" authorId="0" shapeId="0" xr:uid="{92456C73-7ECC-4F14-A6FB-CBCCE1BBBAC7}">
      <text>
        <r>
          <rPr>
            <b/>
            <sz val="9"/>
            <color indexed="81"/>
            <rFont val="Tahoma"/>
            <family val="2"/>
          </rPr>
          <t>8/2/21</t>
        </r>
        <r>
          <rPr>
            <sz val="9"/>
            <color indexed="81"/>
            <rFont val="Tahoma"/>
            <charset val="1"/>
          </rPr>
          <t xml:space="preserve">
0.60 if H.08 = "Sensible"
0.50 if H.08 = "Enthalpy"</t>
        </r>
      </text>
    </comment>
    <comment ref="L106" authorId="2" shapeId="0" xr:uid="{F11610E2-6E7F-4EB6-BAC6-331113094FC4}">
      <text>
        <r>
          <rPr>
            <b/>
            <sz val="10"/>
            <color rgb="FF000000"/>
            <rFont val="Tahoma"/>
            <family val="2"/>
          </rPr>
          <t>4/6/22</t>
        </r>
        <r>
          <rPr>
            <sz val="10"/>
            <color rgb="FF000000"/>
            <rFont val="Tahoma"/>
            <family val="2"/>
          </rPr>
          <t xml:space="preserve">
"60%" if H.09 = Sensiible
"50%" if H.09 = Enthalpy</t>
        </r>
      </text>
    </comment>
    <comment ref="A124" authorId="0" shapeId="0" xr:uid="{D2D19B23-0589-4ED0-AA7E-3D72AA788308}">
      <text>
        <r>
          <rPr>
            <b/>
            <sz val="9"/>
            <color rgb="FF000000"/>
            <rFont val="Tahoma"/>
            <family val="2"/>
          </rPr>
          <t>3.4.22</t>
        </r>
        <r>
          <rPr>
            <sz val="9"/>
            <color rgb="FF000000"/>
            <rFont val="Tahoma"/>
            <family val="2"/>
          </rPr>
          <t xml:space="preserve">
Triggers when DOAS is selected in Table F</t>
        </r>
      </text>
    </comment>
    <comment ref="A128" authorId="0" shapeId="0" xr:uid="{A6A36BEB-7463-4ED9-9C35-55745B469544}">
      <text>
        <r>
          <rPr>
            <b/>
            <sz val="9"/>
            <color indexed="81"/>
            <rFont val="Tahoma"/>
            <charset val="1"/>
          </rPr>
          <t>Ben Lalor:</t>
        </r>
        <r>
          <rPr>
            <sz val="9"/>
            <color indexed="81"/>
            <rFont val="Tahoma"/>
            <charset val="1"/>
          </rPr>
          <t xml:space="preserve">
</t>
        </r>
      </text>
    </comment>
    <comment ref="A146" authorId="0" shapeId="0" xr:uid="{4CBA1CAF-0073-43E6-B369-568E29866FF1}">
      <text>
        <r>
          <rPr>
            <b/>
            <sz val="9"/>
            <color indexed="81"/>
            <rFont val="Tahoma"/>
            <charset val="1"/>
          </rPr>
          <t>Ben Lalor:</t>
        </r>
        <r>
          <rPr>
            <sz val="9"/>
            <color indexed="81"/>
            <rFont val="Tahoma"/>
            <charset val="1"/>
          </rPr>
          <t xml:space="preserve">
Transferred from H.01 Fan and Air Economizer</t>
        </r>
      </text>
    </comment>
    <comment ref="D146" authorId="0" shapeId="0" xr:uid="{AA89D212-2CA0-4461-B313-2F77F6844A6E}">
      <text>
        <r>
          <rPr>
            <b/>
            <sz val="9"/>
            <color indexed="81"/>
            <rFont val="Tahoma"/>
            <charset val="1"/>
          </rPr>
          <t>5/3/22</t>
        </r>
        <r>
          <rPr>
            <sz val="9"/>
            <color indexed="81"/>
            <rFont val="Tahoma"/>
            <charset val="1"/>
          </rPr>
          <t xml:space="preserve">
This grays out if anything but "None Applies" is selected in column 2.</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Ben Lalor</author>
    <author>Sally Blair</author>
    <author>Microsoft Office User</author>
  </authors>
  <commentList>
    <comment ref="A5" authorId="0" shapeId="0" xr:uid="{785DD600-2364-4330-ACAF-080C4BA53643}">
      <text>
        <r>
          <rPr>
            <b/>
            <sz val="9"/>
            <color indexed="81"/>
            <rFont val="Tahoma"/>
            <family val="2"/>
          </rPr>
          <t>April 2020 Update:</t>
        </r>
        <r>
          <rPr>
            <sz val="9"/>
            <color indexed="81"/>
            <rFont val="Tahoma"/>
            <family val="2"/>
          </rPr>
          <t xml:space="preserve">
Language in the last sentence has been revised to remove language about healthcare.</t>
        </r>
      </text>
    </comment>
    <comment ref="J6" authorId="0" shapeId="0" xr:uid="{70E27A12-C17E-4AA8-95E7-9AD7DC7F62F9}">
      <text>
        <r>
          <rPr>
            <b/>
            <sz val="9"/>
            <color indexed="81"/>
            <rFont val="Tahoma"/>
            <family val="2"/>
          </rPr>
          <t xml:space="preserve">4/6/22
</t>
        </r>
        <r>
          <rPr>
            <sz val="9"/>
            <color indexed="81"/>
            <rFont val="Tahoma"/>
            <family val="2"/>
          </rPr>
          <t xml:space="preserve">If this = "Serving Individual"OR "Serving Multiple"
THEN H.01-H.12 AND Fan System Airflow, Site Elevation and Economizer = gray/blank out AND System Name transfers to H.01 of the Dwelling Unit Fan Efficacy </t>
        </r>
      </text>
    </comment>
    <comment ref="N6" authorId="0" shapeId="0" xr:uid="{7B8103E1-C01E-4035-81DC-929200F82976}">
      <text>
        <r>
          <rPr>
            <b/>
            <sz val="9"/>
            <color indexed="81"/>
            <rFont val="Tahoma"/>
            <family val="2"/>
          </rPr>
          <t>3.25.22</t>
        </r>
        <r>
          <rPr>
            <sz val="9"/>
            <color indexed="81"/>
            <rFont val="Tahoma"/>
            <family val="2"/>
          </rPr>
          <t xml:space="preserve">
If &gt;=3,000 sf use the correction factors of Table 140.4C</t>
        </r>
      </text>
    </comment>
    <comment ref="K11" authorId="0" shapeId="0" xr:uid="{8F3E20F6-1307-43E9-84AB-910B13B3F0D3}">
      <text>
        <r>
          <rPr>
            <b/>
            <sz val="9"/>
            <color indexed="81"/>
            <rFont val="Tahoma"/>
            <family val="2"/>
          </rPr>
          <t>8/3/21</t>
        </r>
        <r>
          <rPr>
            <sz val="9"/>
            <color indexed="81"/>
            <rFont val="Tahoma"/>
            <family val="2"/>
          </rPr>
          <t xml:space="preserve">
Grays out unless H.05 = any of the following:
 - "Evaporative humidfier/cooler in a series…."
- "Gas Phase filtration"
- Laboratory or Vivarium
- Biosaftey Cabinet
- Filters, scrubber or other exhaust treatment 
</t>
        </r>
      </text>
    </comment>
    <comment ref="L11" authorId="0" shapeId="0" xr:uid="{B4CF3F76-E66B-4A08-8831-8E4A2C801B8A}">
      <text>
        <r>
          <rPr>
            <b/>
            <sz val="9"/>
            <color indexed="81"/>
            <rFont val="Tahoma"/>
            <charset val="1"/>
          </rPr>
          <t>8.3.21
NOTE - One of the allowances in Table 170.2-C is only for highrise and should not be included in the logic here. I have removed it from the components list to the left.</t>
        </r>
        <r>
          <rPr>
            <sz val="9"/>
            <color indexed="81"/>
            <rFont val="Tahoma"/>
            <charset val="1"/>
          </rPr>
          <t xml:space="preserve">
= allowance from either Table 140.4-A &amp; 140.4-B. Table and column determined by H.02 Fan Type, H.03 System Zoning and System Airflow
Use Equation 140.4-A if H.06 is not "100"
If H.07 is not gray,H.08 = the value from H.05 * H.07 </t>
        </r>
      </text>
    </comment>
    <comment ref="M11" authorId="0" shapeId="0" xr:uid="{837F2488-03D4-4DFD-9ADA-E11E92F131C5}">
      <text>
        <r>
          <rPr>
            <b/>
            <sz val="9"/>
            <color indexed="81"/>
            <rFont val="Tahoma"/>
            <family val="2"/>
          </rPr>
          <t xml:space="preserve">8.3.21
</t>
        </r>
        <r>
          <rPr>
            <sz val="9"/>
            <color indexed="81"/>
            <rFont val="Tahoma"/>
            <family val="2"/>
          </rPr>
          <t xml:space="preserve">= sum of H.08 for this fan 
</t>
        </r>
      </text>
    </comment>
    <comment ref="O11" authorId="0" shapeId="0" xr:uid="{48AD76BF-9938-4A1D-A272-50BBE53087AA}">
      <text>
        <r>
          <rPr>
            <b/>
            <sz val="9"/>
            <color indexed="81"/>
            <rFont val="Tahoma"/>
            <charset val="1"/>
          </rPr>
          <t>Ben Lalor:</t>
        </r>
        <r>
          <rPr>
            <sz val="9"/>
            <color indexed="81"/>
            <rFont val="Tahoma"/>
            <charset val="1"/>
          </rPr>
          <t xml:space="preserve">
Gray unless H.10 = default per 140.4-D</t>
        </r>
      </text>
    </comment>
    <comment ref="P11" authorId="0" shapeId="0" xr:uid="{AE1715A1-4C1C-40F9-8131-01BB9AE91E8E}">
      <text>
        <r>
          <rPr>
            <b/>
            <sz val="9"/>
            <color indexed="81"/>
            <rFont val="Tahoma"/>
            <family val="2"/>
          </rPr>
          <t>8/3/21</t>
        </r>
        <r>
          <rPr>
            <sz val="9"/>
            <color indexed="81"/>
            <rFont val="Tahoma"/>
            <family val="2"/>
          </rPr>
          <t xml:space="preserve">
User input if H.08 Method = "manufacturer provided", 
ELSE
automatically calculated based on H.11 selections using Table 140.4-D</t>
        </r>
      </text>
    </comment>
    <comment ref="L13" authorId="1" shapeId="0" xr:uid="{67CD753F-8947-4D0B-AB9C-F98031EAAF68}">
      <text>
        <r>
          <rPr>
            <b/>
            <sz val="9"/>
            <color indexed="81"/>
            <rFont val="Tahoma"/>
            <family val="2"/>
          </rPr>
          <t>2019 Update:</t>
        </r>
        <r>
          <rPr>
            <sz val="9"/>
            <color indexed="81"/>
            <rFont val="Tahoma"/>
            <family val="2"/>
          </rPr>
          <t xml:space="preserve">
Add Pressure Adj Device duplicates coulumns 07 &amp; 08 (but blank).
Remove Last Pressure Adj Device removes the last row added.</t>
        </r>
      </text>
    </comment>
    <comment ref="L19" authorId="0" shapeId="0" xr:uid="{EB0A20BA-6F58-4454-A7C3-4347852F5430}">
      <text>
        <r>
          <rPr>
            <b/>
            <sz val="9"/>
            <color indexed="81"/>
            <rFont val="Tahoma"/>
            <family val="2"/>
          </rPr>
          <t xml:space="preserve">4.6.22
</t>
        </r>
        <r>
          <rPr>
            <sz val="9"/>
            <color indexed="81"/>
            <rFont val="Tahoma"/>
            <family val="2"/>
          </rPr>
          <t xml:space="preserve">If fan system electrical input power &lt; 1.0 
then Fan System Allowance = blank/grayed out
Else 
= base allowance + (total of fan allowances * their quantity) 
AND
If elevation in Table A &gt; 3,000. Multiply * correction factor in Table 140.4-C
NOTE: Healthcare facilities have an additional allowance in Table 140.4-B that should be added automatically if Table A includes Healthcare Facility. User will not select this allowance in H.05 
</t>
        </r>
      </text>
    </comment>
    <comment ref="P19" authorId="0" shapeId="0" xr:uid="{6C1D68A6-17BC-4989-9631-4EBD2A8B5381}">
      <text>
        <r>
          <rPr>
            <b/>
            <sz val="9"/>
            <color indexed="81"/>
            <rFont val="Tahoma"/>
            <family val="2"/>
          </rPr>
          <t>8.3.21</t>
        </r>
        <r>
          <rPr>
            <sz val="9"/>
            <color indexed="81"/>
            <rFont val="Tahoma"/>
            <family val="2"/>
          </rPr>
          <t xml:space="preserve">
- sum of design electrical input powers * their quantity</t>
        </r>
      </text>
    </comment>
    <comment ref="B25" authorId="0" shapeId="0" xr:uid="{ECB226A9-F82B-445A-B633-1CC058FD93B7}">
      <text>
        <r>
          <rPr>
            <b/>
            <sz val="9"/>
            <color indexed="81"/>
            <rFont val="Tahoma"/>
            <family val="2"/>
          </rPr>
          <t>8/3/21</t>
        </r>
        <r>
          <rPr>
            <sz val="9"/>
            <color indexed="81"/>
            <rFont val="Tahoma"/>
            <family val="2"/>
          </rPr>
          <t xml:space="preserve">
Helps determine which 140 Table to use
</t>
        </r>
      </text>
    </comment>
    <comment ref="G25" authorId="0" shapeId="0" xr:uid="{F9685D34-3619-491D-A0A6-E00A0DEC3F92}">
      <text>
        <r>
          <rPr>
            <b/>
            <sz val="9"/>
            <color indexed="81"/>
            <rFont val="Tahoma"/>
            <family val="2"/>
          </rPr>
          <t>8/3/21</t>
        </r>
        <r>
          <rPr>
            <sz val="9"/>
            <color indexed="81"/>
            <rFont val="Tahoma"/>
            <family val="2"/>
          </rPr>
          <t xml:space="preserve">
Helps determine which 140 Table to use</t>
        </r>
      </text>
    </comment>
    <comment ref="E27" authorId="0" shapeId="0" xr:uid="{4CA61C2E-642A-4273-9CE8-798B39835C8C}">
      <text>
        <r>
          <rPr>
            <b/>
            <sz val="9"/>
            <color indexed="81"/>
            <rFont val="Tahoma"/>
            <charset val="1"/>
          </rPr>
          <t>3.30.22</t>
        </r>
        <r>
          <rPr>
            <sz val="9"/>
            <color indexed="81"/>
            <rFont val="Tahoma"/>
            <charset val="1"/>
          </rPr>
          <t xml:space="preserve">
If altered is selected the components dropdown also includes the replacement components and allowances in addition to the new components/allowances.</t>
        </r>
      </text>
    </comment>
    <comment ref="R27" authorId="0" shapeId="0" xr:uid="{9834F27D-D8CC-4921-809E-1C64D717957E}">
      <text>
        <r>
          <rPr>
            <b/>
            <sz val="9"/>
            <color indexed="81"/>
            <rFont val="Tahoma"/>
            <family val="2"/>
          </rPr>
          <t xml:space="preserve">April 2020 Update: 
</t>
        </r>
        <r>
          <rPr>
            <sz val="9"/>
            <color indexed="81"/>
            <rFont val="Tahoma"/>
            <family val="2"/>
          </rPr>
          <t xml:space="preserve">When the user selects 'NA: System Servers Healthcare Facility H.01 - H.08 for that system type should gray out.The questions in row 5 of the mock-up should all stay ungrayed as normal. 
</t>
        </r>
      </text>
    </comment>
    <comment ref="E32" authorId="0" shapeId="0" xr:uid="{EDC1D02D-F573-4414-AE64-4CB52702CE04}">
      <text>
        <r>
          <rPr>
            <b/>
            <sz val="9"/>
            <color indexed="81"/>
            <rFont val="Tahoma"/>
            <family val="2"/>
          </rPr>
          <t>10/13/21</t>
        </r>
        <r>
          <rPr>
            <sz val="9"/>
            <color indexed="81"/>
            <rFont val="Tahoma"/>
            <charset val="1"/>
          </rPr>
          <t xml:space="preserve">
User can select all that apply </t>
        </r>
      </text>
    </comment>
    <comment ref="A82" authorId="0" shapeId="0" xr:uid="{95C0849E-4BD6-4921-88BD-E0A9D1B97A24}">
      <text>
        <r>
          <rPr>
            <b/>
            <sz val="9"/>
            <color indexed="81"/>
            <rFont val="Tahoma"/>
            <family val="2"/>
          </rPr>
          <t>Ben Lalor:</t>
        </r>
        <r>
          <rPr>
            <sz val="9"/>
            <color indexed="81"/>
            <rFont val="Tahoma"/>
            <family val="2"/>
          </rPr>
          <t xml:space="preserve">
Triggers when
B.03 = Fan Systems 
AND
A.03 = Multifamily
 </t>
        </r>
      </text>
    </comment>
    <comment ref="G86" authorId="0" shapeId="0" xr:uid="{7521A4D8-872B-48F8-B2BD-35134A9F97EB}">
      <text>
        <r>
          <rPr>
            <b/>
            <sz val="9"/>
            <color indexed="81"/>
            <rFont val="Tahoma"/>
            <family val="2"/>
          </rPr>
          <t xml:space="preserve">11/30/21
</t>
        </r>
        <r>
          <rPr>
            <sz val="9"/>
            <color indexed="81"/>
            <rFont val="Tahoma"/>
            <family val="2"/>
          </rPr>
          <t>=(06/ 1,000) /05</t>
        </r>
      </text>
    </comment>
    <comment ref="H86" authorId="0" shapeId="0" xr:uid="{87180C51-DFFD-4940-BF38-04E5992BD97B}">
      <text>
        <r>
          <rPr>
            <b/>
            <sz val="9"/>
            <color indexed="81"/>
            <rFont val="Tahoma"/>
            <family val="2"/>
          </rPr>
          <t xml:space="preserve">11/30/21
System Zoning = "multiple dwelling units"
AND
A.02 = 4-10
AND
ERV/HRV= "NA"
= 0.4 </t>
        </r>
        <r>
          <rPr>
            <sz val="9"/>
            <color indexed="81"/>
            <rFont val="Tahoma"/>
            <family val="2"/>
          </rPr>
          <t xml:space="preserve">
if System Zoning = "Individual.." 
AND
A.02 = 1, 2, or 11-16
AND 
ERV/HRV="Provided"
= 0.60 
if System Zoning = "Individual..." and System Type Serving = "All Others"
= .58
if System Zoning = "Indivudual..." and System Type = "Gas Furnace"
= .45 
Else , H.05, H.06,  H.07 adn H.08= blank/grayed out</t>
        </r>
      </text>
    </comment>
    <comment ref="K86" authorId="0" shapeId="0" xr:uid="{281CEE22-3BDF-42A9-B0D5-215B9C73F3FA}">
      <text>
        <r>
          <rPr>
            <b/>
            <sz val="9"/>
            <color indexed="81"/>
            <rFont val="Tahoma"/>
            <family val="2"/>
          </rPr>
          <t>4.6.22</t>
        </r>
        <r>
          <rPr>
            <sz val="9"/>
            <color indexed="81"/>
            <rFont val="Tahoma"/>
            <family val="2"/>
          </rPr>
          <t xml:space="preserve">
= 67% if
09 = Provided
Else = blank/grayed out</t>
        </r>
      </text>
    </comment>
    <comment ref="A102" authorId="0" shapeId="0" xr:uid="{50EA5622-72C9-4007-9E70-54B7074ED7BC}">
      <text>
        <r>
          <rPr>
            <b/>
            <sz val="9"/>
            <color rgb="FF000000"/>
            <rFont val="Tahoma"/>
            <family val="2"/>
          </rPr>
          <t>6.29.21</t>
        </r>
        <r>
          <rPr>
            <sz val="9"/>
            <color rgb="FF000000"/>
            <rFont val="Tahoma"/>
            <family val="2"/>
          </rPr>
          <t xml:space="preserve">
Doesn't trigger for Climate Zones 6 and 7, otherwise triggers when Fan Systems are selected in Table B</t>
        </r>
      </text>
    </comment>
    <comment ref="C106" authorId="0" shapeId="0" xr:uid="{D52EA864-D8E6-46AA-B6D8-D5707DC8A724}">
      <text>
        <r>
          <rPr>
            <b/>
            <sz val="9"/>
            <color indexed="81"/>
            <rFont val="Tahoma"/>
            <charset val="1"/>
          </rPr>
          <t>8/2/21</t>
        </r>
        <r>
          <rPr>
            <sz val="9"/>
            <color indexed="81"/>
            <rFont val="Tahoma"/>
            <charset val="1"/>
          </rPr>
          <t xml:space="preserve">
Determines which table should be used - 140.4-J or 140.4-K</t>
        </r>
      </text>
    </comment>
    <comment ref="F106" authorId="0" shapeId="0" xr:uid="{63465537-5722-4CDB-9166-A1E9045181FB}">
      <text>
        <r>
          <rPr>
            <b/>
            <sz val="9"/>
            <color indexed="81"/>
            <rFont val="Tahoma"/>
            <family val="2"/>
          </rPr>
          <t>3.25.22</t>
        </r>
        <r>
          <rPr>
            <sz val="9"/>
            <color indexed="81"/>
            <rFont val="Tahoma"/>
            <family val="2"/>
          </rPr>
          <t xml:space="preserve">
= 05 / 06</t>
        </r>
      </text>
    </comment>
    <comment ref="G106" authorId="0" shapeId="0" xr:uid="{7C6A399E-F2E3-47BD-957B-D5F4182B9912}">
      <text>
        <r>
          <rPr>
            <b/>
            <sz val="9"/>
            <color indexed="81"/>
            <rFont val="Tahoma"/>
            <charset val="1"/>
          </rPr>
          <t>7/30/21</t>
        </r>
        <r>
          <rPr>
            <sz val="9"/>
            <color indexed="81"/>
            <rFont val="Tahoma"/>
            <charset val="1"/>
          </rPr>
          <t xml:space="preserve">
If any of the exemptions here are selected, 07 says "Not Required" and 02, 03, 08 09 10 gray out EXCEPT if they use CZ exception special text shows in 08. See logic there.</t>
        </r>
      </text>
    </comment>
    <comment ref="I106" authorId="2" shapeId="0" xr:uid="{B939D5A8-DB1D-41AF-B08D-031FD7010F0F}">
      <text>
        <r>
          <rPr>
            <b/>
            <sz val="10"/>
            <color rgb="FF000000"/>
            <rFont val="Tahoma"/>
            <family val="2"/>
          </rPr>
          <t xml:space="preserve">7/28/21
</t>
        </r>
        <r>
          <rPr>
            <sz val="10"/>
            <color rgb="FF000000"/>
            <rFont val="Calibri"/>
            <family val="2"/>
            <scheme val="minor"/>
          </rPr>
          <t xml:space="preserve">Use Table 140.4-H or 140.4-I AND to if required or not. Exemptions in H.07 override the tables. If required and heating or cooling exemption not used in H.07, show the appropriate option below. 
</t>
        </r>
        <r>
          <rPr>
            <b/>
            <sz val="10"/>
            <color rgb="FF000000"/>
            <rFont val="Tahoma"/>
            <family val="2"/>
          </rPr>
          <t xml:space="preserve">
</t>
        </r>
        <r>
          <rPr>
            <sz val="10"/>
            <color rgb="FF000000"/>
            <rFont val="Tahoma"/>
            <family val="2"/>
          </rPr>
          <t>Either:
- "</t>
        </r>
        <r>
          <rPr>
            <i/>
            <sz val="10"/>
            <color rgb="FF000000"/>
            <rFont val="Tahoma"/>
            <family val="2"/>
          </rPr>
          <t>Required for both heating and cooling design conditions</t>
        </r>
        <r>
          <rPr>
            <sz val="10"/>
            <color rgb="FF000000"/>
            <rFont val="Tahoma"/>
            <family val="2"/>
          </rPr>
          <t>"
- "</t>
        </r>
        <r>
          <rPr>
            <i/>
            <sz val="10"/>
            <color rgb="FF000000"/>
            <rFont val="Tahoma"/>
            <family val="2"/>
          </rPr>
          <t>Not Required</t>
        </r>
        <r>
          <rPr>
            <sz val="10"/>
            <color rgb="FF000000"/>
            <rFont val="Tahoma"/>
            <family val="2"/>
          </rPr>
          <t>"
Used for heating or cooling exemption in J.06
- "</t>
        </r>
        <r>
          <rPr>
            <i/>
            <sz val="10"/>
            <color rgb="FF000000"/>
            <rFont val="Tahoma"/>
            <family val="2"/>
          </rPr>
          <t>Required for heating design conditions</t>
        </r>
        <r>
          <rPr>
            <sz val="10"/>
            <color rgb="FF000000"/>
            <rFont val="Tahoma"/>
            <family val="2"/>
          </rPr>
          <t>" 
- "</t>
        </r>
        <r>
          <rPr>
            <i/>
            <sz val="10"/>
            <color rgb="FF000000"/>
            <rFont val="Tahoma"/>
            <family val="2"/>
          </rPr>
          <t>Required for cooling design conditions</t>
        </r>
        <r>
          <rPr>
            <sz val="10"/>
            <color rgb="FF000000"/>
            <rFont val="Tahoma"/>
            <family val="2"/>
          </rPr>
          <t>"</t>
        </r>
      </text>
    </comment>
    <comment ref="K106" authorId="0" shapeId="0" xr:uid="{13999F78-A9D8-40EB-A4FB-1706727CE3C2}">
      <text>
        <r>
          <rPr>
            <b/>
            <sz val="9"/>
            <color indexed="81"/>
            <rFont val="Tahoma"/>
            <family val="2"/>
          </rPr>
          <t>8/2/21</t>
        </r>
        <r>
          <rPr>
            <sz val="9"/>
            <color indexed="81"/>
            <rFont val="Tahoma"/>
            <charset val="1"/>
          </rPr>
          <t xml:space="preserve">
60% if H.08 = "Sensible"
50% if H.08 = "Enthalpy"</t>
        </r>
      </text>
    </comment>
    <comment ref="L106" authorId="2" shapeId="0" xr:uid="{2F88BE27-AC29-4CE9-A1AB-28D3E29F32D1}">
      <text>
        <r>
          <rPr>
            <b/>
            <sz val="10"/>
            <color rgb="FF000000"/>
            <rFont val="Tahoma"/>
            <family val="2"/>
          </rPr>
          <t>4/6/22</t>
        </r>
        <r>
          <rPr>
            <sz val="10"/>
            <color rgb="FF000000"/>
            <rFont val="Tahoma"/>
            <family val="2"/>
          </rPr>
          <t xml:space="preserve">
"60%" if H.09 = Sensiible
"50%" if H.09 = Enthalpy</t>
        </r>
      </text>
    </comment>
    <comment ref="A124" authorId="0" shapeId="0" xr:uid="{72E7D036-2C66-4183-BCC2-15278FB902C6}">
      <text>
        <r>
          <rPr>
            <b/>
            <sz val="9"/>
            <color rgb="FF000000"/>
            <rFont val="Tahoma"/>
            <family val="2"/>
          </rPr>
          <t>3.4.22</t>
        </r>
        <r>
          <rPr>
            <sz val="9"/>
            <color rgb="FF000000"/>
            <rFont val="Tahoma"/>
            <family val="2"/>
          </rPr>
          <t xml:space="preserve">
Triggers when DOAS is selected in Table F</t>
        </r>
      </text>
    </comment>
    <comment ref="A128" authorId="0" shapeId="0" xr:uid="{3915654A-5A57-4544-866B-30583905BD9C}">
      <text>
        <r>
          <rPr>
            <b/>
            <sz val="9"/>
            <color indexed="81"/>
            <rFont val="Tahoma"/>
            <charset val="1"/>
          </rPr>
          <t>Ben Lalor:</t>
        </r>
        <r>
          <rPr>
            <sz val="9"/>
            <color indexed="81"/>
            <rFont val="Tahoma"/>
            <charset val="1"/>
          </rPr>
          <t xml:space="preserve">
</t>
        </r>
      </text>
    </comment>
    <comment ref="A146" authorId="0" shapeId="0" xr:uid="{4BA271CA-D30A-4FDE-86EE-C411F6CC590B}">
      <text>
        <r>
          <rPr>
            <b/>
            <sz val="9"/>
            <color indexed="81"/>
            <rFont val="Tahoma"/>
            <charset val="1"/>
          </rPr>
          <t>Ben Lalor:</t>
        </r>
        <r>
          <rPr>
            <sz val="9"/>
            <color indexed="81"/>
            <rFont val="Tahoma"/>
            <charset val="1"/>
          </rPr>
          <t xml:space="preserve">
Transferred from H.01 Fan and Air Economizer</t>
        </r>
      </text>
    </comment>
    <comment ref="D146" authorId="0" shapeId="0" xr:uid="{5E7C8042-1F50-4849-8C7E-324A18BAD035}">
      <text>
        <r>
          <rPr>
            <b/>
            <sz val="9"/>
            <color indexed="81"/>
            <rFont val="Tahoma"/>
            <charset val="1"/>
          </rPr>
          <t>5/3/22</t>
        </r>
        <r>
          <rPr>
            <sz val="9"/>
            <color indexed="81"/>
            <rFont val="Tahoma"/>
            <charset val="1"/>
          </rPr>
          <t xml:space="preserve">
This grays out if anything but "None Applies" is selected in column 2.</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D6" authorId="0" shapeId="0" xr:uid="{32D15534-4FC8-47DE-B0E7-38A5D91D3C88}">
      <text>
        <r>
          <rPr>
            <b/>
            <sz val="9"/>
            <color indexed="81"/>
            <rFont val="Tahoma"/>
            <family val="2"/>
          </rPr>
          <t>2019 Update:</t>
        </r>
        <r>
          <rPr>
            <sz val="9"/>
            <color indexed="81"/>
            <rFont val="Tahoma"/>
            <family val="2"/>
          </rPr>
          <t xml:space="preserve">
Added S120.2(a)</t>
        </r>
      </text>
    </comment>
    <comment ref="G6" authorId="0" shapeId="0" xr:uid="{E7ACCAA8-4B67-4FD7-9B10-E80FAC29B562}">
      <text>
        <r>
          <rPr>
            <b/>
            <sz val="9"/>
            <color indexed="81"/>
            <rFont val="Tahoma"/>
            <family val="2"/>
          </rPr>
          <t>2019 UPDATE:</t>
        </r>
        <r>
          <rPr>
            <sz val="9"/>
            <color indexed="81"/>
            <rFont val="Tahoma"/>
            <family val="2"/>
          </rPr>
          <t xml:space="preserve">
Changed section reference to S110.12 &amp; S120.2(b)</t>
        </r>
      </text>
    </comment>
    <comment ref="G17" authorId="0" shapeId="0" xr:uid="{009FB9D7-3A0C-4F90-AD41-2DBB9EBB78CB}">
      <text>
        <r>
          <rPr>
            <b/>
            <sz val="9"/>
            <color indexed="81"/>
            <rFont val="Tahoma"/>
            <family val="2"/>
          </rPr>
          <t>Usability Update:</t>
        </r>
        <r>
          <rPr>
            <sz val="9"/>
            <color indexed="81"/>
            <rFont val="Tahoma"/>
            <family val="2"/>
          </rPr>
          <t xml:space="preserve">
Changed wording</t>
        </r>
      </text>
    </comment>
    <comment ref="D18" authorId="0" shapeId="0" xr:uid="{1615CE23-7EFB-4D3C-823D-819ECA291EC3}">
      <text>
        <r>
          <rPr>
            <b/>
            <sz val="9"/>
            <color indexed="81"/>
            <rFont val="Tahoma"/>
            <family val="2"/>
          </rPr>
          <t>2019 UPDATE:</t>
        </r>
        <r>
          <rPr>
            <sz val="9"/>
            <color indexed="81"/>
            <rFont val="Tahoma"/>
            <family val="2"/>
          </rPr>
          <t xml:space="preserve">
Removed JA5 choice &amp; NA: Rm AC/HP, added NA: Eq. type option.</t>
        </r>
      </text>
    </comment>
    <comment ref="G18" authorId="0" shapeId="0" xr:uid="{50EF3D27-9690-4A0B-8FAE-E4E9E4B40707}">
      <text>
        <r>
          <rPr>
            <b/>
            <sz val="9"/>
            <color indexed="81"/>
            <rFont val="Tahoma"/>
            <family val="2"/>
          </rPr>
          <t>Sally Blair:</t>
        </r>
        <r>
          <rPr>
            <sz val="9"/>
            <color indexed="81"/>
            <rFont val="Tahoma"/>
            <family val="2"/>
          </rPr>
          <t xml:space="preserve">
Remove as part of 2022 update.  Replace with new NA choices in pink</t>
        </r>
      </text>
    </comment>
    <comment ref="G19" authorId="0" shapeId="0" xr:uid="{EF4F9C7D-E815-4F1D-9DE2-5DD5C159C565}">
      <text>
        <r>
          <rPr>
            <b/>
            <sz val="9"/>
            <color indexed="81"/>
            <rFont val="Tahoma"/>
            <family val="2"/>
          </rPr>
          <t>Usability Update:</t>
        </r>
        <r>
          <rPr>
            <sz val="9"/>
            <color indexed="81"/>
            <rFont val="Tahoma"/>
            <family val="2"/>
          </rPr>
          <t xml:space="preserve">
changed wording</t>
        </r>
      </text>
    </comment>
    <comment ref="H19" authorId="0" shapeId="0" xr:uid="{95F8D6E4-AB5D-4EE0-B729-C18DCC4EB168}">
      <text>
        <r>
          <rPr>
            <b/>
            <sz val="9"/>
            <color indexed="81"/>
            <rFont val="Tahoma"/>
            <family val="2"/>
          </rPr>
          <t>2019 UPDATE:</t>
        </r>
        <r>
          <rPr>
            <sz val="9"/>
            <color indexed="81"/>
            <rFont val="Tahoma"/>
            <family val="2"/>
          </rPr>
          <t xml:space="preserve">
Added exemption for Healthcare facilities.</t>
        </r>
      </text>
    </comment>
    <comment ref="F20" authorId="0" shapeId="0" xr:uid="{69BE5065-84D9-492E-A7BA-2DF1229D4789}">
      <text>
        <r>
          <rPr>
            <b/>
            <sz val="9"/>
            <color indexed="81"/>
            <rFont val="Tahoma"/>
            <family val="2"/>
          </rPr>
          <t>Sally Blair:</t>
        </r>
        <r>
          <rPr>
            <sz val="9"/>
            <color indexed="81"/>
            <rFont val="Tahoma"/>
            <family val="2"/>
          </rPr>
          <t xml:space="preserve">
Remove as part of 2022 update.  Don't need to replace with any other NA: choices.</t>
        </r>
      </text>
    </comment>
    <comment ref="G20" authorId="0" shapeId="0" xr:uid="{FECBC3B0-C838-44C8-BC37-CD276471887B}">
      <text>
        <r>
          <rPr>
            <b/>
            <sz val="9"/>
            <color indexed="81"/>
            <rFont val="Tahoma"/>
            <family val="2"/>
          </rPr>
          <t>2019 UPDATE:</t>
        </r>
        <r>
          <rPr>
            <sz val="9"/>
            <color indexed="81"/>
            <rFont val="Tahoma"/>
            <family val="2"/>
          </rPr>
          <t xml:space="preserve">
Added exemption for Healthcare facilities.</t>
        </r>
      </text>
    </comment>
    <comment ref="H20" authorId="0" shapeId="0" xr:uid="{AD3D7D68-29C7-4233-BC1A-CF1042895B75}">
      <text>
        <r>
          <rPr>
            <b/>
            <sz val="9"/>
            <color indexed="81"/>
            <rFont val="Tahoma"/>
            <family val="2"/>
          </rPr>
          <t>Sally Blair:</t>
        </r>
        <r>
          <rPr>
            <sz val="9"/>
            <color indexed="81"/>
            <rFont val="Tahoma"/>
            <family val="2"/>
          </rPr>
          <t xml:space="preserve">
Remove as part of 2022 update.  Replace with new NA choices in pink</t>
        </r>
      </text>
    </comment>
    <comment ref="E21" authorId="0" shapeId="0" xr:uid="{A1786401-D39F-4849-8BDE-E5EBB2BF5162}">
      <text>
        <r>
          <rPr>
            <b/>
            <sz val="9"/>
            <color indexed="81"/>
            <rFont val="Tahoma"/>
            <family val="2"/>
          </rPr>
          <t>Sally Blair:</t>
        </r>
        <r>
          <rPr>
            <sz val="9"/>
            <color indexed="81"/>
            <rFont val="Tahoma"/>
            <family val="2"/>
          </rPr>
          <t xml:space="preserve">
Remove as part of 2022 update.  Don't need to replace with any other NA: choices.</t>
        </r>
      </text>
    </comment>
    <comment ref="I21" authorId="0" shapeId="0" xr:uid="{47D5A0B0-F8FF-4573-8ACB-CB16F6CB0E4C}">
      <text>
        <r>
          <rPr>
            <b/>
            <sz val="9"/>
            <color indexed="81"/>
            <rFont val="Tahoma"/>
            <family val="2"/>
          </rPr>
          <t>2019 UPDATE:</t>
        </r>
        <r>
          <rPr>
            <sz val="9"/>
            <color indexed="81"/>
            <rFont val="Tahoma"/>
            <family val="2"/>
          </rPr>
          <t xml:space="preserve">
Added exemption for Healthcare facilities.</t>
        </r>
      </text>
    </comment>
    <comment ref="E22" authorId="0" shapeId="0" xr:uid="{4AEE1CEA-D67F-4892-8F57-DBCB5651E5AF}">
      <text>
        <r>
          <rPr>
            <b/>
            <sz val="9"/>
            <color indexed="81"/>
            <rFont val="Tahoma"/>
            <family val="2"/>
          </rPr>
          <t>Usability Update:</t>
        </r>
        <r>
          <rPr>
            <sz val="9"/>
            <color indexed="81"/>
            <rFont val="Tahoma"/>
            <family val="2"/>
          </rPr>
          <t xml:space="preserve">
Changed wording</t>
        </r>
      </text>
    </comment>
    <comment ref="I22" authorId="0" shapeId="0" xr:uid="{651DD004-75B6-4228-AA76-FC42D4632E26}">
      <text>
        <r>
          <rPr>
            <b/>
            <sz val="9"/>
            <color indexed="81"/>
            <rFont val="Tahoma"/>
            <family val="2"/>
          </rPr>
          <t>2019 UPDATE:</t>
        </r>
        <r>
          <rPr>
            <sz val="9"/>
            <color indexed="81"/>
            <rFont val="Tahoma"/>
            <family val="2"/>
          </rPr>
          <t xml:space="preserve">
Added exemption for HRR</t>
        </r>
      </text>
    </comment>
    <comment ref="E24" authorId="0" shapeId="0" xr:uid="{3F8E7775-0C05-4969-B86D-9593E37D50D9}">
      <text>
        <r>
          <rPr>
            <b/>
            <sz val="9"/>
            <color indexed="81"/>
            <rFont val="Tahoma"/>
            <family val="2"/>
          </rPr>
          <t>2019 UPDATE:</t>
        </r>
        <r>
          <rPr>
            <sz val="9"/>
            <color indexed="81"/>
            <rFont val="Tahoma"/>
            <family val="2"/>
          </rPr>
          <t xml:space="preserve">
Added exemption for Healthcare facilities.</t>
        </r>
      </text>
    </comment>
    <comment ref="H24" authorId="0" shapeId="0" xr:uid="{18E3C31E-5717-4C0D-A339-ECE71A4C3464}">
      <text>
        <r>
          <rPr>
            <b/>
            <sz val="9"/>
            <color indexed="81"/>
            <rFont val="Tahoma"/>
            <family val="2"/>
          </rPr>
          <t>Usability Update:</t>
        </r>
        <r>
          <rPr>
            <sz val="9"/>
            <color indexed="81"/>
            <rFont val="Tahoma"/>
            <family val="2"/>
          </rPr>
          <t xml:space="preserve">
Added new "NA" choice</t>
        </r>
      </text>
    </comment>
    <comment ref="E25" authorId="0" shapeId="0" xr:uid="{6DD2BF9C-E129-4F1D-93DF-743CB5299D83}">
      <text>
        <r>
          <rPr>
            <b/>
            <sz val="9"/>
            <color indexed="81"/>
            <rFont val="Tahoma"/>
            <family val="2"/>
          </rPr>
          <t>Usability Update:</t>
        </r>
        <r>
          <rPr>
            <sz val="9"/>
            <color indexed="81"/>
            <rFont val="Tahoma"/>
            <family val="2"/>
          </rPr>
          <t xml:space="preserve">
Added new "NA" choice</t>
        </r>
      </text>
    </comment>
    <comment ref="F25" authorId="0" shapeId="0" xr:uid="{9332993B-EEC0-4655-A150-61B459CBB2C0}">
      <text>
        <r>
          <rPr>
            <b/>
            <sz val="9"/>
            <color indexed="81"/>
            <rFont val="Tahoma"/>
            <family val="2"/>
          </rPr>
          <t>Usability Update:</t>
        </r>
        <r>
          <rPr>
            <sz val="9"/>
            <color indexed="81"/>
            <rFont val="Tahoma"/>
            <family val="2"/>
          </rPr>
          <t xml:space="preserve">
Added new "NA" choice</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D6" authorId="0" shapeId="0" xr:uid="{1740CE6E-6275-4BFE-A8EE-D058D45A8191}">
      <text>
        <r>
          <rPr>
            <b/>
            <sz val="9"/>
            <color indexed="81"/>
            <rFont val="Tahoma"/>
            <family val="2"/>
          </rPr>
          <t>2019 Update:</t>
        </r>
        <r>
          <rPr>
            <sz val="9"/>
            <color indexed="81"/>
            <rFont val="Tahoma"/>
            <family val="2"/>
          </rPr>
          <t xml:space="preserve">
Added S120.2(a)</t>
        </r>
      </text>
    </comment>
    <comment ref="G6" authorId="0" shapeId="0" xr:uid="{751C440A-2D7A-4779-B0E6-A7C48E54739A}">
      <text>
        <r>
          <rPr>
            <b/>
            <sz val="9"/>
            <color indexed="81"/>
            <rFont val="Tahoma"/>
            <family val="2"/>
          </rPr>
          <t>2019 UPDATE:</t>
        </r>
        <r>
          <rPr>
            <sz val="9"/>
            <color indexed="81"/>
            <rFont val="Tahoma"/>
            <family val="2"/>
          </rPr>
          <t xml:space="preserve">
Changed section reference to S110.12 &amp; S120.2(b)</t>
        </r>
      </text>
    </comment>
    <comment ref="G17" authorId="0" shapeId="0" xr:uid="{7B33AC00-93A2-4C16-9B5F-6BCA70C01D48}">
      <text>
        <r>
          <rPr>
            <b/>
            <sz val="9"/>
            <color indexed="81"/>
            <rFont val="Tahoma"/>
            <family val="2"/>
          </rPr>
          <t>Usability Update:</t>
        </r>
        <r>
          <rPr>
            <sz val="9"/>
            <color indexed="81"/>
            <rFont val="Tahoma"/>
            <family val="2"/>
          </rPr>
          <t xml:space="preserve">
Changed wording</t>
        </r>
      </text>
    </comment>
    <comment ref="D18" authorId="0" shapeId="0" xr:uid="{F4EEAFB2-1A34-46B9-947A-95A4A432361D}">
      <text>
        <r>
          <rPr>
            <b/>
            <sz val="9"/>
            <color indexed="81"/>
            <rFont val="Tahoma"/>
            <family val="2"/>
          </rPr>
          <t>2019 UPDATE:</t>
        </r>
        <r>
          <rPr>
            <sz val="9"/>
            <color indexed="81"/>
            <rFont val="Tahoma"/>
            <family val="2"/>
          </rPr>
          <t xml:space="preserve">
Removed JA5 choice &amp; NA: Rm AC/HP, added NA: Eq. type option.</t>
        </r>
      </text>
    </comment>
    <comment ref="G18" authorId="0" shapeId="0" xr:uid="{04B86622-FE23-4DF4-B5E7-CA1D030A0136}">
      <text>
        <r>
          <rPr>
            <b/>
            <sz val="9"/>
            <color indexed="81"/>
            <rFont val="Tahoma"/>
            <family val="2"/>
          </rPr>
          <t>Sally Blair:</t>
        </r>
        <r>
          <rPr>
            <sz val="9"/>
            <color indexed="81"/>
            <rFont val="Tahoma"/>
            <family val="2"/>
          </rPr>
          <t xml:space="preserve">
Remove as part of 2022 update.  Replace with new NA choices in pink</t>
        </r>
      </text>
    </comment>
    <comment ref="G19" authorId="0" shapeId="0" xr:uid="{698DD039-731B-46D3-8678-FBF76261A67F}">
      <text>
        <r>
          <rPr>
            <b/>
            <sz val="9"/>
            <color indexed="81"/>
            <rFont val="Tahoma"/>
            <family val="2"/>
          </rPr>
          <t>Usability Update:</t>
        </r>
        <r>
          <rPr>
            <sz val="9"/>
            <color indexed="81"/>
            <rFont val="Tahoma"/>
            <family val="2"/>
          </rPr>
          <t xml:space="preserve">
changed wording</t>
        </r>
      </text>
    </comment>
    <comment ref="H19" authorId="0" shapeId="0" xr:uid="{5CF8E85A-0744-460E-8C03-0E8CC03ABF3A}">
      <text>
        <r>
          <rPr>
            <b/>
            <sz val="9"/>
            <color indexed="81"/>
            <rFont val="Tahoma"/>
            <family val="2"/>
          </rPr>
          <t>2019 UPDATE:</t>
        </r>
        <r>
          <rPr>
            <sz val="9"/>
            <color indexed="81"/>
            <rFont val="Tahoma"/>
            <family val="2"/>
          </rPr>
          <t xml:space="preserve">
Added exemption for Healthcare facilities.</t>
        </r>
      </text>
    </comment>
    <comment ref="F20" authorId="0" shapeId="0" xr:uid="{38C40E90-1A35-49FD-AA95-7C79122E462E}">
      <text>
        <r>
          <rPr>
            <b/>
            <sz val="9"/>
            <color indexed="81"/>
            <rFont val="Tahoma"/>
            <family val="2"/>
          </rPr>
          <t>Sally Blair:</t>
        </r>
        <r>
          <rPr>
            <sz val="9"/>
            <color indexed="81"/>
            <rFont val="Tahoma"/>
            <family val="2"/>
          </rPr>
          <t xml:space="preserve">
Remove as part of 2022 update.  Don't need to replace with any other NA: choices.</t>
        </r>
      </text>
    </comment>
    <comment ref="G20" authorId="0" shapeId="0" xr:uid="{6D374702-36D1-4253-A51A-15E2C68ABB3E}">
      <text>
        <r>
          <rPr>
            <b/>
            <sz val="9"/>
            <color indexed="81"/>
            <rFont val="Tahoma"/>
            <family val="2"/>
          </rPr>
          <t>2019 UPDATE:</t>
        </r>
        <r>
          <rPr>
            <sz val="9"/>
            <color indexed="81"/>
            <rFont val="Tahoma"/>
            <family val="2"/>
          </rPr>
          <t xml:space="preserve">
Added exemption for Healthcare facilities.</t>
        </r>
      </text>
    </comment>
    <comment ref="H20" authorId="0" shapeId="0" xr:uid="{C76B1F29-1FD9-47F8-8FDB-CBC81327A49C}">
      <text>
        <r>
          <rPr>
            <b/>
            <sz val="9"/>
            <color indexed="81"/>
            <rFont val="Tahoma"/>
            <family val="2"/>
          </rPr>
          <t>Sally Blair:</t>
        </r>
        <r>
          <rPr>
            <sz val="9"/>
            <color indexed="81"/>
            <rFont val="Tahoma"/>
            <family val="2"/>
          </rPr>
          <t xml:space="preserve">
Remove as part of 2022 update.  Replace with new NA choices in pink</t>
        </r>
      </text>
    </comment>
    <comment ref="E21" authorId="0" shapeId="0" xr:uid="{5F58CA39-90BC-4D23-9A32-D54BD525DB33}">
      <text>
        <r>
          <rPr>
            <b/>
            <sz val="9"/>
            <color indexed="81"/>
            <rFont val="Tahoma"/>
            <family val="2"/>
          </rPr>
          <t>Sally Blair:</t>
        </r>
        <r>
          <rPr>
            <sz val="9"/>
            <color indexed="81"/>
            <rFont val="Tahoma"/>
            <family val="2"/>
          </rPr>
          <t xml:space="preserve">
Remove as part of 2022 update.  Don't need to replace with any other NA: choices.</t>
        </r>
      </text>
    </comment>
    <comment ref="I21" authorId="0" shapeId="0" xr:uid="{D29DA14D-6A8F-4EDF-B8C8-8E5035340239}">
      <text>
        <r>
          <rPr>
            <b/>
            <sz val="9"/>
            <color indexed="81"/>
            <rFont val="Tahoma"/>
            <family val="2"/>
          </rPr>
          <t>2019 UPDATE:</t>
        </r>
        <r>
          <rPr>
            <sz val="9"/>
            <color indexed="81"/>
            <rFont val="Tahoma"/>
            <family val="2"/>
          </rPr>
          <t xml:space="preserve">
Added exemption for Healthcare facilities.</t>
        </r>
      </text>
    </comment>
    <comment ref="E22" authorId="0" shapeId="0" xr:uid="{D2863F3D-0FAE-4CBB-8A0F-E1B910ABB50C}">
      <text>
        <r>
          <rPr>
            <b/>
            <sz val="9"/>
            <color indexed="81"/>
            <rFont val="Tahoma"/>
            <family val="2"/>
          </rPr>
          <t>Usability Update:</t>
        </r>
        <r>
          <rPr>
            <sz val="9"/>
            <color indexed="81"/>
            <rFont val="Tahoma"/>
            <family val="2"/>
          </rPr>
          <t xml:space="preserve">
Changed wording</t>
        </r>
      </text>
    </comment>
    <comment ref="I22" authorId="0" shapeId="0" xr:uid="{EC117EB9-4A31-480A-9222-06D2D93522C5}">
      <text>
        <r>
          <rPr>
            <b/>
            <sz val="9"/>
            <color indexed="81"/>
            <rFont val="Tahoma"/>
            <family val="2"/>
          </rPr>
          <t>2019 UPDATE:</t>
        </r>
        <r>
          <rPr>
            <sz val="9"/>
            <color indexed="81"/>
            <rFont val="Tahoma"/>
            <family val="2"/>
          </rPr>
          <t xml:space="preserve">
Added exemption for HRR</t>
        </r>
      </text>
    </comment>
    <comment ref="E24" authorId="0" shapeId="0" xr:uid="{051FAC1A-818E-4408-BF25-AF8B5BDC9B02}">
      <text>
        <r>
          <rPr>
            <b/>
            <sz val="9"/>
            <color indexed="81"/>
            <rFont val="Tahoma"/>
            <family val="2"/>
          </rPr>
          <t>2019 UPDATE:</t>
        </r>
        <r>
          <rPr>
            <sz val="9"/>
            <color indexed="81"/>
            <rFont val="Tahoma"/>
            <family val="2"/>
          </rPr>
          <t xml:space="preserve">
Added exemption for Healthcare facilities.</t>
        </r>
      </text>
    </comment>
    <comment ref="H24" authorId="0" shapeId="0" xr:uid="{74E6B768-651F-49E6-BB40-10E6CB6F2918}">
      <text>
        <r>
          <rPr>
            <b/>
            <sz val="9"/>
            <color indexed="81"/>
            <rFont val="Tahoma"/>
            <family val="2"/>
          </rPr>
          <t>Usability Update:</t>
        </r>
        <r>
          <rPr>
            <sz val="9"/>
            <color indexed="81"/>
            <rFont val="Tahoma"/>
            <family val="2"/>
          </rPr>
          <t xml:space="preserve">
Added new "NA" choice</t>
        </r>
      </text>
    </comment>
    <comment ref="E25" authorId="0" shapeId="0" xr:uid="{78E42FCE-ACF7-4CF7-BBB3-E1D0436881E2}">
      <text>
        <r>
          <rPr>
            <b/>
            <sz val="9"/>
            <color indexed="81"/>
            <rFont val="Tahoma"/>
            <family val="2"/>
          </rPr>
          <t>Usability Update:</t>
        </r>
        <r>
          <rPr>
            <sz val="9"/>
            <color indexed="81"/>
            <rFont val="Tahoma"/>
            <family val="2"/>
          </rPr>
          <t xml:space="preserve">
Added new "NA" choice</t>
        </r>
      </text>
    </comment>
    <comment ref="F25" authorId="0" shapeId="0" xr:uid="{34FC4F59-279E-4F28-B88D-C7D9D4FEA091}">
      <text>
        <r>
          <rPr>
            <b/>
            <sz val="9"/>
            <color indexed="81"/>
            <rFont val="Tahoma"/>
            <family val="2"/>
          </rPr>
          <t>Usability Update:</t>
        </r>
        <r>
          <rPr>
            <sz val="9"/>
            <color indexed="81"/>
            <rFont val="Tahoma"/>
            <family val="2"/>
          </rPr>
          <t xml:space="preserve">
Added new "NA" choice</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Sally Blair</author>
    <author>Ben Lalor</author>
  </authors>
  <commentList>
    <comment ref="B6" authorId="0" shapeId="0" xr:uid="{00000000-0006-0000-0C00-000001000000}">
      <text>
        <r>
          <rPr>
            <b/>
            <sz val="9"/>
            <color rgb="FF000000"/>
            <rFont val="Tahoma"/>
            <family val="2"/>
          </rPr>
          <t>2019 Update:</t>
        </r>
        <r>
          <rPr>
            <sz val="9"/>
            <color rgb="FF000000"/>
            <rFont val="Tahoma"/>
            <family val="2"/>
          </rPr>
          <t xml:space="preserve">
</t>
        </r>
        <r>
          <rPr>
            <sz val="9"/>
            <color rgb="FF000000"/>
            <rFont val="Tahoma"/>
            <family val="2"/>
          </rPr>
          <t xml:space="preserve">If this box checks, columns </t>
        </r>
        <r>
          <rPr>
            <b/>
            <sz val="9"/>
            <color rgb="FF000000"/>
            <rFont val="Tahoma"/>
            <family val="2"/>
          </rPr>
          <t>02</t>
        </r>
        <r>
          <rPr>
            <sz val="9"/>
            <color rgb="FF000000"/>
            <rFont val="Tahoma"/>
            <family val="2"/>
          </rPr>
          <t>-</t>
        </r>
        <r>
          <rPr>
            <b/>
            <sz val="9"/>
            <color rgb="FF000000"/>
            <rFont val="Tahoma"/>
            <family val="2"/>
          </rPr>
          <t>18</t>
        </r>
        <r>
          <rPr>
            <sz val="9"/>
            <color rgb="FF000000"/>
            <rFont val="Tahoma"/>
            <family val="2"/>
          </rPr>
          <t xml:space="preserve"> grey out.
</t>
        </r>
        <r>
          <rPr>
            <sz val="9"/>
            <color rgb="FF000000"/>
            <rFont val="Tahoma"/>
            <family val="2"/>
          </rPr>
          <t>Note in Table D row 15 about attached calcs.</t>
        </r>
      </text>
    </comment>
    <comment ref="B7" authorId="0" shapeId="0" xr:uid="{00000000-0006-0000-0C00-000002000000}">
      <text>
        <r>
          <rPr>
            <b/>
            <sz val="9"/>
            <color rgb="FF000000"/>
            <rFont val="Tahoma"/>
            <family val="2"/>
          </rPr>
          <t>2019:</t>
        </r>
        <r>
          <rPr>
            <sz val="9"/>
            <color rgb="FF000000"/>
            <rFont val="Tahoma"/>
            <family val="2"/>
          </rPr>
          <t xml:space="preserve">
If this box checks, Nonresidential and Hotel/Motel ventilation systems subtable below opens for user input.</t>
        </r>
      </text>
    </comment>
    <comment ref="K7" authorId="0" shapeId="0" xr:uid="{00000000-0006-0000-0C00-000003000000}">
      <text>
        <r>
          <rPr>
            <b/>
            <sz val="9"/>
            <color indexed="81"/>
            <rFont val="Tahoma"/>
            <family val="2"/>
          </rPr>
          <t>Usability Update:</t>
        </r>
        <r>
          <rPr>
            <sz val="9"/>
            <color indexed="81"/>
            <rFont val="Tahoma"/>
            <family val="2"/>
          </rPr>
          <t xml:space="preserve">
If this box checks, High-Rise Residential Dwelling Unit Systems subtable below opens for user input.</t>
        </r>
      </text>
    </comment>
    <comment ref="B8" authorId="0" shapeId="0" xr:uid="{00000000-0006-0000-0C00-000004000000}">
      <text>
        <r>
          <rPr>
            <b/>
            <sz val="9"/>
            <color indexed="81"/>
            <rFont val="Tahoma"/>
            <family val="2"/>
          </rPr>
          <t>Sally Blair:</t>
        </r>
        <r>
          <rPr>
            <sz val="9"/>
            <color indexed="81"/>
            <rFont val="Tahoma"/>
            <family val="2"/>
          </rPr>
          <t xml:space="preserve">
If this box is checked, Note in Table D row 16 about natural ventilation being used to meet ventilation rates.</t>
        </r>
      </text>
    </comment>
    <comment ref="A9" authorId="0" shapeId="0" xr:uid="{00000000-0006-0000-0C00-000005000000}">
      <text>
        <r>
          <rPr>
            <b/>
            <sz val="9"/>
            <color indexed="81"/>
            <rFont val="Tahoma"/>
            <family val="2"/>
          </rPr>
          <t>2019 Update:</t>
        </r>
        <r>
          <rPr>
            <sz val="9"/>
            <color indexed="81"/>
            <rFont val="Tahoma"/>
            <family val="2"/>
          </rPr>
          <t xml:space="preserve">
New Heading Row</t>
        </r>
      </text>
    </comment>
    <comment ref="J10" authorId="0" shapeId="0" xr:uid="{00000000-0006-0000-0C00-000006000000}">
      <text>
        <r>
          <rPr>
            <b/>
            <sz val="9"/>
            <color indexed="81"/>
            <rFont val="Tahoma"/>
            <family val="2"/>
          </rPr>
          <t>2019 Update:</t>
        </r>
        <r>
          <rPr>
            <sz val="9"/>
            <color indexed="81"/>
            <rFont val="Tahoma"/>
            <family val="2"/>
          </rPr>
          <t xml:space="preserve">
Because columns have been added for 2019, subsequent column numbers have all changed.  Need to recheck calc logic uses the correct columns for all calcs in table.</t>
        </r>
      </text>
    </comment>
    <comment ref="I11" authorId="0" shapeId="0" xr:uid="{00000000-0006-0000-0C00-000007000000}">
      <text>
        <r>
          <rPr>
            <b/>
            <sz val="9"/>
            <color rgb="FF000000"/>
            <rFont val="Tahoma"/>
            <family val="2"/>
          </rPr>
          <t>2019 Update:</t>
        </r>
        <r>
          <rPr>
            <sz val="9"/>
            <color rgb="FF000000"/>
            <rFont val="Tahoma"/>
            <family val="2"/>
          </rPr>
          <t xml:space="preserve">
</t>
        </r>
        <r>
          <rPr>
            <sz val="9"/>
            <color rgb="FF000000"/>
            <rFont val="Tahoma"/>
            <family val="2"/>
          </rPr>
          <t>Any number entered &gt; 0 should trigger note in Table D row 13.</t>
        </r>
      </text>
    </comment>
    <comment ref="E16" authorId="0" shapeId="0" xr:uid="{00000000-0006-0000-0C00-000008000000}">
      <text>
        <r>
          <rPr>
            <b/>
            <sz val="9"/>
            <color rgb="FF000000"/>
            <rFont val="Tahoma"/>
            <family val="2"/>
          </rPr>
          <t>2019 Update:</t>
        </r>
        <r>
          <rPr>
            <sz val="9"/>
            <color rgb="FF000000"/>
            <rFont val="Tahoma"/>
            <family val="2"/>
          </rPr>
          <t xml:space="preserve">
</t>
        </r>
        <r>
          <rPr>
            <sz val="9"/>
            <color rgb="FF000000"/>
            <rFont val="Tahoma"/>
            <family val="2"/>
          </rPr>
          <t>This greys out unless column 09 is "Shower room" or "Toilet…"</t>
        </r>
      </text>
    </comment>
    <comment ref="F16" authorId="0" shapeId="0" xr:uid="{00000000-0006-0000-0C00-000009000000}">
      <text>
        <r>
          <rPr>
            <b/>
            <sz val="9"/>
            <color indexed="81"/>
            <rFont val="Tahoma"/>
            <family val="2"/>
          </rPr>
          <t xml:space="preserve">3.9.22
</t>
        </r>
        <r>
          <rPr>
            <sz val="9"/>
            <color indexed="81"/>
            <rFont val="Tahoma"/>
            <family val="2"/>
          </rPr>
          <t xml:space="preserve">Grays out if user selects No Fixed Seating within the UI. Fixed seating question is not a reported field.
</t>
        </r>
      </text>
    </comment>
    <comment ref="G16" authorId="0" shapeId="0" xr:uid="{00000000-0006-0000-0C00-00000A000000}">
      <text>
        <r>
          <rPr>
            <b/>
            <sz val="9"/>
            <color indexed="81"/>
            <rFont val="Tahoma"/>
            <family val="2"/>
          </rPr>
          <t>09/03/20</t>
        </r>
        <r>
          <rPr>
            <sz val="9"/>
            <color indexed="81"/>
            <rFont val="Tahoma"/>
            <family val="2"/>
          </rPr>
          <t xml:space="preserve">
J.13 = the  greater of:
J.10 * J.09 
OR
J.12 * 15.0
REMEMBER: J.09 rate is determined by J.16 DCV row. If DCV row = "Provided", then J.09 should use the DCV rate shown below. If J.16 DV row = anything other than "Provided", then J.09 rate should be "cfm/ft2 for column 13 calc" seen below.
</t>
        </r>
      </text>
    </comment>
    <comment ref="H16" authorId="0" shapeId="0" xr:uid="{00000000-0006-0000-0C00-00000B000000}">
      <text>
        <r>
          <rPr>
            <b/>
            <sz val="9"/>
            <color indexed="81"/>
            <rFont val="Tahoma"/>
            <family val="2"/>
          </rPr>
          <t>2019 Update:</t>
        </r>
        <r>
          <rPr>
            <sz val="9"/>
            <color indexed="81"/>
            <rFont val="Tahoma"/>
            <family val="2"/>
          </rPr>
          <t xml:space="preserve">
If 09 is anything OTHER THAN 
- Shower rooms
- Toilets
col 14 = col 10 x col 09 (cfm/ft2)
If 09 is Shower rooms or Toilets:
col 14 = col 11 x col 09 (cfm/unit)
If no value in col 09 designated for col 14 calc, then col 14 &amp; 15 greys out.</t>
        </r>
      </text>
    </comment>
    <comment ref="J18" authorId="0" shapeId="0" xr:uid="{00000000-0006-0000-0C00-00000C000000}">
      <text>
        <r>
          <rPr>
            <b/>
            <sz val="9"/>
            <color indexed="81"/>
            <rFont val="Tahoma"/>
            <family val="2"/>
          </rPr>
          <t>Sally Blair:</t>
        </r>
        <r>
          <rPr>
            <sz val="9"/>
            <color indexed="81"/>
            <rFont val="Tahoma"/>
            <family val="2"/>
          </rPr>
          <t xml:space="preserve">
Adds new (blank) row for user entry same as row </t>
        </r>
        <r>
          <rPr>
            <b/>
            <sz val="9"/>
            <color indexed="81"/>
            <rFont val="Tahoma"/>
            <family val="2"/>
          </rPr>
          <t>16/17</t>
        </r>
        <r>
          <rPr>
            <sz val="9"/>
            <color indexed="81"/>
            <rFont val="Tahoma"/>
            <family val="2"/>
          </rPr>
          <t>. (under this system).
Remove last removes this added row.
Reset clears all entries for this system.</t>
        </r>
      </text>
    </comment>
    <comment ref="K19" authorId="0" shapeId="0" xr:uid="{00000000-0006-0000-0C00-00000D000000}">
      <text>
        <r>
          <rPr>
            <b/>
            <sz val="9"/>
            <color rgb="FF000000"/>
            <rFont val="Tahoma"/>
            <family val="2"/>
          </rPr>
          <t>2019 Update:</t>
        </r>
        <r>
          <rPr>
            <sz val="9"/>
            <color rgb="FF000000"/>
            <rFont val="Tahoma"/>
            <family val="2"/>
          </rPr>
          <t xml:space="preserve">
</t>
        </r>
        <r>
          <rPr>
            <sz val="9"/>
            <color rgb="FF000000"/>
            <rFont val="Tahoma"/>
            <family val="2"/>
          </rPr>
          <t xml:space="preserve">Says "Yes" if column 05+column 06 </t>
        </r>
        <r>
          <rPr>
            <u/>
            <sz val="9"/>
            <color rgb="FF000000"/>
            <rFont val="Tahoma"/>
            <family val="2"/>
          </rPr>
          <t>&gt;</t>
        </r>
        <r>
          <rPr>
            <sz val="9"/>
            <color rgb="FF000000"/>
            <rFont val="Tahoma"/>
            <family val="2"/>
          </rPr>
          <t xml:space="preserve"> column </t>
        </r>
        <r>
          <rPr>
            <b/>
            <sz val="9"/>
            <color rgb="FF000000"/>
            <rFont val="Tahoma"/>
            <family val="2"/>
          </rPr>
          <t xml:space="preserve">17 AND col 15 </t>
        </r>
        <r>
          <rPr>
            <b/>
            <u/>
            <sz val="9"/>
            <color rgb="FF000000"/>
            <rFont val="Tahoma"/>
            <family val="2"/>
          </rPr>
          <t>&gt;</t>
        </r>
        <r>
          <rPr>
            <b/>
            <sz val="9"/>
            <color rgb="FF000000"/>
            <rFont val="Tahoma"/>
            <family val="2"/>
          </rPr>
          <t xml:space="preserve"> col 14 if not grey</t>
        </r>
        <r>
          <rPr>
            <sz val="9"/>
            <color rgb="FF000000"/>
            <rFont val="Tahoma"/>
            <family val="2"/>
          </rPr>
          <t xml:space="preserve">, otherwise "No"
</t>
        </r>
        <r>
          <rPr>
            <sz val="9"/>
            <color rgb="FF000000"/>
            <rFont val="Tahoma"/>
            <family val="2"/>
          </rPr>
          <t xml:space="preserve">
</t>
        </r>
        <r>
          <rPr>
            <sz val="9"/>
            <color rgb="FF000000"/>
            <rFont val="Tahoma"/>
            <family val="2"/>
          </rPr>
          <t>Make sure it is EQUAL or greater is yes</t>
        </r>
      </text>
    </comment>
    <comment ref="J20" authorId="0" shapeId="0" xr:uid="{00000000-0006-0000-0C00-00000E000000}">
      <text>
        <r>
          <rPr>
            <b/>
            <sz val="9"/>
            <color indexed="81"/>
            <rFont val="Tahoma"/>
            <family val="2"/>
          </rPr>
          <t>Sally Blair:</t>
        </r>
        <r>
          <rPr>
            <sz val="9"/>
            <color indexed="81"/>
            <rFont val="Tahoma"/>
            <family val="2"/>
          </rPr>
          <t xml:space="preserve">
Add System button duplicates </t>
        </r>
        <r>
          <rPr>
            <b/>
            <sz val="9"/>
            <color indexed="81"/>
            <rFont val="Tahoma"/>
            <family val="2"/>
          </rPr>
          <t>Rows</t>
        </r>
        <r>
          <rPr>
            <sz val="9"/>
            <color indexed="81"/>
            <rFont val="Tahoma"/>
            <family val="2"/>
          </rPr>
          <t xml:space="preserve"> </t>
        </r>
        <r>
          <rPr>
            <b/>
            <sz val="9"/>
            <color indexed="81"/>
            <rFont val="Tahoma"/>
            <family val="2"/>
          </rPr>
          <t>10-19,</t>
        </r>
        <r>
          <rPr>
            <sz val="9"/>
            <color indexed="81"/>
            <rFont val="Tahoma"/>
            <family val="2"/>
          </rPr>
          <t xml:space="preserve"> but blank.
Remove Last removes that entire system.
Reset clears entire table.</t>
        </r>
      </text>
    </comment>
    <comment ref="A29" authorId="0" shapeId="0" xr:uid="{00000000-0006-0000-0C00-00000F000000}">
      <text>
        <r>
          <rPr>
            <b/>
            <sz val="9"/>
            <color indexed="81"/>
            <rFont val="Tahoma"/>
            <family val="2"/>
          </rPr>
          <t>09/11/20:</t>
        </r>
        <r>
          <rPr>
            <sz val="9"/>
            <color indexed="81"/>
            <rFont val="Tahoma"/>
            <family val="2"/>
          </rPr>
          <t xml:space="preserve">
If the box is checked, J28 grays out</t>
        </r>
      </text>
    </comment>
    <comment ref="B29" authorId="0" shapeId="0" xr:uid="{00000000-0006-0000-0C00-000010000000}">
      <text>
        <r>
          <rPr>
            <b/>
            <sz val="9"/>
            <color indexed="81"/>
            <rFont val="Tahoma"/>
            <family val="2"/>
          </rPr>
          <t>2019 Update:</t>
        </r>
        <r>
          <rPr>
            <sz val="9"/>
            <color indexed="81"/>
            <rFont val="Tahoma"/>
            <family val="2"/>
          </rPr>
          <t xml:space="preserve">
If this box checks, columns J28 grey out.
Note in Table D row 15 about attached calcs.</t>
        </r>
      </text>
    </comment>
    <comment ref="H30" authorId="1" shapeId="0" xr:uid="{8C632D04-CA8A-40E7-B64A-D8BCD033307D}">
      <text>
        <r>
          <rPr>
            <b/>
            <sz val="9"/>
            <color indexed="81"/>
            <rFont val="Tahoma"/>
            <family val="2"/>
          </rPr>
          <t>3/29/22</t>
        </r>
        <r>
          <rPr>
            <sz val="9"/>
            <color indexed="81"/>
            <rFont val="Tahoma"/>
            <family val="2"/>
          </rPr>
          <t xml:space="preserve">
If neither bathroom/Kitchen IAQ or Bathroom/Kitchen IAQ &amp; Vent is selected, trigger note in Table D row 24</t>
        </r>
      </text>
    </comment>
    <comment ref="E33" authorId="0" shapeId="0" xr:uid="{00000000-0006-0000-0C00-000011000000}">
      <text>
        <r>
          <rPr>
            <b/>
            <sz val="9"/>
            <color indexed="81"/>
            <rFont val="Tahoma"/>
            <family val="2"/>
          </rPr>
          <t>2019 Update:</t>
        </r>
        <r>
          <rPr>
            <sz val="9"/>
            <color indexed="81"/>
            <rFont val="Tahoma"/>
            <family val="2"/>
          </rPr>
          <t xml:space="preserve">
= column 22 x  ((0.03 x column 20) + (7.5 x (column 21 + 1)))</t>
        </r>
      </text>
    </comment>
    <comment ref="H33" authorId="0" shapeId="0" xr:uid="{00000000-0006-0000-0C00-000012000000}">
      <text>
        <r>
          <rPr>
            <b/>
            <sz val="9"/>
            <color indexed="81"/>
            <rFont val="Tahoma"/>
            <family val="2"/>
          </rPr>
          <t>2019 Update:</t>
        </r>
        <r>
          <rPr>
            <sz val="9"/>
            <color indexed="81"/>
            <rFont val="Tahoma"/>
            <family val="2"/>
          </rPr>
          <t xml:space="preserve">
If checked, moves NRCV-MCH-32 form from "No" to "Yes" in Table P.</t>
        </r>
      </text>
    </comment>
    <comment ref="H34" authorId="0" shapeId="0" xr:uid="{00000000-0006-0000-0C00-000013000000}">
      <text>
        <r>
          <rPr>
            <b/>
            <sz val="9"/>
            <color indexed="81"/>
            <rFont val="Tahoma"/>
            <family val="2"/>
          </rPr>
          <t>2019 Update:</t>
        </r>
        <r>
          <rPr>
            <sz val="9"/>
            <color indexed="81"/>
            <rFont val="Tahoma"/>
            <family val="2"/>
          </rPr>
          <t xml:space="preserve">
If checked, moves NRCV-MCH 27 AND NRCV-MCH-32 forms from "No" to "Yes" in Table P.</t>
        </r>
      </text>
    </comment>
    <comment ref="H35" authorId="0" shapeId="0" xr:uid="{00000000-0006-0000-0C00-000014000000}">
      <text>
        <r>
          <rPr>
            <b/>
            <sz val="9"/>
            <color indexed="81"/>
            <rFont val="Tahoma"/>
            <family val="2"/>
          </rPr>
          <t>2019 Update:</t>
        </r>
        <r>
          <rPr>
            <sz val="9"/>
            <color indexed="81"/>
            <rFont val="Tahoma"/>
            <family val="2"/>
          </rPr>
          <t xml:space="preserve">
If checked, moves NRCV-MCH-32 form from "No" to "Yes" in Table P.</t>
        </r>
      </text>
    </comment>
    <comment ref="E39" authorId="0" shapeId="0" xr:uid="{00000000-0006-0000-0C00-000015000000}">
      <text>
        <r>
          <rPr>
            <sz val="9"/>
            <color indexed="81"/>
            <rFont val="Tahoma"/>
            <family val="2"/>
          </rPr>
          <t xml:space="preserve">
J.29 = "Yes" if 
((column 24-column 25)/column 24) &lt;= 0.2 for all rows in subtable,
J.29 = Grayed out if continuous ventilation  has been selected
otherwise says "No" 
</t>
        </r>
      </text>
    </comment>
    <comment ref="K39" authorId="0" shapeId="0" xr:uid="{00000000-0006-0000-0C00-000016000000}">
      <text>
        <r>
          <rPr>
            <b/>
            <sz val="9"/>
            <color indexed="81"/>
            <rFont val="Tahoma"/>
            <family val="2"/>
          </rPr>
          <t>2019 Update:</t>
        </r>
        <r>
          <rPr>
            <sz val="9"/>
            <color indexed="81"/>
            <rFont val="Tahoma"/>
            <family val="2"/>
          </rPr>
          <t xml:space="preserve">
Says "Yes" if either of the conditions below are met for all rows in subtable:
-   column 23 &lt;= column 24 OR
 -  column 23 &lt;= column 25,
otherwise says "No"</t>
        </r>
      </text>
    </comment>
    <comment ref="J40" authorId="0" shapeId="0" xr:uid="{00000000-0006-0000-0C00-000017000000}">
      <text>
        <r>
          <rPr>
            <b/>
            <sz val="9"/>
            <color indexed="81"/>
            <rFont val="Tahoma"/>
            <family val="2"/>
          </rPr>
          <t>2019 Update:</t>
        </r>
        <r>
          <rPr>
            <sz val="9"/>
            <color indexed="81"/>
            <rFont val="Tahoma"/>
            <family val="2"/>
          </rPr>
          <t xml:space="preserve">
Excel rows 35-36 are example of what happens with this button is clicked.  Same logic as rows 32-34 apply to this new space.</t>
        </r>
      </text>
    </comment>
    <comment ref="C87" authorId="0" shapeId="0" xr:uid="{00000000-0006-0000-0C00-000018000000}">
      <text>
        <r>
          <rPr>
            <b/>
            <sz val="9"/>
            <color indexed="81"/>
            <rFont val="Tahoma"/>
            <family val="2"/>
          </rPr>
          <t>2019 Update:</t>
        </r>
        <r>
          <rPr>
            <sz val="9"/>
            <color indexed="81"/>
            <rFont val="Tahoma"/>
            <family val="2"/>
          </rPr>
          <t xml:space="preserve">
This selection changes the formula in column 13</t>
        </r>
      </text>
    </comment>
    <comment ref="C116" authorId="0" shapeId="0" xr:uid="{00000000-0006-0000-0C00-000019000000}">
      <text>
        <r>
          <rPr>
            <b/>
            <sz val="9"/>
            <color indexed="81"/>
            <rFont val="Tahoma"/>
            <family val="2"/>
          </rPr>
          <t>2019 Update:</t>
        </r>
        <r>
          <rPr>
            <sz val="9"/>
            <color indexed="81"/>
            <rFont val="Tahoma"/>
            <family val="2"/>
          </rPr>
          <t xml:space="preserve">
These two selections changes the formula in column 14</t>
        </r>
      </text>
    </comment>
    <comment ref="C126" authorId="0" shapeId="0" xr:uid="{00000000-0006-0000-0C00-00001A000000}">
      <text>
        <r>
          <rPr>
            <b/>
            <sz val="9"/>
            <color indexed="81"/>
            <rFont val="Tahoma"/>
            <family val="2"/>
          </rPr>
          <t>2019 Update:</t>
        </r>
        <r>
          <rPr>
            <sz val="9"/>
            <color indexed="81"/>
            <rFont val="Tahoma"/>
            <family val="2"/>
          </rPr>
          <t xml:space="preserve">
These four selections change the formula in column 14</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Sally Blair</author>
    <author>Ben Lalor</author>
  </authors>
  <commentList>
    <comment ref="B6" authorId="0" shapeId="0" xr:uid="{F23F5BA4-59AF-48CF-BF55-EBE442B94899}">
      <text>
        <r>
          <rPr>
            <b/>
            <sz val="9"/>
            <color rgb="FF000000"/>
            <rFont val="Tahoma"/>
            <family val="2"/>
          </rPr>
          <t>2019 Update:</t>
        </r>
        <r>
          <rPr>
            <sz val="9"/>
            <color rgb="FF000000"/>
            <rFont val="Tahoma"/>
            <family val="2"/>
          </rPr>
          <t xml:space="preserve">
</t>
        </r>
        <r>
          <rPr>
            <sz val="9"/>
            <color rgb="FF000000"/>
            <rFont val="Tahoma"/>
            <family val="2"/>
          </rPr>
          <t xml:space="preserve">If this box checks, columns </t>
        </r>
        <r>
          <rPr>
            <b/>
            <sz val="9"/>
            <color rgb="FF000000"/>
            <rFont val="Tahoma"/>
            <family val="2"/>
          </rPr>
          <t>02</t>
        </r>
        <r>
          <rPr>
            <sz val="9"/>
            <color rgb="FF000000"/>
            <rFont val="Tahoma"/>
            <family val="2"/>
          </rPr>
          <t>-</t>
        </r>
        <r>
          <rPr>
            <b/>
            <sz val="9"/>
            <color rgb="FF000000"/>
            <rFont val="Tahoma"/>
            <family val="2"/>
          </rPr>
          <t>18</t>
        </r>
        <r>
          <rPr>
            <sz val="9"/>
            <color rgb="FF000000"/>
            <rFont val="Tahoma"/>
            <family val="2"/>
          </rPr>
          <t xml:space="preserve"> grey out.
</t>
        </r>
        <r>
          <rPr>
            <sz val="9"/>
            <color rgb="FF000000"/>
            <rFont val="Tahoma"/>
            <family val="2"/>
          </rPr>
          <t>Note in Table D row 15 about attached calcs.</t>
        </r>
      </text>
    </comment>
    <comment ref="B7" authorId="0" shapeId="0" xr:uid="{51F3C006-D340-43FF-AC44-FDC5EFEBF1F7}">
      <text>
        <r>
          <rPr>
            <b/>
            <sz val="9"/>
            <color rgb="FF000000"/>
            <rFont val="Tahoma"/>
            <family val="2"/>
          </rPr>
          <t>2019:</t>
        </r>
        <r>
          <rPr>
            <sz val="9"/>
            <color rgb="FF000000"/>
            <rFont val="Tahoma"/>
            <family val="2"/>
          </rPr>
          <t xml:space="preserve">
If this box checks, Nonresidential and Hotel/Motel ventilation systems subtable below opens for user input.</t>
        </r>
      </text>
    </comment>
    <comment ref="K7" authorId="0" shapeId="0" xr:uid="{94CE815A-A7F8-488F-B2A3-5ACF547DC760}">
      <text>
        <r>
          <rPr>
            <b/>
            <sz val="9"/>
            <color indexed="81"/>
            <rFont val="Tahoma"/>
            <family val="2"/>
          </rPr>
          <t>Usability Update:</t>
        </r>
        <r>
          <rPr>
            <sz val="9"/>
            <color indexed="81"/>
            <rFont val="Tahoma"/>
            <family val="2"/>
          </rPr>
          <t xml:space="preserve">
If this box checks, High-Rise Residential Dwelling Unit Systems subtable below opens for user input.</t>
        </r>
      </text>
    </comment>
    <comment ref="B8" authorId="0" shapeId="0" xr:uid="{DC5595A2-340B-4047-A148-25013C019CB8}">
      <text>
        <r>
          <rPr>
            <b/>
            <sz val="9"/>
            <color indexed="81"/>
            <rFont val="Tahoma"/>
            <family val="2"/>
          </rPr>
          <t>Sally Blair:</t>
        </r>
        <r>
          <rPr>
            <sz val="9"/>
            <color indexed="81"/>
            <rFont val="Tahoma"/>
            <family val="2"/>
          </rPr>
          <t xml:space="preserve">
If this box is checked, Note in Table D row 16 about natural ventilation being used to meet ventilation rates.</t>
        </r>
      </text>
    </comment>
    <comment ref="A9" authorId="0" shapeId="0" xr:uid="{15101A8E-4E28-4467-9258-49AD2C6DECF5}">
      <text>
        <r>
          <rPr>
            <b/>
            <sz val="9"/>
            <color indexed="81"/>
            <rFont val="Tahoma"/>
            <family val="2"/>
          </rPr>
          <t>2019 Update:</t>
        </r>
        <r>
          <rPr>
            <sz val="9"/>
            <color indexed="81"/>
            <rFont val="Tahoma"/>
            <family val="2"/>
          </rPr>
          <t xml:space="preserve">
New Heading Row</t>
        </r>
      </text>
    </comment>
    <comment ref="J10" authorId="0" shapeId="0" xr:uid="{C48200E9-4E5E-4CD8-B917-353798B21FA4}">
      <text>
        <r>
          <rPr>
            <b/>
            <sz val="9"/>
            <color indexed="81"/>
            <rFont val="Tahoma"/>
            <family val="2"/>
          </rPr>
          <t>2019 Update:</t>
        </r>
        <r>
          <rPr>
            <sz val="9"/>
            <color indexed="81"/>
            <rFont val="Tahoma"/>
            <family val="2"/>
          </rPr>
          <t xml:space="preserve">
Because columns have been added for 2019, subsequent column numbers have all changed.  Need to recheck calc logic uses the correct columns for all calcs in table.</t>
        </r>
      </text>
    </comment>
    <comment ref="I11" authorId="0" shapeId="0" xr:uid="{95F459E1-06D4-4D59-A42E-0355481D6BC7}">
      <text>
        <r>
          <rPr>
            <b/>
            <sz val="9"/>
            <color rgb="FF000000"/>
            <rFont val="Tahoma"/>
            <family val="2"/>
          </rPr>
          <t>2019 Update:</t>
        </r>
        <r>
          <rPr>
            <sz val="9"/>
            <color rgb="FF000000"/>
            <rFont val="Tahoma"/>
            <family val="2"/>
          </rPr>
          <t xml:space="preserve">
</t>
        </r>
        <r>
          <rPr>
            <sz val="9"/>
            <color rgb="FF000000"/>
            <rFont val="Tahoma"/>
            <family val="2"/>
          </rPr>
          <t>Any number entered &gt; 0 should trigger note in Table D row 13.</t>
        </r>
      </text>
    </comment>
    <comment ref="E16" authorId="0" shapeId="0" xr:uid="{9F50824B-3284-45C3-80BC-D587947D1141}">
      <text>
        <r>
          <rPr>
            <b/>
            <sz val="9"/>
            <color rgb="FF000000"/>
            <rFont val="Tahoma"/>
            <family val="2"/>
          </rPr>
          <t>2019 Update:</t>
        </r>
        <r>
          <rPr>
            <sz val="9"/>
            <color rgb="FF000000"/>
            <rFont val="Tahoma"/>
            <family val="2"/>
          </rPr>
          <t xml:space="preserve">
</t>
        </r>
        <r>
          <rPr>
            <sz val="9"/>
            <color rgb="FF000000"/>
            <rFont val="Tahoma"/>
            <family val="2"/>
          </rPr>
          <t>This greys out unless column 09 is "Shower room" or "Toilet…"</t>
        </r>
      </text>
    </comment>
    <comment ref="F16" authorId="0" shapeId="0" xr:uid="{E938D110-B723-488C-8F8F-6948B0533D2F}">
      <text>
        <r>
          <rPr>
            <b/>
            <sz val="9"/>
            <color indexed="81"/>
            <rFont val="Tahoma"/>
            <family val="2"/>
          </rPr>
          <t xml:space="preserve">3.9.22
</t>
        </r>
        <r>
          <rPr>
            <sz val="9"/>
            <color indexed="81"/>
            <rFont val="Tahoma"/>
            <family val="2"/>
          </rPr>
          <t xml:space="preserve">Grays out if user selects No Fixed Seating within the UI. Fixed seating question is not a reported field.
</t>
        </r>
      </text>
    </comment>
    <comment ref="G16" authorId="0" shapeId="0" xr:uid="{8D759100-5163-4A6C-9B75-BD6FB7726474}">
      <text>
        <r>
          <rPr>
            <b/>
            <sz val="9"/>
            <color indexed="81"/>
            <rFont val="Tahoma"/>
            <family val="2"/>
          </rPr>
          <t>09/03/20</t>
        </r>
        <r>
          <rPr>
            <sz val="9"/>
            <color indexed="81"/>
            <rFont val="Tahoma"/>
            <family val="2"/>
          </rPr>
          <t xml:space="preserve">
J.13 = the  greater of:
J.10 * J.09 
OR
J.12 * 15.0
REMEMBER: J.09 rate is determined by J.16 DCV row. If DCV row = "Provided", then J.09 should use the DCV rate shown below. If J.16 DV row = anything other than "Provided", then J.09 rate should be "cfm/ft2 for column 13 calc" seen below.
</t>
        </r>
      </text>
    </comment>
    <comment ref="H16" authorId="0" shapeId="0" xr:uid="{1025C8FF-4B4A-436A-A4A5-7E00D74E9679}">
      <text>
        <r>
          <rPr>
            <b/>
            <sz val="9"/>
            <color indexed="81"/>
            <rFont val="Tahoma"/>
            <family val="2"/>
          </rPr>
          <t>2019 Update:</t>
        </r>
        <r>
          <rPr>
            <sz val="9"/>
            <color indexed="81"/>
            <rFont val="Tahoma"/>
            <family val="2"/>
          </rPr>
          <t xml:space="preserve">
If 09 is anything OTHER THAN 
- Shower rooms
- Toilets
col 14 = col 10 x col 09 (cfm/ft2)
If 09 is Shower rooms or Toilets:
col 14 = col 11 x col 09 (cfm/unit)
If no value in col 09 designated for col 14 calc, then col 14 &amp; 15 greys out.</t>
        </r>
      </text>
    </comment>
    <comment ref="J18" authorId="0" shapeId="0" xr:uid="{88F05424-64AB-41D5-B758-3372B595DCA2}">
      <text>
        <r>
          <rPr>
            <b/>
            <sz val="9"/>
            <color indexed="81"/>
            <rFont val="Tahoma"/>
            <family val="2"/>
          </rPr>
          <t>Sally Blair:</t>
        </r>
        <r>
          <rPr>
            <sz val="9"/>
            <color indexed="81"/>
            <rFont val="Tahoma"/>
            <family val="2"/>
          </rPr>
          <t xml:space="preserve">
Adds new (blank) row for user entry same as row </t>
        </r>
        <r>
          <rPr>
            <b/>
            <sz val="9"/>
            <color indexed="81"/>
            <rFont val="Tahoma"/>
            <family val="2"/>
          </rPr>
          <t>16/17</t>
        </r>
        <r>
          <rPr>
            <sz val="9"/>
            <color indexed="81"/>
            <rFont val="Tahoma"/>
            <family val="2"/>
          </rPr>
          <t>. (under this system).
Remove last removes this added row.
Reset clears all entries for this system.</t>
        </r>
      </text>
    </comment>
    <comment ref="K19" authorId="0" shapeId="0" xr:uid="{FE32322B-45DD-48B0-B64B-851DEB20A76D}">
      <text>
        <r>
          <rPr>
            <b/>
            <sz val="9"/>
            <color rgb="FF000000"/>
            <rFont val="Tahoma"/>
            <family val="2"/>
          </rPr>
          <t>2019 Update:</t>
        </r>
        <r>
          <rPr>
            <sz val="9"/>
            <color rgb="FF000000"/>
            <rFont val="Tahoma"/>
            <family val="2"/>
          </rPr>
          <t xml:space="preserve">
</t>
        </r>
        <r>
          <rPr>
            <sz val="9"/>
            <color rgb="FF000000"/>
            <rFont val="Tahoma"/>
            <family val="2"/>
          </rPr>
          <t xml:space="preserve">Says "Yes" if column 05+column 06 </t>
        </r>
        <r>
          <rPr>
            <u/>
            <sz val="9"/>
            <color rgb="FF000000"/>
            <rFont val="Tahoma"/>
            <family val="2"/>
          </rPr>
          <t>&gt;</t>
        </r>
        <r>
          <rPr>
            <sz val="9"/>
            <color rgb="FF000000"/>
            <rFont val="Tahoma"/>
            <family val="2"/>
          </rPr>
          <t xml:space="preserve"> column </t>
        </r>
        <r>
          <rPr>
            <b/>
            <sz val="9"/>
            <color rgb="FF000000"/>
            <rFont val="Tahoma"/>
            <family val="2"/>
          </rPr>
          <t xml:space="preserve">17 AND col 15 </t>
        </r>
        <r>
          <rPr>
            <b/>
            <u/>
            <sz val="9"/>
            <color rgb="FF000000"/>
            <rFont val="Tahoma"/>
            <family val="2"/>
          </rPr>
          <t>&gt;</t>
        </r>
        <r>
          <rPr>
            <b/>
            <sz val="9"/>
            <color rgb="FF000000"/>
            <rFont val="Tahoma"/>
            <family val="2"/>
          </rPr>
          <t xml:space="preserve"> col 14 if not grey</t>
        </r>
        <r>
          <rPr>
            <sz val="9"/>
            <color rgb="FF000000"/>
            <rFont val="Tahoma"/>
            <family val="2"/>
          </rPr>
          <t xml:space="preserve">, otherwise "No"
</t>
        </r>
        <r>
          <rPr>
            <sz val="9"/>
            <color rgb="FF000000"/>
            <rFont val="Tahoma"/>
            <family val="2"/>
          </rPr>
          <t xml:space="preserve">
</t>
        </r>
        <r>
          <rPr>
            <sz val="9"/>
            <color rgb="FF000000"/>
            <rFont val="Tahoma"/>
            <family val="2"/>
          </rPr>
          <t>Make sure it is EQUAL or greater is yes</t>
        </r>
      </text>
    </comment>
    <comment ref="J20" authorId="0" shapeId="0" xr:uid="{9DAC4C81-00F4-4E64-8160-B224FF2EC263}">
      <text>
        <r>
          <rPr>
            <b/>
            <sz val="9"/>
            <color indexed="81"/>
            <rFont val="Tahoma"/>
            <family val="2"/>
          </rPr>
          <t>Sally Blair:</t>
        </r>
        <r>
          <rPr>
            <sz val="9"/>
            <color indexed="81"/>
            <rFont val="Tahoma"/>
            <family val="2"/>
          </rPr>
          <t xml:space="preserve">
Add System button duplicates </t>
        </r>
        <r>
          <rPr>
            <b/>
            <sz val="9"/>
            <color indexed="81"/>
            <rFont val="Tahoma"/>
            <family val="2"/>
          </rPr>
          <t>Rows</t>
        </r>
        <r>
          <rPr>
            <sz val="9"/>
            <color indexed="81"/>
            <rFont val="Tahoma"/>
            <family val="2"/>
          </rPr>
          <t xml:space="preserve"> </t>
        </r>
        <r>
          <rPr>
            <b/>
            <sz val="9"/>
            <color indexed="81"/>
            <rFont val="Tahoma"/>
            <family val="2"/>
          </rPr>
          <t>10-19,</t>
        </r>
        <r>
          <rPr>
            <sz val="9"/>
            <color indexed="81"/>
            <rFont val="Tahoma"/>
            <family val="2"/>
          </rPr>
          <t xml:space="preserve"> but blank.
Remove Last removes that entire system.
Reset clears entire table.</t>
        </r>
      </text>
    </comment>
    <comment ref="A29" authorId="0" shapeId="0" xr:uid="{CBA32271-D0B9-4769-8107-0AA0FD3261C9}">
      <text>
        <r>
          <rPr>
            <b/>
            <sz val="9"/>
            <color indexed="81"/>
            <rFont val="Tahoma"/>
            <family val="2"/>
          </rPr>
          <t>09/11/20:</t>
        </r>
        <r>
          <rPr>
            <sz val="9"/>
            <color indexed="81"/>
            <rFont val="Tahoma"/>
            <family val="2"/>
          </rPr>
          <t xml:space="preserve">
If the box is checked, J28 grays out</t>
        </r>
      </text>
    </comment>
    <comment ref="B29" authorId="0" shapeId="0" xr:uid="{E62D7218-C881-4FDC-AB39-5E9B12B664E8}">
      <text>
        <r>
          <rPr>
            <b/>
            <sz val="9"/>
            <color indexed="81"/>
            <rFont val="Tahoma"/>
            <family val="2"/>
          </rPr>
          <t>2019 Update:</t>
        </r>
        <r>
          <rPr>
            <sz val="9"/>
            <color indexed="81"/>
            <rFont val="Tahoma"/>
            <family val="2"/>
          </rPr>
          <t xml:space="preserve">
If this box checks, columns J28 grey out.
Note in Table D row 15 about attached calcs.</t>
        </r>
      </text>
    </comment>
    <comment ref="H30" authorId="1" shapeId="0" xr:uid="{CB1D29E5-6BD6-4ADD-9895-C5956BAC6890}">
      <text>
        <r>
          <rPr>
            <b/>
            <sz val="9"/>
            <color indexed="81"/>
            <rFont val="Tahoma"/>
            <family val="2"/>
          </rPr>
          <t>3/29/22</t>
        </r>
        <r>
          <rPr>
            <sz val="9"/>
            <color indexed="81"/>
            <rFont val="Tahoma"/>
            <family val="2"/>
          </rPr>
          <t xml:space="preserve">
If neither bathroom/Kitchen IAQ or Bathroom/Kitchen IAQ &amp; Vent is selected, trigger note in Table D row 24</t>
        </r>
      </text>
    </comment>
    <comment ref="E33" authorId="0" shapeId="0" xr:uid="{04695ABA-F109-4001-8E98-2AB4DA52A21C}">
      <text>
        <r>
          <rPr>
            <b/>
            <sz val="9"/>
            <color indexed="81"/>
            <rFont val="Tahoma"/>
            <family val="2"/>
          </rPr>
          <t>2019 Update:</t>
        </r>
        <r>
          <rPr>
            <sz val="9"/>
            <color indexed="81"/>
            <rFont val="Tahoma"/>
            <family val="2"/>
          </rPr>
          <t xml:space="preserve">
= column 22 x  ((0.03 x column 20) + (7.5 x (column 21 + 1)))</t>
        </r>
      </text>
    </comment>
    <comment ref="H33" authorId="0" shapeId="0" xr:uid="{163266E7-77D8-4D96-AF10-CC2DF64C8CEC}">
      <text>
        <r>
          <rPr>
            <b/>
            <sz val="9"/>
            <color indexed="81"/>
            <rFont val="Tahoma"/>
            <family val="2"/>
          </rPr>
          <t>2019 Update:</t>
        </r>
        <r>
          <rPr>
            <sz val="9"/>
            <color indexed="81"/>
            <rFont val="Tahoma"/>
            <family val="2"/>
          </rPr>
          <t xml:space="preserve">
If checked, moves NRCV-MCH-32 form from "No" to "Yes" in Table P.</t>
        </r>
      </text>
    </comment>
    <comment ref="H34" authorId="0" shapeId="0" xr:uid="{8BF71DC4-02BE-4122-8C49-3D01F678FCF7}">
      <text>
        <r>
          <rPr>
            <b/>
            <sz val="9"/>
            <color indexed="81"/>
            <rFont val="Tahoma"/>
            <family val="2"/>
          </rPr>
          <t>2019 Update:</t>
        </r>
        <r>
          <rPr>
            <sz val="9"/>
            <color indexed="81"/>
            <rFont val="Tahoma"/>
            <family val="2"/>
          </rPr>
          <t xml:space="preserve">
If checked, moves NRCV-MCH 27 AND NRCV-MCH-32 forms from "No" to "Yes" in Table P.</t>
        </r>
      </text>
    </comment>
    <comment ref="H35" authorId="0" shapeId="0" xr:uid="{A7CE0793-1215-4D5B-85DE-ED9886321FE1}">
      <text>
        <r>
          <rPr>
            <b/>
            <sz val="9"/>
            <color indexed="81"/>
            <rFont val="Tahoma"/>
            <family val="2"/>
          </rPr>
          <t>2019 Update:</t>
        </r>
        <r>
          <rPr>
            <sz val="9"/>
            <color indexed="81"/>
            <rFont val="Tahoma"/>
            <family val="2"/>
          </rPr>
          <t xml:space="preserve">
If checked, moves NRCV-MCH-32 form from "No" to "Yes" in Table P.</t>
        </r>
      </text>
    </comment>
    <comment ref="E39" authorId="0" shapeId="0" xr:uid="{B4179ABF-8DFD-4A36-9BF6-B1186E873998}">
      <text>
        <r>
          <rPr>
            <sz val="9"/>
            <color indexed="81"/>
            <rFont val="Tahoma"/>
            <family val="2"/>
          </rPr>
          <t xml:space="preserve">
J.29 = "Yes" if 
((column 24-column 25)/column 24) &lt;= 0.2 for all rows in subtable,
J.29 = Grayed out if continuous ventilation  has been selected
otherwise says "No" 
</t>
        </r>
      </text>
    </comment>
    <comment ref="K39" authorId="0" shapeId="0" xr:uid="{F548DCE3-0D1C-4E58-A730-568043AC14E8}">
      <text>
        <r>
          <rPr>
            <b/>
            <sz val="9"/>
            <color indexed="81"/>
            <rFont val="Tahoma"/>
            <family val="2"/>
          </rPr>
          <t>2019 Update:</t>
        </r>
        <r>
          <rPr>
            <sz val="9"/>
            <color indexed="81"/>
            <rFont val="Tahoma"/>
            <family val="2"/>
          </rPr>
          <t xml:space="preserve">
Says "Yes" if either of the conditions below are met for all rows in subtable:
-   column 23 &lt;= column 24 OR
 -  column 23 &lt;= column 25,
otherwise says "No"</t>
        </r>
      </text>
    </comment>
    <comment ref="J40" authorId="0" shapeId="0" xr:uid="{5050293E-8663-4B63-B4DA-9A9C5E033C20}">
      <text>
        <r>
          <rPr>
            <b/>
            <sz val="9"/>
            <color indexed="81"/>
            <rFont val="Tahoma"/>
            <family val="2"/>
          </rPr>
          <t>2019 Update:</t>
        </r>
        <r>
          <rPr>
            <sz val="9"/>
            <color indexed="81"/>
            <rFont val="Tahoma"/>
            <family val="2"/>
          </rPr>
          <t xml:space="preserve">
Excel rows 35-36 are example of what happens with this button is clicked.  Same logic as rows 32-34 apply to this new space.</t>
        </r>
      </text>
    </comment>
    <comment ref="C87" authorId="0" shapeId="0" xr:uid="{740C053C-3D92-48C5-BC7C-0CB96549272B}">
      <text>
        <r>
          <rPr>
            <b/>
            <sz val="9"/>
            <color indexed="81"/>
            <rFont val="Tahoma"/>
            <family val="2"/>
          </rPr>
          <t>2019 Update:</t>
        </r>
        <r>
          <rPr>
            <sz val="9"/>
            <color indexed="81"/>
            <rFont val="Tahoma"/>
            <family val="2"/>
          </rPr>
          <t xml:space="preserve">
This selection changes the formula in column 13</t>
        </r>
      </text>
    </comment>
    <comment ref="C116" authorId="0" shapeId="0" xr:uid="{61E2597C-0908-4CB6-A5F4-F7817B05EE1B}">
      <text>
        <r>
          <rPr>
            <b/>
            <sz val="9"/>
            <color indexed="81"/>
            <rFont val="Tahoma"/>
            <family val="2"/>
          </rPr>
          <t>2019 Update:</t>
        </r>
        <r>
          <rPr>
            <sz val="9"/>
            <color indexed="81"/>
            <rFont val="Tahoma"/>
            <family val="2"/>
          </rPr>
          <t xml:space="preserve">
These two selections changes the formula in column 14</t>
        </r>
      </text>
    </comment>
    <comment ref="C126" authorId="0" shapeId="0" xr:uid="{0703B8A8-4733-407B-A6C6-FE5CD4B46978}">
      <text>
        <r>
          <rPr>
            <b/>
            <sz val="9"/>
            <color indexed="81"/>
            <rFont val="Tahoma"/>
            <family val="2"/>
          </rPr>
          <t>2019 Update:</t>
        </r>
        <r>
          <rPr>
            <sz val="9"/>
            <color indexed="81"/>
            <rFont val="Tahoma"/>
            <family val="2"/>
          </rPr>
          <t xml:space="preserve">
These four selections change the formula in column 14</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Sally Blair</author>
    <author>Mart-Laptop</author>
  </authors>
  <commentList>
    <comment ref="G9" authorId="0" shapeId="0" xr:uid="{00000000-0006-0000-0D00-000001000000}">
      <text>
        <r>
          <rPr>
            <b/>
            <sz val="9"/>
            <color indexed="81"/>
            <rFont val="Tahoma"/>
            <family val="2"/>
          </rPr>
          <t>11.11.21</t>
        </r>
        <r>
          <rPr>
            <sz val="9"/>
            <color indexed="81"/>
            <rFont val="Tahoma"/>
            <family val="2"/>
          </rPr>
          <t xml:space="preserve">
= (0.3 x 03) if 02 is VAV w/o DDC
Else blank/gray
</t>
        </r>
      </text>
    </comment>
    <comment ref="H9" authorId="1" shapeId="0" xr:uid="{00000000-0006-0000-0D00-000002000000}">
      <text>
        <r>
          <rPr>
            <b/>
            <sz val="9"/>
            <color indexed="81"/>
            <rFont val="Tahoma"/>
            <family val="2"/>
          </rPr>
          <t xml:space="preserve">11/11/21
</t>
        </r>
        <r>
          <rPr>
            <sz val="9"/>
            <color indexed="81"/>
            <rFont val="Tahoma"/>
            <family val="2"/>
          </rPr>
          <t>If K.02 = "VAV w DDC @ Zone", K.08 = K.06</t>
        </r>
        <r>
          <rPr>
            <b/>
            <sz val="9"/>
            <color indexed="81"/>
            <rFont val="Tahoma"/>
            <family val="2"/>
          </rPr>
          <t xml:space="preserve">
</t>
        </r>
        <r>
          <rPr>
            <sz val="9"/>
            <color indexed="81"/>
            <rFont val="Tahoma"/>
            <family val="2"/>
          </rPr>
          <t xml:space="preserve">
If K.02 = "VAV w/o DDC @ Zone", K.08 = max of K.06 and K.07
</t>
        </r>
      </text>
    </comment>
    <comment ref="I9" authorId="1" shapeId="0" xr:uid="{00000000-0006-0000-0D00-000003000000}">
      <text>
        <r>
          <rPr>
            <b/>
            <sz val="9"/>
            <color indexed="81"/>
            <rFont val="Tahoma"/>
            <family val="2"/>
          </rPr>
          <t>Mart-Laptop:</t>
        </r>
        <r>
          <rPr>
            <sz val="9"/>
            <color indexed="81"/>
            <rFont val="Tahoma"/>
            <family val="2"/>
          </rPr>
          <t xml:space="preserve">
0.5 X Col-03
</t>
        </r>
      </text>
    </comment>
    <comment ref="L9" authorId="0" shapeId="0" xr:uid="{00000000-0006-0000-0D00-000004000000}">
      <text>
        <r>
          <rPr>
            <b/>
            <sz val="9"/>
            <color indexed="81"/>
            <rFont val="Tahoma"/>
            <family val="2"/>
          </rPr>
          <t>11.11.21</t>
        </r>
        <r>
          <rPr>
            <sz val="9"/>
            <color indexed="81"/>
            <rFont val="Tahoma"/>
            <family val="2"/>
          </rPr>
          <t xml:space="preserve">
Ben, says "Yes" if column 02 selection is ANY of the following
- No Reheat, Recool, Mixing
- NA: Pressurization Control
- NA: Reheat via site/solar source
- NA: Humidity Control
- NA: Peak SA </t>
        </r>
        <r>
          <rPr>
            <u/>
            <sz val="9"/>
            <color indexed="81"/>
            <rFont val="Tahoma"/>
            <family val="2"/>
          </rPr>
          <t>&lt;</t>
        </r>
        <r>
          <rPr>
            <sz val="9"/>
            <color indexed="81"/>
            <rFont val="Tahoma"/>
            <family val="2"/>
          </rPr>
          <t xml:space="preserve"> 300 CFM
- NA: Healthcare Facility
OR says "Yes" if column 02 says "VAV w/o DDC@zone" AND 05</t>
        </r>
        <r>
          <rPr>
            <u/>
            <sz val="9"/>
            <color indexed="81"/>
            <rFont val="Tahoma"/>
            <family val="2"/>
          </rPr>
          <t>&lt;</t>
        </r>
        <r>
          <rPr>
            <sz val="9"/>
            <color indexed="81"/>
            <rFont val="Tahoma"/>
            <family val="2"/>
          </rPr>
          <t>08 
OR says "Yes" if column 02 says "VAV w DDC@zone" AND 05</t>
        </r>
        <r>
          <rPr>
            <u/>
            <sz val="9"/>
            <color indexed="81"/>
            <rFont val="Tahoma"/>
            <family val="2"/>
          </rPr>
          <t>&lt;</t>
        </r>
        <r>
          <rPr>
            <sz val="9"/>
            <color indexed="81"/>
            <rFont val="Tahoma"/>
            <family val="2"/>
          </rPr>
          <t>MAX(09 AND 06) AND 04</t>
        </r>
        <r>
          <rPr>
            <u/>
            <sz val="9"/>
            <color indexed="81"/>
            <rFont val="Tahoma"/>
            <family val="2"/>
          </rPr>
          <t>&lt;</t>
        </r>
        <r>
          <rPr>
            <sz val="9"/>
            <color indexed="81"/>
            <rFont val="Tahoma"/>
            <family val="2"/>
          </rPr>
          <t>08 AND both columns 10 &amp; 11 say "Yes".</t>
        </r>
      </text>
    </comment>
    <comment ref="B11" authorId="0" shapeId="0" xr:uid="{00000000-0006-0000-0D00-000005000000}">
      <text>
        <r>
          <rPr>
            <b/>
            <sz val="9"/>
            <color indexed="81"/>
            <rFont val="Tahoma"/>
            <family val="2"/>
          </rPr>
          <t>Sally Blair:</t>
        </r>
        <r>
          <rPr>
            <sz val="9"/>
            <color indexed="81"/>
            <rFont val="Tahoma"/>
            <family val="2"/>
          </rPr>
          <t xml:space="preserve">
Selection of VAV w DDC  opens 03-11.
Selection of VAV w/o DDC  opens 03, 05,06,07,08.</t>
        </r>
      </text>
    </comment>
    <comment ref="B19" authorId="0" shapeId="0" xr:uid="{00000000-0006-0000-0D00-000006000000}">
      <text>
        <r>
          <rPr>
            <b/>
            <sz val="9"/>
            <color indexed="81"/>
            <rFont val="Tahoma"/>
            <family val="2"/>
          </rPr>
          <t>2019 Update:</t>
        </r>
        <r>
          <rPr>
            <sz val="9"/>
            <color indexed="81"/>
            <rFont val="Tahoma"/>
            <family val="2"/>
          </rPr>
          <t xml:space="preserve">
Added exception fro HCF</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Sally Blair</author>
    <author>Ben Lalor</author>
  </authors>
  <commentList>
    <comment ref="E9" authorId="0" shapeId="0" xr:uid="{00000000-0006-0000-0E00-000001000000}">
      <text>
        <r>
          <rPr>
            <b/>
            <sz val="9"/>
            <color indexed="81"/>
            <rFont val="Tahoma"/>
            <family val="2"/>
          </rPr>
          <t>Sally Blair:</t>
        </r>
        <r>
          <rPr>
            <sz val="9"/>
            <color indexed="81"/>
            <rFont val="Tahoma"/>
            <family val="2"/>
          </rPr>
          <t xml:space="preserve">
06 &amp; 07 blank and grey out if "Other" selected in 05.</t>
        </r>
      </text>
    </comment>
    <comment ref="G9" authorId="0" shapeId="0" xr:uid="{00000000-0006-0000-0E00-000002000000}">
      <text>
        <r>
          <rPr>
            <b/>
            <sz val="9"/>
            <color indexed="81"/>
            <rFont val="Tahoma"/>
            <family val="2"/>
          </rPr>
          <t>Sally Blair:</t>
        </r>
        <r>
          <rPr>
            <sz val="9"/>
            <color indexed="81"/>
            <rFont val="Tahoma"/>
            <family val="2"/>
          </rPr>
          <t xml:space="preserve">
Starts as grey unless user selects "Other" in column 05
</t>
        </r>
      </text>
    </comment>
    <comment ref="F12" authorId="1" shapeId="0" xr:uid="{B6628FB6-B070-4929-A35B-7D053CD156D9}">
      <text>
        <r>
          <rPr>
            <b/>
            <sz val="9"/>
            <color indexed="81"/>
            <rFont val="Tahoma"/>
            <family val="2"/>
          </rPr>
          <t xml:space="preserve">11.19.21
</t>
        </r>
        <r>
          <rPr>
            <b/>
            <i/>
            <sz val="9"/>
            <color indexed="81"/>
            <rFont val="Tahoma"/>
            <family val="2"/>
          </rPr>
          <t>DYNAMIC TEXT IN RED</t>
        </r>
        <r>
          <rPr>
            <sz val="9"/>
            <color indexed="81"/>
            <rFont val="Tahoma"/>
            <family val="2"/>
          </rPr>
          <t xml:space="preserve">
If 18 = No
X = 6
If 18 = Yes
X = 15
</t>
        </r>
      </text>
    </comment>
    <comment ref="J12" authorId="1" shapeId="0" xr:uid="{5F203FB7-9208-4E84-AA2A-91CA3AF9BBED}">
      <text>
        <r>
          <rPr>
            <b/>
            <sz val="9"/>
            <color indexed="81"/>
            <rFont val="Tahoma"/>
            <family val="2"/>
          </rPr>
          <t>11.11.21</t>
        </r>
        <r>
          <rPr>
            <sz val="9"/>
            <color indexed="81"/>
            <rFont val="Tahoma"/>
            <family val="2"/>
          </rPr>
          <t xml:space="preserve">
Yes if 12-14 are Yes and 11, 15, 16 are No.  Otherwise, "No"</t>
        </r>
      </text>
    </comment>
    <comment ref="J13" authorId="1" shapeId="0" xr:uid="{A7497CD8-4CE7-4426-B44E-788A9B8380CB}">
      <text>
        <r>
          <rPr>
            <b/>
            <sz val="9"/>
            <color indexed="81"/>
            <rFont val="Tahoma"/>
            <family val="2"/>
          </rPr>
          <t>11/30/21</t>
        </r>
        <r>
          <rPr>
            <sz val="9"/>
            <color indexed="81"/>
            <rFont val="Tahoma"/>
            <family val="2"/>
          </rPr>
          <t xml:space="preserve">
if L.19 = Yes 
AND
L18 = "No"
= "Yes" and duct system = "12%" and outside = "6%"
if L19 = "Yes" and 
AND 
L20 
= "No"
= "Yes and duct system = 15% and outside = 10%
Otherwise = "No"
</t>
        </r>
      </text>
    </comment>
    <comment ref="J14" authorId="1" shapeId="0" xr:uid="{33E013D3-94B1-4102-B48B-A675909DE8CA}">
      <text>
        <r>
          <rPr>
            <b/>
            <sz val="9"/>
            <color indexed="81"/>
            <rFont val="Tahoma"/>
            <family val="2"/>
          </rPr>
          <t>11/30/21</t>
        </r>
        <r>
          <rPr>
            <sz val="9"/>
            <color indexed="81"/>
            <rFont val="Tahoma"/>
            <family val="2"/>
          </rPr>
          <t xml:space="preserve">
= Yes if Duct Leakage Testign per NA7.5.3 = "No"
AND Duct Leakage Testing per RA3.1.4.3 = "No"</t>
        </r>
      </text>
    </comment>
    <comment ref="A15" authorId="1" shapeId="0" xr:uid="{00000000-0006-0000-0E00-000003000000}">
      <text>
        <r>
          <rPr>
            <b/>
            <sz val="9"/>
            <color indexed="81"/>
            <rFont val="Tahoma"/>
            <family val="2"/>
          </rPr>
          <t>Ben Lalor:</t>
        </r>
        <r>
          <rPr>
            <sz val="9"/>
            <color indexed="81"/>
            <rFont val="Tahoma"/>
            <family val="2"/>
          </rPr>
          <t xml:space="preserve">
Numbers of rows have been updated by shifting down one number
</t>
        </r>
      </text>
    </comment>
    <comment ref="B15" authorId="1" shapeId="0" xr:uid="{00000000-0006-0000-0E00-000004000000}">
      <text>
        <r>
          <rPr>
            <b/>
            <sz val="9"/>
            <color indexed="81"/>
            <rFont val="Tahoma"/>
            <family val="2"/>
          </rPr>
          <t>2019 Update:</t>
        </r>
        <r>
          <rPr>
            <sz val="9"/>
            <color indexed="81"/>
            <rFont val="Tahoma"/>
            <family val="2"/>
          </rPr>
          <t xml:space="preserve">
If row 11 = "Yes" rows 11-16 grey out and row 17 opens for user input.
If row 11=  "No" then rows 12-16 open for user input and row 17 greys out.</t>
        </r>
      </text>
    </comment>
    <comment ref="C19" authorId="0" shapeId="0" xr:uid="{00000000-0006-0000-0E00-000005000000}">
      <text>
        <r>
          <rPr>
            <b/>
            <sz val="9"/>
            <color indexed="81"/>
            <rFont val="Tahoma"/>
            <family val="2"/>
          </rPr>
          <t>Sally Blair:</t>
        </r>
        <r>
          <rPr>
            <sz val="9"/>
            <color indexed="81"/>
            <rFont val="Tahoma"/>
            <family val="2"/>
          </rPr>
          <t xml:space="preserve">
User can select more than one.</t>
        </r>
      </text>
    </comment>
    <comment ref="B29" authorId="1" shapeId="0" xr:uid="{AC9A59D6-CC1A-4C25-BFD6-53EEFEBD4A77}">
      <text>
        <r>
          <rPr>
            <b/>
            <sz val="9"/>
            <color indexed="81"/>
            <rFont val="Tahoma"/>
            <family val="2"/>
          </rPr>
          <t>3/24/22</t>
        </r>
        <r>
          <rPr>
            <sz val="9"/>
            <color indexed="81"/>
            <rFont val="Tahoma"/>
            <family val="2"/>
          </rPr>
          <t xml:space="preserve">
This is blank/gray unless 19 = "Yes"</t>
        </r>
      </text>
    </comment>
    <comment ref="D31" authorId="1" shapeId="0" xr:uid="{00000000-0006-0000-0E00-000007000000}">
      <text>
        <r>
          <rPr>
            <b/>
            <sz val="9"/>
            <color indexed="81"/>
            <rFont val="Tahoma"/>
            <family val="2"/>
          </rPr>
          <t>Ben Lalor:</t>
        </r>
        <r>
          <rPr>
            <sz val="9"/>
            <color indexed="81"/>
            <rFont val="Tahoma"/>
            <family val="2"/>
          </rPr>
          <t xml:space="preserve">
Custom Dropdown when column 04 = Above 350</t>
        </r>
      </text>
    </comment>
    <comment ref="D33" authorId="0" shapeId="0" xr:uid="{00000000-0006-0000-0E00-000008000000}">
      <text>
        <r>
          <rPr>
            <b/>
            <sz val="9"/>
            <color indexed="81"/>
            <rFont val="Tahoma"/>
            <family val="2"/>
          </rPr>
          <t>Sally Blair:</t>
        </r>
        <r>
          <rPr>
            <sz val="9"/>
            <color indexed="81"/>
            <rFont val="Tahoma"/>
            <family val="2"/>
          </rPr>
          <t xml:space="preserve">
If the user selects "Other", columns 06 &amp; 07 blank and grey out &amp; column 08 opens for user input.</t>
        </r>
      </text>
    </comment>
    <comment ref="D34" authorId="1" shapeId="0" xr:uid="{00000000-0006-0000-0E00-000009000000}">
      <text>
        <r>
          <rPr>
            <b/>
            <sz val="9"/>
            <color indexed="81"/>
            <rFont val="Tahoma"/>
            <family val="2"/>
          </rPr>
          <t>Ben Lalor:</t>
        </r>
        <r>
          <rPr>
            <sz val="9"/>
            <color indexed="81"/>
            <rFont val="Tahoma"/>
            <family val="2"/>
          </rPr>
          <t xml:space="preserve">
Custom Dropdown when column 04 = 251-350</t>
        </r>
      </text>
    </comment>
    <comment ref="I35" authorId="0" shapeId="0" xr:uid="{00000000-0006-0000-0E00-00000A000000}">
      <text>
        <r>
          <rPr>
            <b/>
            <sz val="9"/>
            <color indexed="81"/>
            <rFont val="Tahoma"/>
            <family val="2"/>
          </rPr>
          <t>2019 Update:</t>
        </r>
        <r>
          <rPr>
            <sz val="9"/>
            <color indexed="81"/>
            <rFont val="Tahoma"/>
            <family val="2"/>
          </rPr>
          <t xml:space="preserve">
Get rid of this option</t>
        </r>
      </text>
    </comment>
    <comment ref="D37" authorId="1" shapeId="0" xr:uid="{00000000-0006-0000-0E00-00000B000000}">
      <text>
        <r>
          <rPr>
            <b/>
            <sz val="9"/>
            <color indexed="81"/>
            <rFont val="Tahoma"/>
            <family val="2"/>
          </rPr>
          <t>Ben Lalor:</t>
        </r>
        <r>
          <rPr>
            <sz val="9"/>
            <color indexed="81"/>
            <rFont val="Tahoma"/>
            <family val="2"/>
          </rPr>
          <t xml:space="preserve">
Custom Dropdown when column 04 = 201-250</t>
        </r>
      </text>
    </comment>
    <comment ref="D40" authorId="1" shapeId="0" xr:uid="{00000000-0006-0000-0E00-00000C000000}">
      <text>
        <r>
          <rPr>
            <b/>
            <sz val="9"/>
            <color indexed="81"/>
            <rFont val="Tahoma"/>
            <family val="2"/>
          </rPr>
          <t>Ben Lalor:</t>
        </r>
        <r>
          <rPr>
            <sz val="9"/>
            <color indexed="81"/>
            <rFont val="Tahoma"/>
            <family val="2"/>
          </rPr>
          <t xml:space="preserve">
Custom Dropdown when column 04 = 141 - 200</t>
        </r>
      </text>
    </comment>
    <comment ref="D43" authorId="1" shapeId="0" xr:uid="{00000000-0006-0000-0E00-00000D000000}">
      <text>
        <r>
          <rPr>
            <b/>
            <sz val="9"/>
            <color indexed="81"/>
            <rFont val="Tahoma"/>
            <family val="2"/>
          </rPr>
          <t>Ben Lalor:</t>
        </r>
        <r>
          <rPr>
            <sz val="9"/>
            <color indexed="81"/>
            <rFont val="Tahoma"/>
            <family val="2"/>
          </rPr>
          <t xml:space="preserve">
Custom Dropdown when column 04 = 105 - 140</t>
        </r>
      </text>
    </comment>
    <comment ref="D46" authorId="1" shapeId="0" xr:uid="{00000000-0006-0000-0E00-00000E000000}">
      <text>
        <r>
          <rPr>
            <b/>
            <sz val="9"/>
            <color indexed="81"/>
            <rFont val="Tahoma"/>
            <family val="2"/>
          </rPr>
          <t>Sally Blair:</t>
        </r>
        <r>
          <rPr>
            <sz val="9"/>
            <color indexed="81"/>
            <rFont val="Tahoma"/>
            <family val="2"/>
          </rPr>
          <t xml:space="preserve">
Custom Dropdown when column 04 = 40-60</t>
        </r>
      </text>
    </comment>
    <comment ref="D49" authorId="1" shapeId="0" xr:uid="{00000000-0006-0000-0E00-00000F000000}">
      <text>
        <r>
          <rPr>
            <b/>
            <sz val="9"/>
            <color indexed="81"/>
            <rFont val="Tahoma"/>
            <family val="2"/>
          </rPr>
          <t>Sally Blair:</t>
        </r>
        <r>
          <rPr>
            <sz val="9"/>
            <color indexed="81"/>
            <rFont val="Tahoma"/>
            <family val="2"/>
          </rPr>
          <t xml:space="preserve">
Custom Dropdown when column 04 = Below 40</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B5" authorId="0" shapeId="0" xr:uid="{00000000-0006-0000-0F00-000001000000}">
      <text>
        <r>
          <rPr>
            <b/>
            <sz val="9"/>
            <color indexed="81"/>
            <rFont val="Tahoma"/>
            <family val="2"/>
          </rPr>
          <t>Sally Blair:</t>
        </r>
        <r>
          <rPr>
            <sz val="9"/>
            <color indexed="81"/>
            <rFont val="Tahoma"/>
            <family val="2"/>
          </rPr>
          <t xml:space="preserve">
If checked, grey out columns 02-15 &amp; Trigger the note in row 14 on Table D.</t>
        </r>
      </text>
    </comment>
    <comment ref="K10" authorId="0" shapeId="0" xr:uid="{00000000-0006-0000-0F00-000002000000}">
      <text>
        <r>
          <rPr>
            <b/>
            <sz val="9"/>
            <color indexed="81"/>
            <rFont val="Tahoma"/>
            <family val="2"/>
          </rPr>
          <t>Sally Blair:</t>
        </r>
        <r>
          <rPr>
            <sz val="9"/>
            <color indexed="81"/>
            <rFont val="Tahoma"/>
            <family val="2"/>
          </rPr>
          <t xml:space="preserve">
This row appears if the user hit "Add Row" button</t>
        </r>
      </text>
    </comment>
    <comment ref="G14" authorId="0" shapeId="0" xr:uid="{00000000-0006-0000-0F00-000003000000}">
      <text>
        <r>
          <rPr>
            <b/>
            <sz val="9"/>
            <color indexed="81"/>
            <rFont val="Tahoma"/>
            <family val="2"/>
          </rPr>
          <t>Sally Blair:</t>
        </r>
        <r>
          <rPr>
            <sz val="9"/>
            <color indexed="81"/>
            <rFont val="Tahoma"/>
            <family val="2"/>
          </rPr>
          <t xml:space="preserve">
Name/item tag copied down from column 02</t>
        </r>
      </text>
    </comment>
    <comment ref="K14" authorId="0" shapeId="0" xr:uid="{00000000-0006-0000-0F00-000004000000}">
      <text>
        <r>
          <rPr>
            <b/>
            <sz val="9"/>
            <color indexed="81"/>
            <rFont val="Tahoma"/>
            <family val="2"/>
          </rPr>
          <t>Sally Blair:</t>
        </r>
        <r>
          <rPr>
            <sz val="9"/>
            <color indexed="81"/>
            <rFont val="Tahoma"/>
            <family val="2"/>
          </rPr>
          <t xml:space="preserve">
"Yes" if column 14 is &lt; 2.5.  "No" if column 14 is &gt; 2.5.</t>
        </r>
      </text>
    </comment>
    <comment ref="K15" authorId="0" shapeId="0" xr:uid="{00000000-0006-0000-0F00-000005000000}">
      <text>
        <r>
          <rPr>
            <b/>
            <sz val="9"/>
            <color indexed="81"/>
            <rFont val="Tahoma"/>
            <family val="2"/>
          </rPr>
          <t>Sally Blair:</t>
        </r>
        <r>
          <rPr>
            <sz val="9"/>
            <color indexed="81"/>
            <rFont val="Tahoma"/>
            <family val="2"/>
          </rPr>
          <t xml:space="preserve">
This row appears if the user hit "Add Row" button</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A4" authorId="0" shapeId="0" xr:uid="{C99647B9-8A19-4EA2-BADA-6A9748A2C7A0}">
      <text>
        <r>
          <rPr>
            <b/>
            <sz val="9"/>
            <color indexed="81"/>
            <rFont val="Tahoma"/>
            <family val="2"/>
          </rPr>
          <t>2019 Update:</t>
        </r>
        <r>
          <rPr>
            <sz val="9"/>
            <color indexed="81"/>
            <rFont val="Tahoma"/>
            <family val="2"/>
          </rPr>
          <t xml:space="preserve">
Updated hyperlink</t>
        </r>
      </text>
    </comment>
    <comment ref="A7" authorId="0" shapeId="0" xr:uid="{BF84DC76-F0B0-4154-BDC7-3F3CC456C8BD}">
      <text>
        <r>
          <rPr>
            <b/>
            <sz val="9"/>
            <color indexed="81"/>
            <rFont val="Tahoma"/>
            <family val="2"/>
          </rPr>
          <t>Sally Blair:</t>
        </r>
        <r>
          <rPr>
            <sz val="9"/>
            <color indexed="81"/>
            <rFont val="Tahoma"/>
            <family val="2"/>
          </rPr>
          <t xml:space="preserve">
Ben, this defaults to "Yes" and can’t be moved to "No"</t>
        </r>
      </text>
    </comment>
    <comment ref="A8" authorId="0" shapeId="0" xr:uid="{1F3834FA-077B-4E48-9D9E-E52308ED0629}">
      <text>
        <r>
          <rPr>
            <b/>
            <sz val="9"/>
            <color indexed="81"/>
            <rFont val="Tahoma"/>
            <family val="2"/>
          </rPr>
          <t>5/3/22</t>
        </r>
        <r>
          <rPr>
            <sz val="9"/>
            <color indexed="81"/>
            <rFont val="Tahoma"/>
            <family val="2"/>
          </rPr>
          <t xml:space="preserve">
Triggers "Yes" if Table L Duct Leakage Testing, Dwelling Units = "Yes". Otherwise = "No"</t>
        </r>
      </text>
    </comment>
    <comment ref="A9" authorId="0" shapeId="0" xr:uid="{9E7DDBD7-D21E-46DA-8240-6456C9868C3D}">
      <text>
        <r>
          <rPr>
            <b/>
            <sz val="9"/>
            <color indexed="81"/>
            <rFont val="Tahoma"/>
            <family val="2"/>
          </rPr>
          <t>5/3/22</t>
        </r>
        <r>
          <rPr>
            <sz val="9"/>
            <color indexed="81"/>
            <rFont val="Tahoma"/>
            <family val="2"/>
          </rPr>
          <t xml:space="preserve">
If Table H Serving Dwelling Units = "Serving Individual Dwelling Units". Otherwise = "No"</t>
        </r>
      </text>
    </comment>
    <comment ref="A10" authorId="0" shapeId="0" xr:uid="{E15BD1A3-14F0-4244-B88B-8F56A01E2C3F}">
      <text>
        <r>
          <rPr>
            <b/>
            <sz val="9"/>
            <color indexed="81"/>
            <rFont val="Tahoma"/>
            <family val="2"/>
          </rPr>
          <t>5/3/22</t>
        </r>
        <r>
          <rPr>
            <sz val="9"/>
            <color indexed="81"/>
            <rFont val="Tahoma"/>
            <family val="2"/>
          </rPr>
          <t xml:space="preserve">
If Table H Serving Dwelling Units = "Serving Individual Dwelling Units". Otherwise = "No"</t>
        </r>
      </text>
    </comment>
    <comment ref="A11" authorId="0" shapeId="0" xr:uid="{A2A83AFE-33DD-49F2-9F43-1E486A13B7D4}">
      <text>
        <r>
          <rPr>
            <b/>
            <sz val="9"/>
            <color indexed="81"/>
            <rFont val="Tahoma"/>
            <family val="2"/>
          </rPr>
          <t xml:space="preserve">5/3/22
</t>
        </r>
        <r>
          <rPr>
            <sz val="9"/>
            <color indexed="81"/>
            <rFont val="Tahoma"/>
            <family val="2"/>
          </rPr>
          <t>If Table H serving Dwelling Units = "Serving Individual Dwelling Units" AND A.02 = 2 or 8-15, = "Yes". Otherwise = "No"</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Sally Blair</author>
    <author>Ben Lalor</author>
  </authors>
  <commentList>
    <comment ref="A4" authorId="0" shapeId="0" xr:uid="{00000000-0006-0000-1000-000001000000}">
      <text>
        <r>
          <rPr>
            <b/>
            <sz val="9"/>
            <color indexed="81"/>
            <rFont val="Tahoma"/>
            <family val="2"/>
          </rPr>
          <t>2019 Update:</t>
        </r>
        <r>
          <rPr>
            <sz val="9"/>
            <color indexed="81"/>
            <rFont val="Tahoma"/>
            <family val="2"/>
          </rPr>
          <t xml:space="preserve">
Updated hyperlink</t>
        </r>
      </text>
    </comment>
    <comment ref="A7" authorId="0" shapeId="0" xr:uid="{00000000-0006-0000-1000-000002000000}">
      <text>
        <r>
          <rPr>
            <b/>
            <sz val="9"/>
            <color indexed="81"/>
            <rFont val="Tahoma"/>
            <family val="2"/>
          </rPr>
          <t>Sally Blair:</t>
        </r>
        <r>
          <rPr>
            <sz val="9"/>
            <color indexed="81"/>
            <rFont val="Tahoma"/>
            <family val="2"/>
          </rPr>
          <t xml:space="preserve">
Ben, this defaults to "Yes" and can’t be moved to "No"</t>
        </r>
      </text>
    </comment>
    <comment ref="A9" authorId="1" shapeId="0" xr:uid="{D06D5264-D177-4413-B014-304882A11A66}">
      <text>
        <r>
          <rPr>
            <b/>
            <sz val="9"/>
            <color indexed="81"/>
            <rFont val="Tahoma"/>
            <family val="2"/>
          </rPr>
          <t>5/3/22</t>
        </r>
        <r>
          <rPr>
            <sz val="9"/>
            <color indexed="81"/>
            <rFont val="Tahoma"/>
            <family val="2"/>
          </rPr>
          <t xml:space="preserve">
Triggers "Yes" if Table L Duct Leakage Testing, Dwelling Units = "Yes". Otherwise = "No"</t>
        </r>
      </text>
    </comment>
    <comment ref="A11" authorId="1" shapeId="0" xr:uid="{32FAE02C-A88A-4D9F-807E-280449E44642}">
      <text>
        <r>
          <rPr>
            <b/>
            <sz val="9"/>
            <color indexed="81"/>
            <rFont val="Tahoma"/>
            <family val="2"/>
          </rPr>
          <t>5/3/22</t>
        </r>
        <r>
          <rPr>
            <sz val="9"/>
            <color indexed="81"/>
            <rFont val="Tahoma"/>
            <family val="2"/>
          </rPr>
          <t xml:space="preserve">
If Table H Serving Dwelling Units = "Serving Individual Dwelling Units". Otherwise = "No"</t>
        </r>
      </text>
    </comment>
    <comment ref="A12" authorId="1" shapeId="0" xr:uid="{AA844A41-A843-40A1-AAEA-874D14AECF40}">
      <text>
        <r>
          <rPr>
            <b/>
            <sz val="9"/>
            <color indexed="81"/>
            <rFont val="Tahoma"/>
            <family val="2"/>
          </rPr>
          <t xml:space="preserve">5/3/22
</t>
        </r>
        <r>
          <rPr>
            <sz val="9"/>
            <color indexed="81"/>
            <rFont val="Tahoma"/>
            <family val="2"/>
          </rPr>
          <t>If Table H Serving Dwelling Units = "Serving Individual Dwelling Units". Otherwise = "No"</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Sally Blair</author>
    <author>Ben Lalor</author>
    <author>Katie Gustafson</author>
  </authors>
  <commentList>
    <comment ref="A4" authorId="0" shapeId="0" xr:uid="{00000000-0006-0000-1100-000001000000}">
      <text>
        <r>
          <rPr>
            <b/>
            <sz val="9"/>
            <color indexed="81"/>
            <rFont val="Tahoma"/>
            <family val="2"/>
          </rPr>
          <t>2019 Update:</t>
        </r>
        <r>
          <rPr>
            <sz val="9"/>
            <color indexed="81"/>
            <rFont val="Tahoma"/>
            <family val="2"/>
          </rPr>
          <t xml:space="preserve">
Removed "AND VERIFICATION" because NRCVs were moved to Table P.  Modified instructions too.</t>
        </r>
      </text>
    </comment>
    <comment ref="B6" authorId="0" shapeId="0" xr:uid="{00000000-0006-0000-1100-000002000000}">
      <text>
        <r>
          <rPr>
            <b/>
            <sz val="9"/>
            <color indexed="81"/>
            <rFont val="Tahoma"/>
            <family val="2"/>
          </rPr>
          <t>Sally Blair:</t>
        </r>
        <r>
          <rPr>
            <sz val="9"/>
            <color indexed="81"/>
            <rFont val="Tahoma"/>
            <family val="2"/>
          </rPr>
          <t xml:space="preserve">
Form will select based on user input in other Tables.  User can edit, but if they do a note will show up in Table D.  See Table D row 12 for note.
</t>
        </r>
      </text>
    </comment>
    <comment ref="D6" authorId="1" shapeId="0" xr:uid="{00000000-0006-0000-1100-000003000000}">
      <text>
        <r>
          <rPr>
            <b/>
            <sz val="9"/>
            <color indexed="81"/>
            <rFont val="Tahoma"/>
            <family val="2"/>
          </rPr>
          <t>9/11/20:</t>
        </r>
        <r>
          <rPr>
            <sz val="9"/>
            <color indexed="81"/>
            <rFont val="Tahoma"/>
            <family val="2"/>
          </rPr>
          <t xml:space="preserve">
This is a user entry column where users would list the systems that require each form. </t>
        </r>
      </text>
    </comment>
    <comment ref="C11" authorId="0" shapeId="0" xr:uid="{00000000-0006-0000-1100-000004000000}">
      <text>
        <r>
          <rPr>
            <b/>
            <sz val="9"/>
            <color indexed="81"/>
            <rFont val="Tahoma"/>
            <family val="2"/>
          </rPr>
          <t>2019 Update:</t>
        </r>
        <r>
          <rPr>
            <sz val="9"/>
            <color indexed="81"/>
            <rFont val="Tahoma"/>
            <family val="2"/>
          </rPr>
          <t xml:space="preserve">
Moved to Table P.</t>
        </r>
      </text>
    </comment>
    <comment ref="G13" authorId="2" shapeId="0" xr:uid="{00000000-0006-0000-1100-000005000000}">
      <text>
        <r>
          <rPr>
            <b/>
            <sz val="9"/>
            <color indexed="81"/>
            <rFont val="Tahoma"/>
            <family val="2"/>
          </rPr>
          <t>Katie Gustafson:</t>
        </r>
        <r>
          <rPr>
            <sz val="9"/>
            <color indexed="81"/>
            <rFont val="Tahoma"/>
            <family val="2"/>
          </rPr>
          <t xml:space="preserve">
What does "single zone systems with any conrols" mean? Basically anything? Does this impact the DR dropdown.</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Sally Blair</author>
    <author>Ben Lalor</author>
    <author>tc={54C231D7-2662-439F-91E6-5714CE2238AE}</author>
    <author>tc={8AE73DF7-D6E7-415F-B7AF-B55D1195E018}</author>
  </authors>
  <commentList>
    <comment ref="A4" authorId="0" shapeId="0" xr:uid="{8B77D71D-176E-4C73-88DC-0AF441C8D210}">
      <text>
        <r>
          <rPr>
            <b/>
            <sz val="9"/>
            <color indexed="81"/>
            <rFont val="Tahoma"/>
            <family val="2"/>
          </rPr>
          <t>2019 Update:</t>
        </r>
        <r>
          <rPr>
            <sz val="9"/>
            <color indexed="81"/>
            <rFont val="Tahoma"/>
            <family val="2"/>
          </rPr>
          <t xml:space="preserve">
This whole table is new for 2019</t>
        </r>
      </text>
    </comment>
    <comment ref="B6" authorId="0" shapeId="0" xr:uid="{0E80B726-83C2-43B0-B08A-3932D0B4C34D}">
      <text>
        <r>
          <rPr>
            <b/>
            <sz val="9"/>
            <color indexed="81"/>
            <rFont val="Tahoma"/>
            <family val="2"/>
          </rPr>
          <t>2019 Update:</t>
        </r>
        <r>
          <rPr>
            <sz val="9"/>
            <color indexed="81"/>
            <rFont val="Tahoma"/>
            <family val="2"/>
          </rPr>
          <t xml:space="preserve">
Form will select based on user input in other Tables.  User can edit, but if they do a note will show up in Table D.  See Table D row 22 for note.
</t>
        </r>
      </text>
    </comment>
    <comment ref="C8" authorId="0" shapeId="0" xr:uid="{20B5CE6E-9B81-4EA5-8B62-253B563E96BF}">
      <text>
        <r>
          <rPr>
            <b/>
            <sz val="9"/>
            <color indexed="81"/>
            <rFont val="Tahoma"/>
            <family val="2"/>
          </rPr>
          <t>2019 Update:</t>
        </r>
        <r>
          <rPr>
            <sz val="9"/>
            <color indexed="81"/>
            <rFont val="Tahoma"/>
            <family val="2"/>
          </rPr>
          <t xml:space="preserve">
Moved from NRCA Table O.</t>
        </r>
      </text>
    </comment>
    <comment ref="D8" authorId="1" shapeId="0" xr:uid="{104CD2C5-7362-4151-8586-51A7249811E9}">
      <text>
        <r>
          <rPr>
            <b/>
            <sz val="9"/>
            <color indexed="81"/>
            <rFont val="Tahoma"/>
            <family val="2"/>
          </rPr>
          <t>4.9.21</t>
        </r>
        <r>
          <rPr>
            <sz val="9"/>
            <color indexed="81"/>
            <rFont val="Tahoma"/>
            <family val="2"/>
          </rPr>
          <t xml:space="preserve">
These cells are user input on the dynamic form and autopopulated in the VCA/Schema</t>
        </r>
      </text>
    </comment>
    <comment ref="C9" authorId="0" shapeId="0" xr:uid="{81D3B40D-0FE7-41F2-A027-FD6585C85F7B}">
      <text>
        <r>
          <rPr>
            <b/>
            <sz val="9"/>
            <color indexed="81"/>
            <rFont val="Tahoma"/>
            <family val="2"/>
          </rPr>
          <t>2019 Update:</t>
        </r>
        <r>
          <rPr>
            <sz val="9"/>
            <color indexed="81"/>
            <rFont val="Tahoma"/>
            <family val="2"/>
          </rPr>
          <t xml:space="preserve">
These last 3 are new for 2019.</t>
        </r>
      </text>
    </comment>
    <comment ref="I9" authorId="2" shapeId="0" xr:uid="{54C231D7-2662-439F-91E6-5714CE2238AE}">
      <text>
        <t>[Threaded comment]
Your version of Excel allows you to read this threaded comment; however, any edits to it will get removed if the file is opened in a newer version of Excel. Learn more: https://go.microsoft.com/fwlink/?linkid=870924
Comment:
    This should be low and high rise and is only reuqired if balanced ventilation not used, so not sure about this trigger</t>
      </text>
    </comment>
    <comment ref="I10" authorId="3" shapeId="0" xr:uid="{8AE73DF7-D6E7-415F-B7AF-B55D1195E018}">
      <text>
        <t>[Threaded comment]
Your version of Excel allows you to read this threaded comment; however, any edits to it will get removed if the file is opened in a newer version of Excel. Learn more: https://go.microsoft.com/fwlink/?linkid=870924
Comment:
    low and high rise</t>
      </text>
    </comment>
    <comment ref="A14" authorId="0" shapeId="0" xr:uid="{2671293C-64A5-439A-BEF7-CC9494E635A1}">
      <text>
        <r>
          <rPr>
            <b/>
            <sz val="9"/>
            <color indexed="81"/>
            <rFont val="Tahoma"/>
            <family val="2"/>
          </rPr>
          <t>UI ONly:</t>
        </r>
        <r>
          <rPr>
            <sz val="9"/>
            <color indexed="81"/>
            <rFont val="Tahoma"/>
            <family val="2"/>
          </rPr>
          <t xml:space="preserve">
Table tip only applies to UI, does not apply to report generator.</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Sally Blair</author>
    <author>Ben Lalor</author>
    <author>tc={F53D47BE-73D9-4279-9857-F17490374934}</author>
    <author>tc={84AFB385-BAD9-41D6-B36C-671329751787}</author>
  </authors>
  <commentList>
    <comment ref="A4" authorId="0" shapeId="0" xr:uid="{00000000-0006-0000-1200-000001000000}">
      <text>
        <r>
          <rPr>
            <b/>
            <sz val="9"/>
            <color indexed="81"/>
            <rFont val="Tahoma"/>
            <family val="2"/>
          </rPr>
          <t>2019 Update:</t>
        </r>
        <r>
          <rPr>
            <sz val="9"/>
            <color indexed="81"/>
            <rFont val="Tahoma"/>
            <family val="2"/>
          </rPr>
          <t xml:space="preserve">
This whole table is new for 2019</t>
        </r>
      </text>
    </comment>
    <comment ref="B6" authorId="0" shapeId="0" xr:uid="{00000000-0006-0000-1200-000002000000}">
      <text>
        <r>
          <rPr>
            <b/>
            <sz val="9"/>
            <color indexed="81"/>
            <rFont val="Tahoma"/>
            <family val="2"/>
          </rPr>
          <t>2019 Update:</t>
        </r>
        <r>
          <rPr>
            <sz val="9"/>
            <color indexed="81"/>
            <rFont val="Tahoma"/>
            <family val="2"/>
          </rPr>
          <t xml:space="preserve">
Form will select based on user input in other Tables.  User can edit, but if they do a note will show up in Table D.  See Table D row 22 for note.
</t>
        </r>
      </text>
    </comment>
    <comment ref="C8" authorId="0" shapeId="0" xr:uid="{00000000-0006-0000-1200-000003000000}">
      <text>
        <r>
          <rPr>
            <b/>
            <sz val="9"/>
            <color indexed="81"/>
            <rFont val="Tahoma"/>
            <family val="2"/>
          </rPr>
          <t>2019 Update:</t>
        </r>
        <r>
          <rPr>
            <sz val="9"/>
            <color indexed="81"/>
            <rFont val="Tahoma"/>
            <family val="2"/>
          </rPr>
          <t xml:space="preserve">
Moved from NRCA Table O.</t>
        </r>
      </text>
    </comment>
    <comment ref="D8" authorId="1" shapeId="0" xr:uid="{24B473D7-FCC6-473B-AF03-CC0061B495C2}">
      <text>
        <r>
          <rPr>
            <b/>
            <sz val="9"/>
            <color indexed="81"/>
            <rFont val="Tahoma"/>
            <family val="2"/>
          </rPr>
          <t>4.9.21</t>
        </r>
        <r>
          <rPr>
            <sz val="9"/>
            <color indexed="81"/>
            <rFont val="Tahoma"/>
            <family val="2"/>
          </rPr>
          <t xml:space="preserve">
These cells are user input on the dynamic form and autopopulated in the VCA/Schema</t>
        </r>
      </text>
    </comment>
    <comment ref="C9" authorId="0" shapeId="0" xr:uid="{00000000-0006-0000-1200-000004000000}">
      <text>
        <r>
          <rPr>
            <b/>
            <sz val="9"/>
            <color indexed="81"/>
            <rFont val="Tahoma"/>
            <family val="2"/>
          </rPr>
          <t>2019 Update:</t>
        </r>
        <r>
          <rPr>
            <sz val="9"/>
            <color indexed="81"/>
            <rFont val="Tahoma"/>
            <family val="2"/>
          </rPr>
          <t xml:space="preserve">
These last 3 are new for 2019.</t>
        </r>
      </text>
    </comment>
    <comment ref="I9" authorId="2" shapeId="0" xr:uid="{F53D47BE-73D9-4279-9857-F17490374934}">
      <text>
        <t>[Threaded comment]
Your version of Excel allows you to read this threaded comment; however, any edits to it will get removed if the file is opened in a newer version of Excel. Learn more: https://go.microsoft.com/fwlink/?linkid=870924
Comment:
    This should be low and high rise and is only reuqired if balanced ventilation not used, so not sure about this trigger</t>
      </text>
    </comment>
    <comment ref="I10" authorId="3" shapeId="0" xr:uid="{84AFB385-BAD9-41D6-B36C-671329751787}">
      <text>
        <t>[Threaded comment]
Your version of Excel allows you to read this threaded comment; however, any edits to it will get removed if the file is opened in a newer version of Excel. Learn more: https://go.microsoft.com/fwlink/?linkid=870924
Comment:
    low and high rise</t>
      </text>
    </comment>
    <comment ref="A14" authorId="0" shapeId="0" xr:uid="{00000000-0006-0000-1200-000005000000}">
      <text>
        <r>
          <rPr>
            <b/>
            <sz val="9"/>
            <color indexed="81"/>
            <rFont val="Tahoma"/>
            <family val="2"/>
          </rPr>
          <t>UI ONly:</t>
        </r>
        <r>
          <rPr>
            <sz val="9"/>
            <color indexed="81"/>
            <rFont val="Tahoma"/>
            <family val="2"/>
          </rPr>
          <t xml:space="preserve">
Table tip only applies to UI, does not apply to report generator.</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Sally Blair</author>
    <author>Katie Gustafson</author>
  </authors>
  <commentList>
    <comment ref="A3" authorId="0" shapeId="0" xr:uid="{00000000-0006-0000-1300-000001000000}">
      <text>
        <r>
          <rPr>
            <b/>
            <sz val="9"/>
            <color indexed="81"/>
            <rFont val="Tahoma"/>
            <family val="2"/>
          </rPr>
          <t>2019 Update:</t>
        </r>
        <r>
          <rPr>
            <sz val="9"/>
            <color indexed="81"/>
            <rFont val="Tahoma"/>
            <family val="2"/>
          </rPr>
          <t xml:space="preserve">
Updated Table to Q.</t>
        </r>
      </text>
    </comment>
    <comment ref="E7" authorId="1" shapeId="0" xr:uid="{00000000-0006-0000-1300-000002000000}">
      <text>
        <r>
          <rPr>
            <b/>
            <sz val="9"/>
            <color indexed="81"/>
            <rFont val="Tahoma"/>
            <family val="2"/>
          </rPr>
          <t>Katie Gustafson:</t>
        </r>
        <r>
          <rPr>
            <sz val="9"/>
            <color indexed="81"/>
            <rFont val="Tahoma"/>
            <family val="2"/>
          </rPr>
          <t xml:space="preserve">
Ben, only active if Dropdown = "Yes", otherwise greyed out. </t>
        </r>
      </text>
    </comment>
    <comment ref="A8" authorId="1" shapeId="0" xr:uid="{00000000-0006-0000-1300-000003000000}">
      <text>
        <r>
          <rPr>
            <b/>
            <sz val="9"/>
            <color indexed="81"/>
            <rFont val="Tahoma"/>
            <family val="2"/>
          </rPr>
          <t>Katie Gustafson:</t>
        </r>
        <r>
          <rPr>
            <sz val="9"/>
            <color indexed="81"/>
            <rFont val="Tahoma"/>
            <family val="2"/>
          </rPr>
          <t xml:space="preserve">
Ben, rows 8-21 are hidden unless the user selects "No" in column 01.  Then these rows expand for user input.
</t>
        </r>
        <r>
          <rPr>
            <b/>
            <sz val="9"/>
            <color indexed="81"/>
            <rFont val="Tahoma"/>
            <family val="2"/>
          </rPr>
          <t>Octob</t>
        </r>
        <r>
          <rPr>
            <sz val="9"/>
            <color indexed="81"/>
            <rFont val="Tahoma"/>
            <family val="2"/>
          </rPr>
          <t xml:space="preserve">er </t>
        </r>
        <r>
          <rPr>
            <b/>
            <sz val="9"/>
            <color indexed="81"/>
            <rFont val="Tahoma"/>
            <family val="2"/>
          </rPr>
          <t>2019 Update:</t>
        </r>
        <r>
          <rPr>
            <sz val="9"/>
            <color indexed="81"/>
            <rFont val="Tahoma"/>
            <family val="2"/>
          </rPr>
          <t xml:space="preserve"> rows 8-</t>
        </r>
        <r>
          <rPr>
            <b/>
            <sz val="9"/>
            <color indexed="81"/>
            <rFont val="Tahoma"/>
            <family val="2"/>
          </rPr>
          <t>24</t>
        </r>
        <r>
          <rPr>
            <sz val="9"/>
            <color indexed="81"/>
            <rFont val="Tahoma"/>
            <family val="2"/>
          </rPr>
          <t xml:space="preserve"> need to be hidden unless the user selects "No" in column 01.  Then these rows expand for user input.</t>
        </r>
      </text>
    </comment>
    <comment ref="A20" authorId="0" shapeId="0" xr:uid="{00000000-0006-0000-1300-000004000000}">
      <text>
        <r>
          <rPr>
            <b/>
            <sz val="9"/>
            <color indexed="81"/>
            <rFont val="Tahoma"/>
            <family val="2"/>
          </rPr>
          <t>Sally Blair:</t>
        </r>
        <r>
          <rPr>
            <sz val="9"/>
            <color indexed="81"/>
            <rFont val="Tahoma"/>
            <family val="2"/>
          </rPr>
          <t xml:space="preserve">
All code sections referenced throughout the form will hyperlink to the correct page in the Standards pdf on CEC website.  See Hyperlinks tab for hyperlinks.</t>
        </r>
      </text>
    </comment>
  </commentList>
</comments>
</file>

<file path=xl/sharedStrings.xml><?xml version="1.0" encoding="utf-8"?>
<sst xmlns="http://schemas.openxmlformats.org/spreadsheetml/2006/main" count="4751" uniqueCount="1547">
  <si>
    <t>Label</t>
  </si>
  <si>
    <t>Table Title</t>
  </si>
  <si>
    <t>Trigger within:</t>
  </si>
  <si>
    <t>Table A</t>
  </si>
  <si>
    <t>General Information</t>
  </si>
  <si>
    <t>ALWAYS</t>
  </si>
  <si>
    <t>Table B</t>
  </si>
  <si>
    <t>Project Scope</t>
  </si>
  <si>
    <t>Table C</t>
  </si>
  <si>
    <t>Compliance Results</t>
  </si>
  <si>
    <t>Table D</t>
  </si>
  <si>
    <t xml:space="preserve">Exceptional Conditions </t>
  </si>
  <si>
    <t>Table E</t>
  </si>
  <si>
    <t>Additional Remarks</t>
  </si>
  <si>
    <t>Table F</t>
  </si>
  <si>
    <t>HVAC System Summary (Dry &amp; Wet Systems)</t>
  </si>
  <si>
    <t xml:space="preserve">Table B </t>
  </si>
  <si>
    <t>Table G</t>
  </si>
  <si>
    <t>Pumps</t>
  </si>
  <si>
    <t>Table H</t>
  </si>
  <si>
    <t>Fan Systems and Air Economizers</t>
  </si>
  <si>
    <t xml:space="preserve">Table I </t>
  </si>
  <si>
    <t>System Controls</t>
  </si>
  <si>
    <t>Table J</t>
  </si>
  <si>
    <t>Ventilation</t>
  </si>
  <si>
    <t>Table K</t>
  </si>
  <si>
    <t>Terminal Box Controls</t>
  </si>
  <si>
    <t>Table L</t>
  </si>
  <si>
    <t>Distribution (Ductwork &amp; Piping)</t>
  </si>
  <si>
    <t>Table M</t>
  </si>
  <si>
    <t>Cooling Towers</t>
  </si>
  <si>
    <t>Table N</t>
  </si>
  <si>
    <t>Declaration of Required Certificates of Installation</t>
  </si>
  <si>
    <t>Table O</t>
  </si>
  <si>
    <t>Declaration of Required Certificates of Acceptance</t>
  </si>
  <si>
    <t>Table P</t>
  </si>
  <si>
    <t>Declaration of Required Certificates of Verification</t>
  </si>
  <si>
    <t>Table Q</t>
  </si>
  <si>
    <t>Mandatory Measures Documentation Location</t>
  </si>
  <si>
    <t>Signature Page</t>
  </si>
  <si>
    <t>Section</t>
  </si>
  <si>
    <t>Hyperlink</t>
  </si>
  <si>
    <t>https://www.energy.ca.gov/2018publications/CEC-400-2018-020/CEC-400-2018-020-CMF.pdf#page=99</t>
  </si>
  <si>
    <t>https://www.energy.ca.gov/2018publications/CEC-400-2018-020/CEC-400-2018-020-CMF.pdf#page=134</t>
  </si>
  <si>
    <t>https://www.energy.ca.gov/2018publications/CEC-400-2018-020/CEC-400-2018-020-CMF.pdf#page=100</t>
  </si>
  <si>
    <t>https://www.energy.ca.gov/2018publications/CEC-400-2018-020/CEC-400-2018-020-CMF.pdf#page=138</t>
  </si>
  <si>
    <t>https://www.energy.ca.gov/2018publications/CEC-400-2018-020/CEC-400-2018-020-CMF.pdf#page=150</t>
  </si>
  <si>
    <t>https://www.energy.ca.gov/2018publications/CEC-400-2018-020/CEC-400-2018-020-CMF.pdf#page=155</t>
  </si>
  <si>
    <t>https://www.energy.ca.gov/2018publications/CEC-400-2018-020/CEC-400-2018-020-CMF.pdf#page=158</t>
  </si>
  <si>
    <t>https://www.energy.ca.gov/2018publications/CEC-400-2018-020/CEC-400-2018-020-CMF.pdf#page=175</t>
  </si>
  <si>
    <t>https://www.energy.ca.gov/2018publications/CEC-400-2018-020/CEC-400-2018-020-CMF.pdf#page=212</t>
  </si>
  <si>
    <t xml:space="preserve">140.4(e) </t>
  </si>
  <si>
    <t>https://www.energy.ca.gov/2018publications/CEC-400-2018-020/CEC-400-2018-020-CMF.pdf#page=215</t>
  </si>
  <si>
    <t>110.2(a)</t>
  </si>
  <si>
    <t>110.2(b)</t>
  </si>
  <si>
    <t>110.2(d)</t>
  </si>
  <si>
    <t>https://www.energy.ca.gov/2018publications/CEC-400-2018-020/CEC-400-2018-020-CMF.pdf#page=101</t>
  </si>
  <si>
    <t>110.2(e)1</t>
  </si>
  <si>
    <t>110.2(e)2</t>
  </si>
  <si>
    <t>110.2(e)3</t>
  </si>
  <si>
    <t>110.2(e)4</t>
  </si>
  <si>
    <t>110.2(e)5</t>
  </si>
  <si>
    <t>120.1(b)2</t>
  </si>
  <si>
    <t>https://www.energy.ca.gov/2018publications/CEC-400-2018-020/CEC-400-2018-020-CMF.pdf#page=139</t>
  </si>
  <si>
    <t xml:space="preserve">120.1(c) </t>
  </si>
  <si>
    <t>https://www.energy.ca.gov/2018publications/CEC-400-2018-020/CEC-400-2018-020-CMF.pdf#page=140</t>
  </si>
  <si>
    <t>120.1(c)2</t>
  </si>
  <si>
    <t>https://www.energy.ca.gov/2018publications/CEC-400-2018-020/CEC-400-2018-020-CMF.pdf#page=141</t>
  </si>
  <si>
    <t>120.1(d)3</t>
  </si>
  <si>
    <t>https://www.energy.ca.gov/2018publications/CEC-400-2018-020/CEC-400-2018-020-CMF.pdf#page=142</t>
  </si>
  <si>
    <t>120.1(d)5</t>
  </si>
  <si>
    <t>https://www.energy.ca.gov/2018publications/CEC-400-2018-020/CEC-400-2018-020-CMF.pdf#page=143</t>
  </si>
  <si>
    <t xml:space="preserve">120.2(e) </t>
  </si>
  <si>
    <t>https://www.energy.ca.gov/2018publications/CEC-400-2018-020/CEC-400-2018-020-CMF.pdf#page=151</t>
  </si>
  <si>
    <t>120.2(e)3</t>
  </si>
  <si>
    <t>120.2(e)3B</t>
  </si>
  <si>
    <t>120.2(g)</t>
  </si>
  <si>
    <t>https://www.energy.ca.gov/2018publications/CEC-400-2018-020/CEC-400-2018-020-CMF.pdf#page=152</t>
  </si>
  <si>
    <t>120.3(b)</t>
  </si>
  <si>
    <t>120.3(c)2</t>
  </si>
  <si>
    <t>120.4(a)-(f)</t>
  </si>
  <si>
    <t>140.3(a)1B</t>
  </si>
  <si>
    <t>https://www.energy.ca.gov/2018publications/CEC-400-2018-020/CEC-400-2018-020-CMF.pdf#page=198</t>
  </si>
  <si>
    <t>140.4(a&amp;b)</t>
  </si>
  <si>
    <t>140.4(a)</t>
  </si>
  <si>
    <t>140.4(b)</t>
  </si>
  <si>
    <t xml:space="preserve">140.4(c) </t>
  </si>
  <si>
    <t>https://www.energy.ca.gov/2018publications/CEC-400-2018-020/CEC-400-2018-020-CMF.pdf#page=213</t>
  </si>
  <si>
    <t>140.4(d)</t>
  </si>
  <si>
    <t>https://www.energy.ca.gov/2018publications/CEC-400-2018-020/CEC-400-2018-020-CMF.pdf#page=214</t>
  </si>
  <si>
    <t>140.4(f)</t>
  </si>
  <si>
    <t>https://www.energy.ca.gov/2018publications/CEC-400-2018-020/CEC-400-2018-020-CMF.pdf#page=218</t>
  </si>
  <si>
    <t>140.4(f) and (n)</t>
  </si>
  <si>
    <t>140.4(h)2</t>
  </si>
  <si>
    <t>https://www.energy.ca.gov/2018publications/CEC-400-2018-020/CEC-400-2018-020-CMF.pdf#page=219</t>
  </si>
  <si>
    <t>140.4(h)3</t>
  </si>
  <si>
    <t>140.4(h)5</t>
  </si>
  <si>
    <t>https://www.energy.ca.gov/2018publications/CEC-400-2018-020/CEC-400-2018-020-CMF.pdf#page=220</t>
  </si>
  <si>
    <t>140.4(i)</t>
  </si>
  <si>
    <t>140.4(k)</t>
  </si>
  <si>
    <t>140.4(l)</t>
  </si>
  <si>
    <t>https://www.energy.ca.gov/2018publications/CEC-400-2018-020/CEC-400-2018-020-CMF.pdf#page=221</t>
  </si>
  <si>
    <t>140.4(m)</t>
  </si>
  <si>
    <t>https://www.energy.ca.gov/2018publications/CEC-400-2018-020/CEC-400-2018-020-CMF.pdf#page=222</t>
  </si>
  <si>
    <t>140.4(n)</t>
  </si>
  <si>
    <t>141.0(b)2</t>
  </si>
  <si>
    <t>https://www.energy.ca.gov/2018publications/CEC-400-2018-020/CEC-400-2018-020-CMF.pdf#page=254</t>
  </si>
  <si>
    <t>141.0(b)2E</t>
  </si>
  <si>
    <t>https://www.energy.ca.gov/2018publications/CEC-400-2018-020/CEC-400-2018-020-CMF.pdf#page=258</t>
  </si>
  <si>
    <t>Reference Nonresidential Appendix 2 (NA2)</t>
  </si>
  <si>
    <t>https://www.energy.ca.gov/2018publications/CEC-400-2018-021/CEC-400-2018-021-CMF.pdf#page=357</t>
  </si>
  <si>
    <t>Table 110.2</t>
  </si>
  <si>
    <t>https://www.energy.ca.gov/2018publications/CEC-400-2018-020/CEC-400-2018-020-CMF.pdf#page=102</t>
  </si>
  <si>
    <t>Table 110.2-E</t>
  </si>
  <si>
    <t>https://www.energy.ca.gov/2018publications/CEC-400-2018-020/CEC-400-2018-020-CMF.pdf#page=107</t>
  </si>
  <si>
    <t>Table 140.4-B</t>
  </si>
  <si>
    <t>Tbale 110.2-G</t>
  </si>
  <si>
    <t>https://www.energy.ca.gov/2018publications/CEC-400-2018-020/CEC-400-2018-020-CMF.pdf#page=109</t>
  </si>
  <si>
    <t>Title 20</t>
  </si>
  <si>
    <t>http://www.energy.ca.gov/appliances/database/</t>
  </si>
  <si>
    <t>Table 120.3-A</t>
  </si>
  <si>
    <t xml:space="preserve">130.1(c) </t>
  </si>
  <si>
    <t>https://www.energy.ca.gov/2018publications/CEC-400-2018-020/CEC-400-2018-020-CMF.pdf#page=180</t>
  </si>
  <si>
    <t>User input</t>
  </si>
  <si>
    <t>auto calculated</t>
  </si>
  <si>
    <t>From another Table</t>
  </si>
  <si>
    <t>From look up table</t>
  </si>
  <si>
    <r>
      <rPr>
        <sz val="7"/>
        <color rgb="FF231F20"/>
        <rFont val="Arial"/>
        <family val="2"/>
      </rPr>
      <t>STATE OF CALIFORNIA</t>
    </r>
  </si>
  <si>
    <t>Mechanical Systems</t>
  </si>
  <si>
    <t>NRCC-MCH-E (Created XX/XX)</t>
  </si>
  <si>
    <t xml:space="preserve">CALIFORNIA ENERGY COMMISSION                       </t>
  </si>
  <si>
    <t>CERTIFICATE OF COMPLIANCE</t>
  </si>
  <si>
    <t>NRCC-MCH-E</t>
  </si>
  <si>
    <r>
      <t xml:space="preserve">This document is used to demonstrate compliance for mechanical systems that are within the scope of the permit application and are demonstrating compliance using the prescriptive path outlined in </t>
    </r>
    <r>
      <rPr>
        <i/>
        <sz val="10"/>
        <color rgb="FFFF0000"/>
        <rFont val="Calibri"/>
        <family val="2"/>
      </rPr>
      <t>§140.4, 140.0, 170.2, §180.1 and §180.2 .</t>
    </r>
  </si>
  <si>
    <t>Project Name:</t>
  </si>
  <si>
    <t>Report Page:</t>
  </si>
  <si>
    <t>Page 1 of ??</t>
  </si>
  <si>
    <t>Project Address:</t>
  </si>
  <si>
    <t>Date Prepared:</t>
  </si>
  <si>
    <t>The project name and date prepared is a user input on the first page, but will populate the heading on all other pages.</t>
  </si>
  <si>
    <t>Footer on all pages:</t>
  </si>
  <si>
    <t>CA Building Energy Efficiency Standards - 2022 Nonresidential &amp; Multifamily Compliance: https://www.energy.ca.gov/programs-and-topics/programs/building-energy-efficiency-standards/2022-building-energy-efficiency</t>
  </si>
  <si>
    <r>
      <rPr>
        <strike/>
        <sz val="8"/>
        <color rgb="FFFF0000"/>
        <rFont val="Calibri"/>
        <family val="2"/>
        <scheme val="minor"/>
      </rPr>
      <t>NR</t>
    </r>
    <r>
      <rPr>
        <sz val="8"/>
        <color rgb="FFFF0000"/>
        <rFont val="Calibri"/>
        <family val="2"/>
        <scheme val="minor"/>
      </rPr>
      <t>LM</t>
    </r>
    <r>
      <rPr>
        <sz val="8"/>
        <color rgb="FF000000"/>
        <rFont val="Calibri"/>
        <family val="2"/>
        <scheme val="minor"/>
      </rPr>
      <t xml:space="preserve">CC-MCH-E </t>
    </r>
    <r>
      <rPr>
        <strike/>
        <sz val="8"/>
        <color rgb="FFFF0000"/>
        <rFont val="Calibri"/>
        <family val="2"/>
        <scheme val="minor"/>
      </rPr>
      <t>(Created XX/XX)</t>
    </r>
  </si>
  <si>
    <r>
      <t>This document is used to demonstrate compliance for mechanical systems that are within the scope of the permit application and are demonstrating compliance using the prescriptive path outlined in</t>
    </r>
    <r>
      <rPr>
        <i/>
        <sz val="10"/>
        <color rgb="FFFF0000"/>
        <rFont val="Calibri"/>
        <family val="2"/>
      </rPr>
      <t xml:space="preserve"> §140.0, §140.4, §170.2, §180.1 and §180.2 .</t>
    </r>
  </si>
  <si>
    <t>Remove these fields from all but first page</t>
  </si>
  <si>
    <t>From another table</t>
  </si>
  <si>
    <t>A. GENERAL INFORMATION</t>
  </si>
  <si>
    <t>01</t>
  </si>
  <si>
    <t>Project Location (city)</t>
  </si>
  <si>
    <t>04</t>
  </si>
  <si>
    <t>Total Conditioned Floor Area</t>
  </si>
  <si>
    <t>02</t>
  </si>
  <si>
    <t>Climate Zone</t>
  </si>
  <si>
    <t>Dropdown</t>
  </si>
  <si>
    <t>05</t>
  </si>
  <si>
    <t>Total Unconditioned Floor Area</t>
  </si>
  <si>
    <t>03</t>
  </si>
  <si>
    <t>Occupancy Types Within Project:</t>
  </si>
  <si>
    <t>06</t>
  </si>
  <si>
    <t># of Stories (Habitable Above Grade)</t>
  </si>
  <si>
    <t>•</t>
  </si>
  <si>
    <t>Office</t>
  </si>
  <si>
    <t>Retail</t>
  </si>
  <si>
    <t>Warehouse</t>
  </si>
  <si>
    <t>Hotel/Motel</t>
  </si>
  <si>
    <t>School</t>
  </si>
  <si>
    <t>Support Areas</t>
  </si>
  <si>
    <t>High-Rise Residential</t>
  </si>
  <si>
    <t>Commercial</t>
  </si>
  <si>
    <t>Healthcare Facility</t>
  </si>
  <si>
    <t>Parking Garage</t>
  </si>
  <si>
    <t>Theater</t>
  </si>
  <si>
    <t>Sports Arena</t>
  </si>
  <si>
    <t>Auditorium</t>
  </si>
  <si>
    <t>Library</t>
  </si>
  <si>
    <t>Relocatable School Building</t>
  </si>
  <si>
    <t>Medical Clinic</t>
  </si>
  <si>
    <t>Data Center</t>
  </si>
  <si>
    <t>Convention Center</t>
  </si>
  <si>
    <t>Classroom</t>
  </si>
  <si>
    <t>Gymnasium</t>
  </si>
  <si>
    <t>Grocery Store</t>
  </si>
  <si>
    <t>Religious Facility</t>
  </si>
  <si>
    <t>Financial Institution</t>
  </si>
  <si>
    <t>All Others</t>
  </si>
  <si>
    <t>Restaurant/Commercial Kitchen</t>
  </si>
  <si>
    <t>CS Dropdown</t>
  </si>
  <si>
    <r>
      <rPr>
        <strike/>
        <sz val="10"/>
        <color rgb="FFFF0000"/>
        <rFont val="Calibri"/>
        <family val="2"/>
        <scheme val="minor"/>
      </rPr>
      <t>HIgh</t>
    </r>
    <r>
      <rPr>
        <sz val="10"/>
        <color rgb="FF0070C0"/>
        <rFont val="Calibri"/>
        <family val="2"/>
        <scheme val="minor"/>
      </rPr>
      <t>Low</t>
    </r>
    <r>
      <rPr>
        <sz val="10"/>
        <rFont val="Calibri"/>
        <family val="2"/>
        <scheme val="minor"/>
      </rPr>
      <t>-Rise Residential</t>
    </r>
  </si>
  <si>
    <t>B. PROJECT SCOPE</t>
  </si>
  <si>
    <r>
      <rPr>
        <b/>
        <sz val="10"/>
        <color rgb="FF00B050"/>
        <rFont val="Calibri"/>
        <family val="2"/>
      </rPr>
      <t>[d:OnlyUI]</t>
    </r>
    <r>
      <rPr>
        <b/>
        <i/>
        <sz val="10"/>
        <color rgb="FF00B050"/>
        <rFont val="Calibri"/>
        <family val="2"/>
      </rPr>
      <t xml:space="preserve"> </t>
    </r>
    <r>
      <rPr>
        <i/>
        <sz val="10"/>
        <color rgb="FF231F20"/>
        <rFont val="Calibri"/>
        <family val="2"/>
      </rPr>
      <t xml:space="preserve">Table Instructions: Include any mechanical systems that are within the scope of the permit application and are demonstrating compliance </t>
    </r>
    <r>
      <rPr>
        <i/>
        <sz val="10"/>
        <color rgb="FFFF0000"/>
        <rFont val="Calibri"/>
        <family val="2"/>
      </rPr>
      <t>using the mandatory requirements in §110.2, §120.1, §120.2, §120.4, §120.5, §120.9</t>
    </r>
    <r>
      <rPr>
        <i/>
        <sz val="10"/>
        <color rgb="FF231F20"/>
        <rFont val="Calibri"/>
        <family val="2"/>
      </rPr>
      <t xml:space="preserve"> and prescriptive path outlined in </t>
    </r>
    <r>
      <rPr>
        <i/>
        <sz val="10"/>
        <color rgb="FF0070C0"/>
        <rFont val="Calibri"/>
        <family val="2"/>
      </rPr>
      <t>§140.4</t>
    </r>
    <r>
      <rPr>
        <i/>
        <sz val="10"/>
        <color rgb="FF231F20"/>
        <rFont val="Calibri"/>
        <family val="2"/>
      </rPr>
      <t xml:space="preserve">, or </t>
    </r>
    <r>
      <rPr>
        <i/>
        <sz val="10"/>
        <color rgb="FF0070C0"/>
        <rFont val="Calibri"/>
        <family val="2"/>
      </rPr>
      <t>§141.0(b)2</t>
    </r>
    <r>
      <rPr>
        <i/>
        <sz val="10"/>
        <color rgb="FF231F20"/>
        <rFont val="Calibri"/>
        <family val="2"/>
      </rPr>
      <t xml:space="preserve"> for alterations. </t>
    </r>
    <r>
      <rPr>
        <b/>
        <sz val="10"/>
        <color rgb="FF00B050"/>
        <rFont val="Calibri"/>
        <family val="2"/>
      </rPr>
      <t xml:space="preserve"> [d:/OnlyUI] [d:OnlyRG] </t>
    </r>
    <r>
      <rPr>
        <b/>
        <i/>
        <sz val="10"/>
        <color rgb="FF00B050"/>
        <rFont val="Calibri"/>
        <family val="2"/>
      </rPr>
      <t xml:space="preserve"> </t>
    </r>
    <r>
      <rPr>
        <i/>
        <sz val="10"/>
        <color rgb="FF231F20"/>
        <rFont val="Calibri"/>
        <family val="2"/>
      </rPr>
      <t xml:space="preserve">This table includes mechanical systems or components that are within the scope of the permit application and are demonstrating compliance using the prescriptive path outlined in §140.4, </t>
    </r>
    <r>
      <rPr>
        <i/>
        <sz val="10"/>
        <color rgb="FFFF0000"/>
        <rFont val="Calibri"/>
        <family val="2"/>
      </rPr>
      <t>170.2(b</t>
    </r>
    <r>
      <rPr>
        <i/>
        <sz val="10"/>
        <color rgb="FF231F20"/>
        <rFont val="Calibri"/>
        <family val="2"/>
      </rPr>
      <t xml:space="preserve">) or §141.0(b)2 and </t>
    </r>
    <r>
      <rPr>
        <i/>
        <sz val="10"/>
        <color rgb="FFFF0000"/>
        <rFont val="Calibri"/>
        <family val="2"/>
      </rPr>
      <t>180.2(b)2</t>
    </r>
    <r>
      <rPr>
        <i/>
        <sz val="10"/>
        <color rgb="FF231F20"/>
        <rFont val="Calibri"/>
        <family val="2"/>
      </rPr>
      <t xml:space="preserve"> for alterations. </t>
    </r>
    <r>
      <rPr>
        <b/>
        <sz val="10"/>
        <color rgb="FF00B050"/>
        <rFont val="Calibri"/>
        <family val="2"/>
      </rPr>
      <t xml:space="preserve"> [d:/OnlyRG] </t>
    </r>
  </si>
  <si>
    <t>My project consists of (check all that apply)</t>
  </si>
  <si>
    <t>Air System(s)</t>
  </si>
  <si>
    <t>Wet System Components</t>
  </si>
  <si>
    <t>Dry System Components</t>
  </si>
  <si>
    <t>¨</t>
  </si>
  <si>
    <t>Heating Air System</t>
  </si>
  <si>
    <t>Water Economizer</t>
  </si>
  <si>
    <t>Air Economizer</t>
  </si>
  <si>
    <t>&lt;&lt;triggers Table H</t>
  </si>
  <si>
    <t>Cooling Air System</t>
  </si>
  <si>
    <t>Electric Resistance Heat</t>
  </si>
  <si>
    <t>&lt;&lt; triggers "Electric Resistance" Section in Table F</t>
  </si>
  <si>
    <t>Mechanical Controls</t>
  </si>
  <si>
    <t xml:space="preserve"> System Piping</t>
  </si>
  <si>
    <t>Fan Systems</t>
  </si>
  <si>
    <t>&lt;&lt; triggers Table H</t>
  </si>
  <si>
    <t>Ductwork (existing to remain, altered or new)</t>
  </si>
  <si>
    <t>&lt;&lt; triggers "Ductwork" section in Table L</t>
  </si>
  <si>
    <t>Mechanical Controls (existing to remain, altered or new)</t>
  </si>
  <si>
    <t>Chillers</t>
  </si>
  <si>
    <t xml:space="preserve">Ventilation </t>
  </si>
  <si>
    <r>
      <t xml:space="preserve">&lt;&lt; triggers Table J.01-J.03 UNLESS "Healthcare" is the </t>
    </r>
    <r>
      <rPr>
        <b/>
        <u/>
        <sz val="11"/>
        <rFont val="Calibri"/>
        <family val="2"/>
        <scheme val="minor"/>
      </rPr>
      <t xml:space="preserve">ONLY </t>
    </r>
    <r>
      <rPr>
        <sz val="11"/>
        <rFont val="Calibri"/>
        <family val="2"/>
        <scheme val="minor"/>
      </rPr>
      <t>occupancy type checked in Table A column 03.  If this is the case, trigger Alert below in row 15</t>
    </r>
  </si>
  <si>
    <t>Boilers</t>
  </si>
  <si>
    <t>Zonal Systems/ Terminal Boxes</t>
  </si>
  <si>
    <r>
      <t xml:space="preserve">&lt;&lt; triggers Table K UNLESS "Healthcare" is the </t>
    </r>
    <r>
      <rPr>
        <b/>
        <u/>
        <sz val="11"/>
        <rFont val="Calibri"/>
        <family val="2"/>
        <scheme val="minor"/>
      </rPr>
      <t xml:space="preserve">ONLY </t>
    </r>
    <r>
      <rPr>
        <sz val="11"/>
        <rFont val="Calibri"/>
        <family val="2"/>
        <scheme val="minor"/>
      </rPr>
      <t>occupancy type checked in Table A column 03.  If this is the case, trigger Alert below in row 16</t>
    </r>
  </si>
  <si>
    <t>ALERT!  Healthcare facilities must be ventilated in accordance with Chapter 4 of the CMC as amended by OSHPD and do not need to show compliance with Title 24, Part 6 ventilation requirements in Table J.</t>
  </si>
  <si>
    <t>ALERT!  Healthcare facilities are not required to comply with space-conditioning zone controls from §140.4(d) and do not need to show compliance with the requirements in Table K.</t>
  </si>
  <si>
    <t>C. COMPLIANCE RESULTS</t>
  </si>
  <si>
    <r>
      <rPr>
        <b/>
        <sz val="10"/>
        <color rgb="FF00B050"/>
        <rFont val="Calibri"/>
        <family val="2"/>
      </rPr>
      <t>[d:OnlyUI]</t>
    </r>
    <r>
      <rPr>
        <i/>
        <sz val="10"/>
        <color rgb="FF231F20"/>
        <rFont val="Calibri"/>
        <family val="2"/>
      </rPr>
      <t xml:space="preserve"> Table Instructions: If any cell on this table says "DOES NOT COMPLY" or "COMPLIES with Exceptional Conditions" refer to Table D. for guidance. </t>
    </r>
    <r>
      <rPr>
        <b/>
        <sz val="10"/>
        <color rgb="FF00B050"/>
        <rFont val="Calibri"/>
        <family val="2"/>
      </rPr>
      <t xml:space="preserve">  [d:/OnlyUI] [d:OnlyRG]</t>
    </r>
    <r>
      <rPr>
        <i/>
        <sz val="10"/>
        <color rgb="FF231F20"/>
        <rFont val="Calibri"/>
        <family val="2"/>
      </rPr>
      <t xml:space="preserve">  Table C will indicate if the project data input into the compliance document is compliant with mechanical requirements.  This table is not editable by the user. If this table says "DOES NOT COMPLY" or "COMPLIES with Exceptional Conditions" refer to Table D., or the table indicated as not compliance for guidance. </t>
    </r>
    <r>
      <rPr>
        <b/>
        <sz val="10"/>
        <color rgb="FF00B050"/>
        <rFont val="Calibri"/>
        <family val="2"/>
      </rPr>
      <t xml:space="preserve"> [d:/OnlyRG]</t>
    </r>
  </si>
  <si>
    <t>AND</t>
  </si>
  <si>
    <t>07</t>
  </si>
  <si>
    <t>08</t>
  </si>
  <si>
    <t>09</t>
  </si>
  <si>
    <r>
      <t xml:space="preserve">System Summary </t>
    </r>
    <r>
      <rPr>
        <sz val="10"/>
        <color rgb="FF0070C0"/>
        <rFont val="Calibri"/>
        <family val="2"/>
      </rPr>
      <t>§110.1, §110.2, §140.4</t>
    </r>
    <r>
      <rPr>
        <sz val="10"/>
        <rFont val="Calibri"/>
        <family val="2"/>
      </rPr>
      <t>, §</t>
    </r>
    <r>
      <rPr>
        <sz val="10"/>
        <color rgb="FFFF0000"/>
        <rFont val="Calibri"/>
        <family val="2"/>
      </rPr>
      <t>170.2(c)</t>
    </r>
  </si>
  <si>
    <r>
      <t xml:space="preserve">Pumps 
</t>
    </r>
    <r>
      <rPr>
        <sz val="10"/>
        <color rgb="FF0070C0"/>
        <rFont val="Calibri"/>
        <family val="2"/>
      </rPr>
      <t>§140.4(k)</t>
    </r>
    <r>
      <rPr>
        <sz val="10"/>
        <color rgb="FFFF0000"/>
        <rFont val="Calibri"/>
        <family val="2"/>
      </rPr>
      <t>, §170.2(c)4I</t>
    </r>
  </si>
  <si>
    <r>
      <t xml:space="preserve">Fans/
Economizers 
</t>
    </r>
    <r>
      <rPr>
        <sz val="10"/>
        <color rgb="FF0070C0"/>
        <rFont val="Calibri"/>
        <family val="2"/>
      </rPr>
      <t>§140.4(c), §140.4(e), §</t>
    </r>
    <r>
      <rPr>
        <sz val="10"/>
        <color rgb="FFFF0000"/>
        <rFont val="Calibri"/>
        <family val="2"/>
      </rPr>
      <t>170.2(c)</t>
    </r>
  </si>
  <si>
    <r>
      <t xml:space="preserve">System Controls </t>
    </r>
    <r>
      <rPr>
        <sz val="10"/>
        <color rgb="FF0070C0"/>
        <rFont val="Calibri"/>
        <family val="2"/>
      </rPr>
      <t>§110.2, §120.2, §140.4(f)</t>
    </r>
    <r>
      <rPr>
        <sz val="10"/>
        <color rgb="FFFF0000"/>
        <rFont val="Calibri"/>
        <family val="2"/>
      </rPr>
      <t>, §170.2(c)</t>
    </r>
  </si>
  <si>
    <r>
      <t xml:space="preserve">Ventilation </t>
    </r>
    <r>
      <rPr>
        <sz val="10"/>
        <color rgb="FF0070C0"/>
        <rFont val="Calibri"/>
        <family val="2"/>
      </rPr>
      <t>§120.1</t>
    </r>
    <r>
      <rPr>
        <sz val="10"/>
        <rFont val="Calibri"/>
        <family val="2"/>
      </rPr>
      <t xml:space="preserve">, </t>
    </r>
    <r>
      <rPr>
        <sz val="10"/>
        <color rgb="FFFF0000"/>
        <rFont val="Calibri"/>
        <family val="2"/>
      </rPr>
      <t>§160.2</t>
    </r>
  </si>
  <si>
    <r>
      <t xml:space="preserve">Terminal Box Controls </t>
    </r>
    <r>
      <rPr>
        <sz val="10"/>
        <color rgb="FF0070C0"/>
        <rFont val="Calibri"/>
        <family val="2"/>
      </rPr>
      <t>§140.4(d)</t>
    </r>
    <r>
      <rPr>
        <sz val="10"/>
        <rFont val="Calibri"/>
        <family val="2"/>
      </rPr>
      <t xml:space="preserve">, </t>
    </r>
    <r>
      <rPr>
        <sz val="10"/>
        <color rgb="FFFF0000"/>
        <rFont val="Calibri"/>
        <family val="2"/>
      </rPr>
      <t>§170.2(c)4B</t>
    </r>
  </si>
  <si>
    <r>
      <t xml:space="preserve">Distribution </t>
    </r>
    <r>
      <rPr>
        <sz val="10"/>
        <color rgb="FF0070C0"/>
        <rFont val="Calibri"/>
        <family val="2"/>
      </rPr>
      <t xml:space="preserve">§120.3,  §120.4, </t>
    </r>
    <r>
      <rPr>
        <strike/>
        <sz val="10"/>
        <color rgb="FFFF0000"/>
        <rFont val="Calibri"/>
        <family val="2"/>
      </rPr>
      <t>§140.4(l)</t>
    </r>
    <r>
      <rPr>
        <sz val="10"/>
        <color rgb="FFFF0000"/>
        <rFont val="Calibri"/>
        <family val="2"/>
      </rPr>
      <t>, §160.2, §160.3</t>
    </r>
  </si>
  <si>
    <r>
      <t xml:space="preserve">Cooling Towers </t>
    </r>
    <r>
      <rPr>
        <sz val="10"/>
        <color rgb="FF0070C0"/>
        <rFont val="Calibri"/>
        <family val="2"/>
      </rPr>
      <t>§110.2(e)2</t>
    </r>
  </si>
  <si>
    <t>(See Table F)</t>
  </si>
  <si>
    <t>(See Table G)</t>
  </si>
  <si>
    <t>(See Table H)</t>
  </si>
  <si>
    <t>(See Table I)</t>
  </si>
  <si>
    <t>(See Table J)</t>
  </si>
  <si>
    <t>(See Table K)</t>
  </si>
  <si>
    <t>(See Table L)</t>
  </si>
  <si>
    <t>(See Table M)</t>
  </si>
  <si>
    <t>Yes/No</t>
  </si>
  <si>
    <t>COMPLIES or "COMPLIES WITH EXCEPTIONAL CONDITIONS" or                                 DOES NOT COMPLY</t>
  </si>
  <si>
    <t>Mandatory Measures Compliance (See Table Q for Details)</t>
  </si>
  <si>
    <t>COMPLIES or DOES NOT COMPLY</t>
  </si>
  <si>
    <t>Tool Tip:</t>
  </si>
  <si>
    <t>Table C is auto-filled from data found in the rest of the NRCC-MCH, and it may not be directly edited by the form user. Table C compliance results are automatically calculated from data input and calculations in Tables F through N.</t>
  </si>
  <si>
    <t>D. EXCEPTIONAL CONDITIONS</t>
  </si>
  <si>
    <t>This table is auto-filled with uneditable comments because of selections made or data entered in tables throughout the form.</t>
  </si>
  <si>
    <t>Equipment in Table F indicates total heating output exceeds total heating load by more than 43%.  Please explain the Exception to §140.4(a) used to oversize the heating equipment in Table E. Additional Remarks.</t>
  </si>
  <si>
    <t>Equipment in Table F indicates total cooling output exceeds total cooling load by more than 21%.  Please explain the Exception to §140.4(a) used to oversize the cooling equipment in Table E. Additional Remarks.</t>
  </si>
  <si>
    <t>A filter pressure adjustment has been taken on at least one fan system.  See table H for more detail.</t>
  </si>
  <si>
    <t>If the user changes radio button in Table O, a note saying "Selections made in Table O have been changed by the permit applicant.  See Table E. Additional Remarks for permit applicant's explaination." should show up in Table D.</t>
  </si>
  <si>
    <t>Transfer air is being used in at least one zone to meet minimum ventilation requirements.  See Table J for detail.  Transfer air must be designed per §120.1(g) for air classification and recircultaion limitations and be documented within construction documents.</t>
  </si>
  <si>
    <t>The permit applicant has indicated on Table M that cooling tower Maximum Cycles of Concentration calculations have been attached or included elsewhere on the plans.</t>
  </si>
  <si>
    <t>The permit applicant has indicated on Table J that ventilation calculations have been attached or included elsewhere on the plans.</t>
  </si>
  <si>
    <t>The permit applicant has indicated on Table J that natural ventilation is being utilized to meet ventilation requirements.  Additional documentation may be requested by the Authority Having Jurisdiction demonstrating compliance for natural ventilation design.</t>
  </si>
  <si>
    <t>Table F indicates more than one boiler, however an exception for isolation valve has been indicated that only applies to plants with only one boiler.  Please revise Table F. prior to permit application.</t>
  </si>
  <si>
    <r>
      <t xml:space="preserve">Table F indicates a boiler with rated capacity greater than 500kBtu/h, however an exception for temperature reset controls has been indicated that only applies to boilers </t>
    </r>
    <r>
      <rPr>
        <u/>
        <sz val="10"/>
        <rFont val="Calibri"/>
        <family val="2"/>
        <scheme val="minor"/>
      </rPr>
      <t>&lt;</t>
    </r>
    <r>
      <rPr>
        <sz val="10"/>
        <rFont val="Calibri"/>
        <family val="2"/>
        <scheme val="minor"/>
      </rPr>
      <t xml:space="preserve"> 500kBtu/h.  Please revise Table F. prior to permit application.</t>
    </r>
  </si>
  <si>
    <t>Table F indicates more than one chiller, however an exception for isolation valve has been indicated that only applies to plants with only one chiller.  Please revise Table F. prior to permit application.</t>
  </si>
  <si>
    <t>An exception has been taken to allow electric resistance heating.  See Table F. for details.</t>
  </si>
  <si>
    <t>Table H indicates a Fan Power System Index that exceeds the maximum allowed per §140.4(c).  Please revise to demonstrate compliance.</t>
  </si>
  <si>
    <t>If the user changes radio button in Table P, a note saying "Selections made in Table P have been changed by the permit applicant.  See Table E. Additional Remarks for permit applicant's explaination." should show up in Table D.</t>
  </si>
  <si>
    <t>If the user is using continuous ventilation to meet the HRR ventilation requirements (first checkbox in HRR ventilation table) AND J24 and J24 both have values greater than 0, Table D triggers a note stating: "Table J indicates continuous ventilation is being used as an alternative to a balanced system. However, Table J also indicates both supply and exhaust fans are being used. Please verify the same ventilation type is being used in all dwelling units within the building per 120.1(b)2Aivb”</t>
  </si>
  <si>
    <t>The permit applicant has indicated there multifamily dwelling units does not contain a kitchen or bathroom. See Table J Multifamily Dwelling Unit Ventilation for details</t>
  </si>
  <si>
    <t>E. ADDITIONAL REMARKS</t>
  </si>
  <si>
    <t>This table includes remarks made by the permit applicant to the Authority Having Jurisdiction.</t>
  </si>
  <si>
    <t>F. HVAC SYSTEM SUMMARY (DRY &amp; WET SYSTEMS)</t>
  </si>
  <si>
    <r>
      <rPr>
        <b/>
        <sz val="10"/>
        <color rgb="FF00B050"/>
        <rFont val="Calibri"/>
        <family val="2"/>
      </rPr>
      <t xml:space="preserve">[d:OnlyUI]  </t>
    </r>
    <r>
      <rPr>
        <i/>
        <sz val="10"/>
        <color rgb="FF231F20"/>
        <rFont val="Calibri"/>
        <family val="2"/>
      </rPr>
      <t xml:space="preserve">Table Instructions: Complete the following equipment schedules to show compliance with mandatory requirements found in </t>
    </r>
    <r>
      <rPr>
        <i/>
        <sz val="10"/>
        <color rgb="FF0070C0"/>
        <rFont val="Calibri"/>
        <family val="2"/>
      </rPr>
      <t>§110.1</t>
    </r>
    <r>
      <rPr>
        <i/>
        <sz val="10"/>
        <color rgb="FF231F20"/>
        <rFont val="Calibri"/>
        <family val="2"/>
      </rPr>
      <t xml:space="preserve"> and </t>
    </r>
    <r>
      <rPr>
        <i/>
        <sz val="10"/>
        <color rgb="FF0070C0"/>
        <rFont val="Calibri"/>
        <family val="2"/>
      </rPr>
      <t>§110.2(a)</t>
    </r>
    <r>
      <rPr>
        <i/>
        <sz val="10"/>
        <color rgb="FF231F20"/>
        <rFont val="Calibri"/>
        <family val="2"/>
      </rPr>
      <t xml:space="preserve"> and prescriptive requirements found in </t>
    </r>
    <r>
      <rPr>
        <i/>
        <sz val="10"/>
        <color rgb="FF0070C0"/>
        <rFont val="Calibri"/>
        <family val="2"/>
      </rPr>
      <t xml:space="preserve">§140.4 (a), §140.4(b) </t>
    </r>
    <r>
      <rPr>
        <i/>
        <sz val="10"/>
        <color rgb="FF231F20"/>
        <rFont val="Calibri"/>
        <family val="2"/>
      </rPr>
      <t xml:space="preserve">and </t>
    </r>
    <r>
      <rPr>
        <i/>
        <sz val="10"/>
        <color rgb="FF0070C0"/>
        <rFont val="Calibri"/>
        <family val="2"/>
      </rPr>
      <t xml:space="preserve">§140.4(k), </t>
    </r>
    <r>
      <rPr>
        <i/>
        <sz val="10"/>
        <color rgb="FFFF0000"/>
        <rFont val="Calibri"/>
        <family val="2"/>
      </rPr>
      <t>§170.2(c)1, §170.2(c)3</t>
    </r>
    <r>
      <rPr>
        <i/>
        <sz val="10"/>
        <color rgb="FF231F20"/>
        <rFont val="Calibri"/>
        <family val="2"/>
      </rPr>
      <t xml:space="preserve"> or </t>
    </r>
    <r>
      <rPr>
        <i/>
        <sz val="10"/>
        <color rgb="FF0070C0"/>
        <rFont val="Calibri"/>
        <family val="2"/>
      </rPr>
      <t xml:space="preserve">§141.0(b)2 </t>
    </r>
    <r>
      <rPr>
        <i/>
        <sz val="10"/>
        <color rgb="FFFF0000"/>
        <rFont val="Calibri"/>
        <family val="2"/>
      </rPr>
      <t>and §180.2(b)2</t>
    </r>
    <r>
      <rPr>
        <i/>
        <sz val="10"/>
        <color rgb="FF231F20"/>
        <rFont val="Calibri"/>
        <family val="2"/>
      </rPr>
      <t xml:space="preserve"> for alterations. </t>
    </r>
    <r>
      <rPr>
        <b/>
        <sz val="10"/>
        <color rgb="FF00B050"/>
        <rFont val="Calibri"/>
        <family val="2"/>
      </rPr>
      <t xml:space="preserve"> [d:/OnlyUI]  [d:OnlyRG]  </t>
    </r>
    <r>
      <rPr>
        <i/>
        <sz val="10"/>
        <color rgb="FF231F20"/>
        <rFont val="Calibri"/>
        <family val="2"/>
      </rPr>
      <t xml:space="preserve">This table is used to demonstrate compliance for mechanical equipment with mandatory requirements found in </t>
    </r>
    <r>
      <rPr>
        <i/>
        <sz val="10"/>
        <color rgb="FF0070C0"/>
        <rFont val="Calibri"/>
        <family val="2"/>
      </rPr>
      <t>§110.1</t>
    </r>
    <r>
      <rPr>
        <i/>
        <sz val="10"/>
        <color rgb="FF231F20"/>
        <rFont val="Calibri"/>
        <family val="2"/>
      </rPr>
      <t xml:space="preserve"> and </t>
    </r>
    <r>
      <rPr>
        <i/>
        <sz val="10"/>
        <color rgb="FF0070C0"/>
        <rFont val="Calibri"/>
        <family val="2"/>
      </rPr>
      <t xml:space="preserve">§110.2(a) </t>
    </r>
    <r>
      <rPr>
        <i/>
        <sz val="10"/>
        <color rgb="FF231F20"/>
        <rFont val="Calibri"/>
        <family val="2"/>
      </rPr>
      <t xml:space="preserve">and prescriptive requirements found in </t>
    </r>
    <r>
      <rPr>
        <i/>
        <sz val="10"/>
        <color rgb="FF0070C0"/>
        <rFont val="Calibri"/>
        <family val="2"/>
      </rPr>
      <t>§140.4 (a)</t>
    </r>
    <r>
      <rPr>
        <i/>
        <sz val="10"/>
        <color rgb="FF231F20"/>
        <rFont val="Calibri"/>
        <family val="2"/>
      </rPr>
      <t xml:space="preserve">, </t>
    </r>
    <r>
      <rPr>
        <i/>
        <sz val="10"/>
        <color rgb="FF0070C0"/>
        <rFont val="Calibri"/>
        <family val="2"/>
      </rPr>
      <t>§140.4(b)</t>
    </r>
    <r>
      <rPr>
        <i/>
        <sz val="10"/>
        <color rgb="FF231F20"/>
        <rFont val="Calibri"/>
        <family val="2"/>
      </rPr>
      <t xml:space="preserve"> </t>
    </r>
    <r>
      <rPr>
        <i/>
        <strike/>
        <sz val="10"/>
        <color rgb="FF231F20"/>
        <rFont val="Calibri"/>
        <family val="2"/>
      </rPr>
      <t>and</t>
    </r>
    <r>
      <rPr>
        <i/>
        <sz val="10"/>
        <color rgb="FF231F20"/>
        <rFont val="Calibri"/>
        <family val="2"/>
      </rPr>
      <t xml:space="preserve"> </t>
    </r>
    <r>
      <rPr>
        <i/>
        <sz val="10"/>
        <color rgb="FFFF0000"/>
        <rFont val="Calibri"/>
        <family val="2"/>
      </rPr>
      <t>§170.2(c)1, §170.2(c)3</t>
    </r>
    <r>
      <rPr>
        <i/>
        <sz val="10"/>
        <color rgb="FF231F20"/>
        <rFont val="Calibri"/>
        <family val="2"/>
      </rPr>
      <t xml:space="preserve">, </t>
    </r>
    <r>
      <rPr>
        <i/>
        <sz val="10"/>
        <color rgb="FF0070C0"/>
        <rFont val="Calibri"/>
        <family val="2"/>
      </rPr>
      <t xml:space="preserve">§140.4(k) </t>
    </r>
    <r>
      <rPr>
        <i/>
        <sz val="10"/>
        <color rgb="FF231F20"/>
        <rFont val="Calibri"/>
        <family val="2"/>
      </rPr>
      <t xml:space="preserve">or </t>
    </r>
    <r>
      <rPr>
        <i/>
        <sz val="10"/>
        <color rgb="FF0070C0"/>
        <rFont val="Calibri"/>
        <family val="2"/>
      </rPr>
      <t>§141.0(b)2</t>
    </r>
    <r>
      <rPr>
        <i/>
        <sz val="10"/>
        <color rgb="FF231F20"/>
        <rFont val="Calibri"/>
        <family val="2"/>
      </rPr>
      <t xml:space="preserve"> </t>
    </r>
    <r>
      <rPr>
        <i/>
        <sz val="10"/>
        <color rgb="FFFF0000"/>
        <rFont val="Calibri"/>
        <family val="2"/>
      </rPr>
      <t>and §180.2(b)2</t>
    </r>
    <r>
      <rPr>
        <i/>
        <sz val="10"/>
        <color rgb="FF231F20"/>
        <rFont val="Calibri"/>
        <family val="2"/>
      </rPr>
      <t xml:space="preserve"> for alterations. </t>
    </r>
    <r>
      <rPr>
        <b/>
        <sz val="10"/>
        <color rgb="FF00B050"/>
        <rFont val="Calibri"/>
        <family val="2"/>
      </rPr>
      <t xml:space="preserve"> [d:/OnlyRG] </t>
    </r>
  </si>
  <si>
    <t>Note - THIS TABLE IS BRAND NEW FOR 2022</t>
  </si>
  <si>
    <t>Space Conditioning System Information</t>
  </si>
  <si>
    <t>Name or Item Tag</t>
  </si>
  <si>
    <t>Quantity</t>
  </si>
  <si>
    <t>System Serving</t>
  </si>
  <si>
    <t>System Status</t>
  </si>
  <si>
    <t>Space Type</t>
  </si>
  <si>
    <t xml:space="preserve">Utilizing Recovered Heat </t>
  </si>
  <si>
    <t>System Serving Dropdown</t>
  </si>
  <si>
    <t>Status Dropdown</t>
  </si>
  <si>
    <t>Space Type Dropdown</t>
  </si>
  <si>
    <t>Single Zone</t>
  </si>
  <si>
    <t>New/Addition</t>
  </si>
  <si>
    <t>Multi-Zone</t>
  </si>
  <si>
    <t>Alteratation</t>
  </si>
  <si>
    <t>Grocery</t>
  </si>
  <si>
    <t>Multiple Dwelling units</t>
  </si>
  <si>
    <t>Individual Dwelling Unit</t>
  </si>
  <si>
    <t>Office Space in Wearhouse</t>
  </si>
  <si>
    <t>NOTE - The sizing table below is not completed from left to right in the user interface. Sizing information is needed to determine if system type is restricted. This is ok since the form is just a reporting tool, not a user interface</t>
  </si>
  <si>
    <t>Other</t>
  </si>
  <si>
    <r>
      <t>Dry System Equipment</t>
    </r>
    <r>
      <rPr>
        <b/>
        <i/>
        <sz val="11"/>
        <color theme="1"/>
        <rFont val="Calibri"/>
        <family val="2"/>
        <scheme val="minor"/>
      </rPr>
      <t xml:space="preserve"> </t>
    </r>
    <r>
      <rPr>
        <b/>
        <sz val="11"/>
        <color theme="1"/>
        <rFont val="Calibri"/>
        <family val="2"/>
        <scheme val="minor"/>
      </rPr>
      <t>Sizing (includes air conditioners, condensers, heat pumps, VRF, furnaces, unit heaters</t>
    </r>
    <r>
      <rPr>
        <b/>
        <sz val="11"/>
        <color rgb="FFFF0000"/>
        <rFont val="Calibri"/>
        <family val="2"/>
        <scheme val="minor"/>
      </rPr>
      <t xml:space="preserve"> and DOAS systems</t>
    </r>
    <r>
      <rPr>
        <b/>
        <sz val="11"/>
        <color theme="1"/>
        <rFont val="Calibri"/>
        <family val="2"/>
        <scheme val="minor"/>
      </rPr>
      <t xml:space="preserve"> )</t>
    </r>
  </si>
  <si>
    <t>10</t>
  </si>
  <si>
    <t>11</t>
  </si>
  <si>
    <r>
      <t xml:space="preserve">Equipment Category per </t>
    </r>
    <r>
      <rPr>
        <sz val="9"/>
        <color rgb="FF0070C0"/>
        <rFont val="Calibri"/>
        <family val="2"/>
        <scheme val="minor"/>
      </rPr>
      <t>Tables 110.2,</t>
    </r>
    <r>
      <rPr>
        <sz val="9"/>
        <color theme="8"/>
        <rFont val="Calibri"/>
        <family val="2"/>
        <scheme val="minor"/>
      </rPr>
      <t xml:space="preserve"> §140.4(a)2 and 170.2(c)3aii</t>
    </r>
  </si>
  <si>
    <r>
      <t xml:space="preserve">Equipment Type per </t>
    </r>
    <r>
      <rPr>
        <sz val="9"/>
        <color rgb="FF0070C0"/>
        <rFont val="Calibri"/>
        <family val="2"/>
        <scheme val="minor"/>
      </rPr>
      <t>Tables 110.2</t>
    </r>
    <r>
      <rPr>
        <sz val="9"/>
        <rFont val="Calibri"/>
        <family val="2"/>
        <scheme val="minor"/>
      </rPr>
      <t xml:space="preserve"> &amp; </t>
    </r>
    <r>
      <rPr>
        <sz val="9"/>
        <color rgb="FF0070C0"/>
        <rFont val="Calibri"/>
        <family val="2"/>
        <scheme val="minor"/>
      </rPr>
      <t>Title 20</t>
    </r>
  </si>
  <si>
    <r>
      <t>Smallest Size Available</t>
    </r>
    <r>
      <rPr>
        <vertAlign val="superscript"/>
        <sz val="9"/>
        <color theme="1"/>
        <rFont val="Calibri"/>
        <family val="2"/>
        <scheme val="minor"/>
      </rPr>
      <t>1</t>
    </r>
    <r>
      <rPr>
        <sz val="9"/>
        <color theme="1"/>
        <rFont val="Calibri"/>
        <family val="2"/>
        <scheme val="minor"/>
      </rPr>
      <t xml:space="preserve">
§140.4(a) </t>
    </r>
    <r>
      <rPr>
        <sz val="9"/>
        <color rgb="FFFF0000"/>
        <rFont val="Calibri"/>
        <family val="2"/>
        <scheme val="minor"/>
      </rPr>
      <t>&amp; 170.2(c)1</t>
    </r>
  </si>
  <si>
    <r>
      <t xml:space="preserve">Equipment Sizing per Mechanical Schedule (kBtu/h) 
</t>
    </r>
    <r>
      <rPr>
        <sz val="9"/>
        <color rgb="FF0070C0"/>
        <rFont val="Calibri"/>
        <family val="2"/>
        <scheme val="minor"/>
      </rPr>
      <t>§140.4 (a&amp;b)</t>
    </r>
    <r>
      <rPr>
        <sz val="9"/>
        <color rgb="FFFF0000"/>
        <rFont val="Calibri"/>
        <family val="2"/>
        <scheme val="minor"/>
      </rPr>
      <t xml:space="preserve">, §170.2(c)1 &amp; §170.2(c)2 </t>
    </r>
  </si>
  <si>
    <t>Heating Output2,3</t>
  </si>
  <si>
    <r>
      <t>Cooling Output</t>
    </r>
    <r>
      <rPr>
        <vertAlign val="superscript"/>
        <sz val="9"/>
        <color theme="1"/>
        <rFont val="Calibri"/>
        <family val="2"/>
        <scheme val="minor"/>
      </rPr>
      <t>2,3</t>
    </r>
  </si>
  <si>
    <r>
      <t>Load Calculations</t>
    </r>
    <r>
      <rPr>
        <vertAlign val="superscript"/>
        <sz val="9"/>
        <color theme="1"/>
        <rFont val="Calibri"/>
        <family val="2"/>
        <scheme val="minor"/>
      </rPr>
      <t>3,4</t>
    </r>
  </si>
  <si>
    <t>Per Design
(kBtu/h)</t>
  </si>
  <si>
    <t>Rated
(kBtu/h)</t>
  </si>
  <si>
    <t>Supp. Heating Output 
(kBtu/h)</t>
  </si>
  <si>
    <t>Sensible Per Design
(kBtu/h)</t>
  </si>
  <si>
    <t>Rated 
(kBtu/h)</t>
  </si>
  <si>
    <t>Total Heating Load
(kBtu/h)</t>
  </si>
  <si>
    <t>Total Sensible Cooling Load
(kBtu/h)</t>
  </si>
  <si>
    <t>auto-populated from table above</t>
  </si>
  <si>
    <r>
      <rPr>
        <i/>
        <vertAlign val="superscript"/>
        <sz val="9"/>
        <color theme="1"/>
        <rFont val="Calibri"/>
        <family val="2"/>
        <scheme val="minor"/>
      </rPr>
      <t>1</t>
    </r>
    <r>
      <rPr>
        <i/>
        <sz val="9"/>
        <color theme="1"/>
        <rFont val="Calibri"/>
        <family val="2"/>
        <scheme val="minor"/>
      </rPr>
      <t xml:space="preserve"> FOOTNOTES: Equipment shall be the smallest size, within the available options of the desired equipment line, necessary to meet the design heating and cooling loads of the building per </t>
    </r>
    <r>
      <rPr>
        <i/>
        <sz val="9"/>
        <color rgb="FF0070C0"/>
        <rFont val="Calibri"/>
        <family val="2"/>
        <scheme val="minor"/>
      </rPr>
      <t xml:space="preserve">§140.4(a) </t>
    </r>
    <r>
      <rPr>
        <i/>
        <sz val="9"/>
        <color rgb="FFFF0000"/>
        <rFont val="Calibri"/>
        <family val="2"/>
        <scheme val="minor"/>
      </rPr>
      <t xml:space="preserve">and §170.2(c)1. </t>
    </r>
    <r>
      <rPr>
        <i/>
        <sz val="9"/>
        <color theme="1"/>
        <rFont val="Calibri"/>
        <family val="2"/>
        <scheme val="minor"/>
      </rPr>
      <t xml:space="preserve"> Healthcare facilities are excepted.</t>
    </r>
  </si>
  <si>
    <t>Reset</t>
  </si>
  <si>
    <t>Add Row</t>
  </si>
  <si>
    <t>Remove Last</t>
  </si>
  <si>
    <r>
      <rPr>
        <i/>
        <vertAlign val="superscript"/>
        <sz val="9"/>
        <color theme="1"/>
        <rFont val="Calibri"/>
        <family val="2"/>
        <scheme val="minor"/>
      </rPr>
      <t>2</t>
    </r>
    <r>
      <rPr>
        <i/>
        <sz val="9"/>
        <color theme="1"/>
        <rFont val="Calibri"/>
        <family val="2"/>
        <scheme val="minor"/>
      </rPr>
      <t xml:space="preserve"> It is common practice to show rated output capacity on the equipment schedule.  Sensible cooling output comes from specification sheet tables.</t>
    </r>
  </si>
  <si>
    <r>
      <rPr>
        <i/>
        <vertAlign val="superscript"/>
        <sz val="9"/>
        <color theme="1"/>
        <rFont val="Calibri"/>
        <family val="2"/>
        <scheme val="minor"/>
      </rPr>
      <t>3</t>
    </r>
    <r>
      <rPr>
        <i/>
        <sz val="9"/>
        <color theme="1"/>
        <rFont val="Calibri"/>
        <family val="2"/>
        <scheme val="minor"/>
      </rPr>
      <t xml:space="preserve"> If equipment is heating only, leave cooling output and load blank.  If equipment is cooling only, leave heating output and load blank.</t>
    </r>
  </si>
  <si>
    <r>
      <rPr>
        <i/>
        <vertAlign val="superscript"/>
        <sz val="9"/>
        <color theme="1"/>
        <rFont val="Calibri"/>
        <family val="2"/>
        <scheme val="minor"/>
      </rPr>
      <t>4</t>
    </r>
    <r>
      <rPr>
        <i/>
        <sz val="9"/>
        <color theme="1"/>
        <rFont val="Calibri"/>
        <family val="2"/>
        <scheme val="minor"/>
      </rPr>
      <t xml:space="preserve"> Authority Having Jurisdiction may ask for load calculations used for compliance per</t>
    </r>
    <r>
      <rPr>
        <i/>
        <sz val="9"/>
        <color rgb="FF0070C0"/>
        <rFont val="Calibri"/>
        <family val="2"/>
        <scheme val="minor"/>
      </rPr>
      <t xml:space="preserve"> §140.4(b) </t>
    </r>
    <r>
      <rPr>
        <i/>
        <sz val="9"/>
        <color rgb="FFFF0000"/>
        <rFont val="Calibri"/>
        <family val="2"/>
        <scheme val="minor"/>
      </rPr>
      <t>and §170.2(c)2</t>
    </r>
    <r>
      <rPr>
        <i/>
        <sz val="9"/>
        <color theme="1"/>
        <rFont val="Calibri"/>
        <family val="2"/>
        <scheme val="minor"/>
      </rPr>
      <t>.</t>
    </r>
  </si>
  <si>
    <r>
      <t xml:space="preserve">Customized Sizing drop downs for column 02 in </t>
    </r>
    <r>
      <rPr>
        <b/>
        <i/>
        <sz val="11"/>
        <color theme="1"/>
        <rFont val="Calibri"/>
        <family val="2"/>
        <scheme val="minor"/>
      </rPr>
      <t>Dry System Equipment Efficiency (other than Package Terminal Air Conditioners (PTAC) and Package Terminal Heat Pumps (PTHP)) Table</t>
    </r>
  </si>
  <si>
    <t>Equipment Category Dropdown</t>
  </si>
  <si>
    <t xml:space="preserve">Eq Type Dropdown </t>
  </si>
  <si>
    <t>Smallest Size Dropdown</t>
  </si>
  <si>
    <r>
      <t>Dropdown for Column 0</t>
    </r>
    <r>
      <rPr>
        <strike/>
        <sz val="11"/>
        <color theme="1"/>
        <rFont val="Calibri"/>
        <family val="2"/>
        <scheme val="minor"/>
      </rPr>
      <t>3</t>
    </r>
    <r>
      <rPr>
        <b/>
        <strike/>
        <sz val="11"/>
        <color theme="1"/>
        <rFont val="Calibri"/>
        <family val="2"/>
        <scheme val="minor"/>
      </rPr>
      <t>4</t>
    </r>
    <r>
      <rPr>
        <sz val="11"/>
        <color theme="1"/>
        <rFont val="Calibri"/>
        <family val="2"/>
        <scheme val="minor"/>
      </rPr>
      <t xml:space="preserve"> Eq Type</t>
    </r>
  </si>
  <si>
    <t>Unitary AC/ Condensers</t>
  </si>
  <si>
    <t>Ben, see column M.</t>
  </si>
  <si>
    <t>Yes</t>
  </si>
  <si>
    <t xml:space="preserve"> </t>
  </si>
  <si>
    <t>From Table 110.2-A &gt;&gt;</t>
  </si>
  <si>
    <t>AC, water cooled</t>
  </si>
  <si>
    <t>AC, evaporatively cooled</t>
  </si>
  <si>
    <t>Condensing Units, air cooled</t>
  </si>
  <si>
    <t>Condensing Units, water cooled</t>
  </si>
  <si>
    <t>Condensing Units, evaporatively cooled</t>
  </si>
  <si>
    <t>Unitary AC/ Cond. (no elec. resistance)</t>
  </si>
  <si>
    <t>NA: Standby Equip.</t>
  </si>
  <si>
    <r>
      <rPr>
        <u/>
        <sz val="9"/>
        <color theme="1"/>
        <rFont val="Calibri"/>
        <family val="2"/>
        <scheme val="minor"/>
      </rPr>
      <t>&gt;</t>
    </r>
    <r>
      <rPr>
        <sz val="9"/>
        <color theme="1"/>
        <rFont val="Calibri"/>
        <family val="2"/>
        <scheme val="minor"/>
      </rPr>
      <t xml:space="preserve"> 65,000 and &lt; 135,000 </t>
    </r>
  </si>
  <si>
    <r>
      <rPr>
        <u/>
        <sz val="9"/>
        <color theme="1"/>
        <rFont val="Calibri"/>
        <family val="2"/>
        <scheme val="minor"/>
      </rPr>
      <t>&gt;</t>
    </r>
    <r>
      <rPr>
        <sz val="9"/>
        <color theme="1"/>
        <rFont val="Calibri"/>
        <family val="2"/>
        <scheme val="minor"/>
      </rPr>
      <t xml:space="preserve"> 135,000 </t>
    </r>
  </si>
  <si>
    <r>
      <rPr>
        <u/>
        <sz val="9"/>
        <color theme="1"/>
        <rFont val="Calibri"/>
        <family val="2"/>
        <scheme val="minor"/>
      </rPr>
      <t>&gt;</t>
    </r>
    <r>
      <rPr>
        <sz val="9"/>
        <color theme="1"/>
        <rFont val="Calibri"/>
        <family val="2"/>
        <scheme val="minor"/>
      </rPr>
      <t xml:space="preserve"> 135,000</t>
    </r>
  </si>
  <si>
    <t>Unitary heat pumps</t>
  </si>
  <si>
    <t>NA: Load Controls</t>
  </si>
  <si>
    <t>"Unitary AC/ Condensers"</t>
  </si>
  <si>
    <t>&lt;&lt; from Table 110.2-A</t>
  </si>
  <si>
    <r>
      <rPr>
        <u/>
        <sz val="9"/>
        <color theme="1"/>
        <rFont val="Calibri"/>
        <family val="2"/>
        <scheme val="minor"/>
      </rPr>
      <t>&gt;</t>
    </r>
    <r>
      <rPr>
        <sz val="9"/>
        <color theme="1"/>
        <rFont val="Calibri"/>
        <family val="2"/>
        <scheme val="minor"/>
      </rPr>
      <t xml:space="preserve"> 135,000 and &lt; 240,000 </t>
    </r>
  </si>
  <si>
    <t>Unitary heat pumps (no elec. resistance)</t>
  </si>
  <si>
    <r>
      <t xml:space="preserve">NA: Altered per §141.0(b)2E </t>
    </r>
    <r>
      <rPr>
        <sz val="9"/>
        <color rgb="FFFF0000"/>
        <rFont val="Calibri"/>
        <family val="2"/>
        <scheme val="minor"/>
      </rPr>
      <t>&amp; 180.2(b)2</t>
    </r>
  </si>
  <si>
    <r>
      <rPr>
        <u/>
        <sz val="9"/>
        <color theme="1"/>
        <rFont val="Calibri"/>
        <family val="2"/>
        <scheme val="minor"/>
      </rPr>
      <t>&gt;</t>
    </r>
    <r>
      <rPr>
        <sz val="9"/>
        <color theme="1"/>
        <rFont val="Calibri"/>
        <family val="2"/>
        <scheme val="minor"/>
      </rPr>
      <t xml:space="preserve"> 240,000 and &lt; 760,000</t>
    </r>
  </si>
  <si>
    <r>
      <rPr>
        <u/>
        <sz val="9"/>
        <color theme="1"/>
        <rFont val="Calibri"/>
        <family val="2"/>
        <scheme val="minor"/>
      </rPr>
      <t>&gt;</t>
    </r>
    <r>
      <rPr>
        <sz val="9"/>
        <color theme="1"/>
        <rFont val="Calibri"/>
        <family val="2"/>
        <scheme val="minor"/>
      </rPr>
      <t xml:space="preserve"> 240,000 and &lt; 760,000 </t>
    </r>
  </si>
  <si>
    <t>PTAC/ PTHP</t>
  </si>
  <si>
    <t>NA: System serves Healthcare</t>
  </si>
  <si>
    <r>
      <rPr>
        <u/>
        <sz val="9"/>
        <color theme="1"/>
        <rFont val="Calibri"/>
        <family val="2"/>
        <scheme val="minor"/>
      </rPr>
      <t>&gt;</t>
    </r>
    <r>
      <rPr>
        <sz val="9"/>
        <color theme="1"/>
        <rFont val="Calibri"/>
        <family val="2"/>
        <scheme val="minor"/>
      </rPr>
      <t xml:space="preserve"> 760,000 </t>
    </r>
  </si>
  <si>
    <t>SPVAC/ SPVHP</t>
  </si>
  <si>
    <t>NA: DOAS system</t>
  </si>
  <si>
    <t>Last updated Table B-2 on 4.3.2020 from Title 20 Section 1605.1</t>
  </si>
  <si>
    <t>Variable Refrigerant Flow</t>
  </si>
  <si>
    <t>Condensing units, air cooled</t>
  </si>
  <si>
    <t>Furnace/ Unit heater</t>
  </si>
  <si>
    <t>Condensing units, water cooled</t>
  </si>
  <si>
    <r>
      <rPr>
        <sz val="9"/>
        <color rgb="FFFF0000"/>
        <rFont val="Calibri"/>
        <family val="2"/>
        <scheme val="minor"/>
      </rPr>
      <t xml:space="preserve">Ceiling Mounted </t>
    </r>
    <r>
      <rPr>
        <sz val="9"/>
        <color theme="1"/>
        <rFont val="Calibri"/>
        <family val="2"/>
        <scheme val="minor"/>
      </rPr>
      <t>Computer Rm AC</t>
    </r>
  </si>
  <si>
    <t>Condensing units, evaporatively cooled</t>
  </si>
  <si>
    <r>
      <t xml:space="preserve">Computer Room AC </t>
    </r>
    <r>
      <rPr>
        <sz val="9"/>
        <color rgb="FFFF0000"/>
        <rFont val="Calibri"/>
        <family val="2"/>
        <scheme val="minor"/>
      </rPr>
      <t>(not ceiling mounted)</t>
    </r>
  </si>
  <si>
    <r>
      <rPr>
        <strike/>
        <sz val="9"/>
        <rFont val="Calibri"/>
        <family val="2"/>
        <scheme val="minor"/>
      </rPr>
      <t>Heat Pump + AC</t>
    </r>
    <r>
      <rPr>
        <sz val="9"/>
        <rFont val="Calibri"/>
        <family val="2"/>
        <scheme val="minor"/>
      </rPr>
      <t xml:space="preserve">  Sm. Commercial AC</t>
    </r>
  </si>
  <si>
    <r>
      <rPr>
        <strike/>
        <sz val="9"/>
        <rFont val="Calibri"/>
        <family val="2"/>
        <scheme val="minor"/>
      </rPr>
      <t>Split</t>
    </r>
    <r>
      <rPr>
        <sz val="9"/>
        <rFont val="Calibri"/>
        <family val="2"/>
        <scheme val="minor"/>
      </rPr>
      <t xml:space="preserve"> Furnace + AC</t>
    </r>
  </si>
  <si>
    <t>Pkg Furnace + AC</t>
  </si>
  <si>
    <t>Room AC/HP</t>
  </si>
  <si>
    <t>Dual Fuel Heat Pump</t>
  </si>
  <si>
    <t>Dedicated Outdoor Air System</t>
  </si>
  <si>
    <r>
      <t>Dry System Equipment</t>
    </r>
    <r>
      <rPr>
        <b/>
        <i/>
        <sz val="11"/>
        <color theme="1"/>
        <rFont val="Calibri"/>
        <family val="2"/>
        <scheme val="minor"/>
      </rPr>
      <t xml:space="preserve"> </t>
    </r>
    <r>
      <rPr>
        <b/>
        <sz val="11"/>
        <color theme="1"/>
        <rFont val="Calibri"/>
        <family val="2"/>
        <scheme val="minor"/>
      </rPr>
      <t>Efficiency (other than Package Terminal Air Conditioners (PTAC) and Package Terminal Heat Pumps (PTHP)</t>
    </r>
    <r>
      <rPr>
        <b/>
        <sz val="11"/>
        <color rgb="FFFF0000"/>
        <rFont val="Calibri"/>
        <family val="2"/>
        <scheme val="minor"/>
      </rPr>
      <t>, DX-DOAS and Heat Pump</t>
    </r>
    <r>
      <rPr>
        <b/>
        <sz val="11"/>
        <color theme="1"/>
        <rFont val="Calibri"/>
        <family val="2"/>
        <scheme val="minor"/>
      </rPr>
      <t>)</t>
    </r>
  </si>
  <si>
    <t>AC, air cooled, split (1 phase)</t>
  </si>
  <si>
    <t>AC, air cooled, split (3 phase)</t>
  </si>
  <si>
    <t>Size Category 
(Btu/h)</t>
  </si>
  <si>
    <t>Heating Mode</t>
  </si>
  <si>
    <t>Cooling Mode</t>
  </si>
  <si>
    <t>AC, air cooled, split, space constrained</t>
  </si>
  <si>
    <t xml:space="preserve">BEN - PURPLE MEANS YOU NEED TO COME BACK AND TAKE A LOOK. MOST IF NOT ALL ARE TITLE 20 ISSUE. NEED TO MAKE SURE THOSE TABLES DIDN'T CHANGE ALSO. </t>
  </si>
  <si>
    <r>
      <t>Rating Condition 
(</t>
    </r>
    <r>
      <rPr>
        <vertAlign val="superscript"/>
        <sz val="9"/>
        <color theme="1"/>
        <rFont val="Calibri"/>
        <family val="2"/>
        <scheme val="minor"/>
      </rPr>
      <t>o</t>
    </r>
    <r>
      <rPr>
        <sz val="9"/>
        <color theme="1"/>
        <rFont val="Calibri"/>
        <family val="2"/>
        <scheme val="minor"/>
      </rPr>
      <t>F)</t>
    </r>
  </si>
  <si>
    <t>Efficiency Unit</t>
  </si>
  <si>
    <r>
      <t xml:space="preserve">Minimum Efficiency Required </t>
    </r>
    <r>
      <rPr>
        <sz val="9"/>
        <rFont val="Calibri"/>
        <family val="2"/>
        <scheme val="minor"/>
      </rPr>
      <t>per</t>
    </r>
    <r>
      <rPr>
        <sz val="9"/>
        <color rgb="FF0070C0"/>
        <rFont val="Calibri"/>
        <family val="2"/>
        <scheme val="minor"/>
      </rPr>
      <t xml:space="preserve"> Tables 110.2</t>
    </r>
    <r>
      <rPr>
        <sz val="9"/>
        <rFont val="Calibri"/>
        <family val="2"/>
        <scheme val="minor"/>
      </rPr>
      <t>/</t>
    </r>
    <r>
      <rPr>
        <sz val="9"/>
        <color rgb="FF0070C0"/>
        <rFont val="Calibri"/>
        <family val="2"/>
        <scheme val="minor"/>
      </rPr>
      <t xml:space="preserve"> Title 20</t>
    </r>
  </si>
  <si>
    <t>Design Efficiency</t>
  </si>
  <si>
    <t>AC, air cooled, package (1 phase)</t>
  </si>
  <si>
    <t>From Eq Table above</t>
  </si>
  <si>
    <t>Ben, values from Tables 110.2-A, B, C, E, H, I, J &amp; T20 Tables</t>
  </si>
  <si>
    <t>Unit from efficiency tables auto populates here based on size category (col 02)</t>
  </si>
  <si>
    <t>AC, air cooled, package (3 phase)</t>
  </si>
  <si>
    <t>From Tables C-3, C-4 or 110.2-A, depending on size category &gt;&gt;</t>
  </si>
  <si>
    <t>AC, air cooled, package, space constrained</t>
  </si>
  <si>
    <t>AC, air cooled, small duct, high velocity</t>
  </si>
  <si>
    <t>&lt; 45,000</t>
  </si>
  <si>
    <t>&lt; 65,000</t>
  </si>
  <si>
    <t xml:space="preserve">&lt; 65,000 </t>
  </si>
  <si>
    <t>AC, air cooled, small duct,  high velocity</t>
  </si>
  <si>
    <t>&gt;= 45,000 and &lt; 65,000</t>
  </si>
  <si>
    <t xml:space="preserve">&gt;= 65,000 and &lt; 135,000 </t>
  </si>
  <si>
    <t>Size Category Dropdown</t>
  </si>
  <si>
    <t>Rating Condition Dropdown</t>
  </si>
  <si>
    <t>Unit Dropdown</t>
  </si>
  <si>
    <t>Units for auto populating, depends on equipment &amp; size</t>
  </si>
  <si>
    <t>Sm. Commercial AC</t>
  </si>
  <si>
    <t>Air-cooled unitary AC/HP Split Sys (3Ph)</t>
  </si>
  <si>
    <t>&lt;&lt; from Table C-4 to the right</t>
  </si>
  <si>
    <t xml:space="preserve">&gt;= 135,000 and &lt; 240,000 </t>
  </si>
  <si>
    <t>Ben, see tables in column AF of this tab for custom drop downs.  Sorry!</t>
  </si>
  <si>
    <t>See choices in notes in column AF rows 51 &amp; 76 of this tab.</t>
  </si>
  <si>
    <t>COP</t>
  </si>
  <si>
    <t>EER</t>
  </si>
  <si>
    <t>Air-cooled unitary AC/HP Pkg (3Ph)</t>
  </si>
  <si>
    <t>&gt;= 240,000 and &lt; 760,000</t>
  </si>
  <si>
    <t>AFUE</t>
  </si>
  <si>
    <t>IEER</t>
  </si>
  <si>
    <t>"Unitary Heat Pumps"</t>
  </si>
  <si>
    <t>Air cooled, split (1 phase)</t>
  </si>
  <si>
    <t xml:space="preserve">&gt;= 760,000 </t>
  </si>
  <si>
    <r>
      <t>E</t>
    </r>
    <r>
      <rPr>
        <vertAlign val="subscript"/>
        <sz val="11"/>
        <color theme="1"/>
        <rFont val="Calibri"/>
        <family val="2"/>
        <scheme val="minor"/>
      </rPr>
      <t>t</t>
    </r>
  </si>
  <si>
    <t>SEER</t>
  </si>
  <si>
    <t>Air cooled, split (3 phase)</t>
  </si>
  <si>
    <r>
      <t>E</t>
    </r>
    <r>
      <rPr>
        <vertAlign val="subscript"/>
        <sz val="11"/>
        <color theme="1"/>
        <rFont val="Calibri"/>
        <family val="2"/>
        <scheme val="minor"/>
      </rPr>
      <t>c</t>
    </r>
  </si>
  <si>
    <t>Air cooled, split, space constrained</t>
  </si>
  <si>
    <t>HSPF</t>
  </si>
  <si>
    <t>SCOP</t>
  </si>
  <si>
    <t>Air cooled, package (1 phase)</t>
  </si>
  <si>
    <t>Air cooled, package (3 phase)</t>
  </si>
  <si>
    <t>Air cooled, package, space constrained</t>
  </si>
  <si>
    <t xml:space="preserve"> From Table C-4 to the left &gt;&gt;</t>
  </si>
  <si>
    <t>Air-cooled unitary AC+HP Split Sys (3Ph)</t>
  </si>
  <si>
    <t>Air-cooled unitary AC+HP Pkg (3Ph)</t>
  </si>
  <si>
    <t>Aircooled, small duct, high velocity</t>
  </si>
  <si>
    <t>Water source</t>
  </si>
  <si>
    <t>&lt;&lt; from Table 110.2-B</t>
  </si>
  <si>
    <t>From Table 110.2-B &gt;&gt;</t>
  </si>
  <si>
    <t xml:space="preserve">Groundwater source </t>
  </si>
  <si>
    <t xml:space="preserve">Ground source </t>
  </si>
  <si>
    <t xml:space="preserve">Water source  water-to-water </t>
  </si>
  <si>
    <t xml:space="preserve">Groundwater source water-to water </t>
  </si>
  <si>
    <t>Ground source brine-to-water</t>
  </si>
  <si>
    <t>&lt;17,000</t>
  </si>
  <si>
    <t xml:space="preserve">&lt; 135,000 </t>
  </si>
  <si>
    <r>
      <t>Dry System Equipment</t>
    </r>
    <r>
      <rPr>
        <b/>
        <i/>
        <sz val="10"/>
        <color theme="1"/>
        <rFont val="Calibri"/>
        <family val="2"/>
        <scheme val="minor"/>
      </rPr>
      <t xml:space="preserve"> </t>
    </r>
    <r>
      <rPr>
        <b/>
        <sz val="10"/>
        <color theme="1"/>
        <rFont val="Calibri"/>
        <family val="2"/>
        <scheme val="minor"/>
      </rPr>
      <t>Efficiency (Package Terminal Air Conditioners (PTAC) and Package Terminal Heat Pumps (PTHP) only)</t>
    </r>
  </si>
  <si>
    <t xml:space="preserve"> =&gt;17,000 and &lt; 135,000 </t>
  </si>
  <si>
    <t>070</t>
  </si>
  <si>
    <r>
      <rPr>
        <u/>
        <sz val="9"/>
        <rFont val="Calibri"/>
        <family val="2"/>
        <scheme val="minor"/>
      </rPr>
      <t>&gt;</t>
    </r>
    <r>
      <rPr>
        <sz val="9"/>
        <rFont val="Calibri"/>
        <family val="2"/>
        <scheme val="minor"/>
      </rPr>
      <t xml:space="preserve"> 135,000 and &lt; 240,000 </t>
    </r>
  </si>
  <si>
    <t>Rated Output Capacity
(kBtu/h)</t>
  </si>
  <si>
    <r>
      <t>Minimum COP Required per</t>
    </r>
    <r>
      <rPr>
        <sz val="9"/>
        <color rgb="FF0070C0"/>
        <rFont val="Calibri"/>
        <family val="2"/>
        <scheme val="minor"/>
      </rPr>
      <t xml:space="preserve"> Table 110.2-E</t>
    </r>
  </si>
  <si>
    <t>Design COP</t>
  </si>
  <si>
    <r>
      <t>Minimum EER Required per</t>
    </r>
    <r>
      <rPr>
        <sz val="9"/>
        <color rgb="FF0070C0"/>
        <rFont val="Calibri"/>
        <family val="2"/>
        <scheme val="minor"/>
      </rPr>
      <t xml:space="preserve"> Table 110.2-E</t>
    </r>
  </si>
  <si>
    <t>Design EER</t>
  </si>
  <si>
    <t>From Table C-3, C-4, 110.2-B or 110.2-C depending on size category&gt;&gt;</t>
  </si>
  <si>
    <t>Air-cooled gas-engine heat pump</t>
  </si>
  <si>
    <t>Air cooled, small duct, high velocity</t>
  </si>
  <si>
    <t>&lt;&lt; from Table 110.2-C</t>
  </si>
  <si>
    <t>Grey out the cell for this selection</t>
  </si>
  <si>
    <t>Comes from sizing table column 06</t>
  </si>
  <si>
    <t>From Table 110.2-E</t>
  </si>
  <si>
    <t>Comes from sizing table column 09</t>
  </si>
  <si>
    <t>"PTAC/PTHP"</t>
  </si>
  <si>
    <t>PTAC newly constructed or newly conditioned</t>
  </si>
  <si>
    <t>&lt;&lt; from Table 110.2-E</t>
  </si>
  <si>
    <t>&gt;= 240,000</t>
  </si>
  <si>
    <t>PTAC replacements</t>
  </si>
  <si>
    <t>PTHP  newly constructed or newly conditioned</t>
  </si>
  <si>
    <t>PTHP  replacements</t>
  </si>
  <si>
    <t>"SPVAC/ SPVHP"</t>
  </si>
  <si>
    <t>SPVAC</t>
  </si>
  <si>
    <t>NOTE - This table should act like the fan table with tiered levels. There can be mutiple Boiler systems and multiple boilers within each boiler system</t>
  </si>
  <si>
    <t>SPVAC nonweatherized space constrained</t>
  </si>
  <si>
    <t>Boiler Efficiency and Controls</t>
  </si>
  <si>
    <t xml:space="preserve">SPVHP </t>
  </si>
  <si>
    <t>Last updated Table C-3 on 4.3.2020 from Title 20 Section 1605.1</t>
  </si>
  <si>
    <t>From Table 110.2-E &gt;&gt;</t>
  </si>
  <si>
    <t>SPVHP nonweatherized space constrained</t>
  </si>
  <si>
    <t>Boiler System Serving:</t>
  </si>
  <si>
    <t>User Input</t>
  </si>
  <si>
    <r>
      <rPr>
        <strike/>
        <u/>
        <sz val="9"/>
        <rFont val="Calibri"/>
        <family val="2"/>
        <scheme val="minor"/>
      </rPr>
      <t>&lt;</t>
    </r>
    <r>
      <rPr>
        <strike/>
        <sz val="9"/>
        <rFont val="Calibri"/>
        <family val="2"/>
        <scheme val="minor"/>
      </rPr>
      <t xml:space="preserve"> 30,000 </t>
    </r>
  </si>
  <si>
    <t>25% of annual space heating is provided by on site renewable energy, site recovered energy, or heat recovery chillers</t>
  </si>
  <si>
    <r>
      <rPr>
        <u/>
        <sz val="9"/>
        <rFont val="Calibri"/>
        <family val="2"/>
        <scheme val="minor"/>
      </rPr>
      <t>&gt;</t>
    </r>
    <r>
      <rPr>
        <sz val="9"/>
        <rFont val="Calibri"/>
        <family val="2"/>
        <scheme val="minor"/>
      </rPr>
      <t xml:space="preserve"> 65,000 and &lt; 135,000 </t>
    </r>
  </si>
  <si>
    <r>
      <t xml:space="preserve">&gt; 30,000 and </t>
    </r>
    <r>
      <rPr>
        <strike/>
        <u/>
        <sz val="9"/>
        <rFont val="Calibri"/>
        <family val="2"/>
        <scheme val="minor"/>
      </rPr>
      <t>&lt;</t>
    </r>
    <r>
      <rPr>
        <strike/>
        <sz val="9"/>
        <rFont val="Calibri"/>
        <family val="2"/>
        <scheme val="minor"/>
      </rPr>
      <t xml:space="preserve"> 36,000 </t>
    </r>
  </si>
  <si>
    <t>50% or more of the design heating load is served using permiter convective heating, and/or radiant panels</t>
  </si>
  <si>
    <r>
      <rPr>
        <u/>
        <sz val="9"/>
        <rFont val="Calibri"/>
        <family val="2"/>
        <scheme val="minor"/>
      </rPr>
      <t>&gt;</t>
    </r>
    <r>
      <rPr>
        <sz val="9"/>
        <rFont val="Calibri"/>
        <family val="2"/>
        <scheme val="minor"/>
      </rPr>
      <t xml:space="preserve"> 135,000 and &lt; 240,000</t>
    </r>
  </si>
  <si>
    <t>Installed In Multifamily Building</t>
  </si>
  <si>
    <t>Boiler system added to an existing building</t>
  </si>
  <si>
    <t>Boiler Name or Item Tag</t>
  </si>
  <si>
    <r>
      <t>Equipment Type</t>
    </r>
    <r>
      <rPr>
        <vertAlign val="superscript"/>
        <sz val="9"/>
        <color theme="1"/>
        <rFont val="Calibri"/>
        <family val="2"/>
        <scheme val="minor"/>
      </rPr>
      <t>1</t>
    </r>
  </si>
  <si>
    <t>Qty</t>
  </si>
  <si>
    <r>
      <t>Rated Input Capacity 
(Btu/h)</t>
    </r>
    <r>
      <rPr>
        <vertAlign val="superscript"/>
        <sz val="9"/>
        <color theme="1"/>
        <rFont val="Calibri"/>
        <family val="2"/>
        <scheme val="minor"/>
      </rPr>
      <t>2, 3</t>
    </r>
  </si>
  <si>
    <t>Rated Efficiency</t>
  </si>
  <si>
    <r>
      <t xml:space="preserve">Minimum Efficiency Required per </t>
    </r>
    <r>
      <rPr>
        <sz val="9"/>
        <color rgb="FF0070C0"/>
        <rFont val="Calibri"/>
        <family val="2"/>
        <scheme val="minor"/>
      </rPr>
      <t>§110.2</t>
    </r>
  </si>
  <si>
    <r>
      <t xml:space="preserve"> Boiler Controls per</t>
    </r>
    <r>
      <rPr>
        <sz val="9"/>
        <color rgb="FF0070C0"/>
        <rFont val="Calibri"/>
        <family val="2"/>
        <scheme val="minor"/>
      </rPr>
      <t xml:space="preserve"> §140.4(k)</t>
    </r>
    <r>
      <rPr>
        <sz val="9"/>
        <color theme="1"/>
        <rFont val="Calibri"/>
        <family val="2"/>
        <scheme val="minor"/>
      </rPr>
      <t xml:space="preserve"> </t>
    </r>
    <r>
      <rPr>
        <sz val="9"/>
        <color rgb="FFFF0000"/>
        <rFont val="Calibri"/>
        <family val="2"/>
        <scheme val="minor"/>
      </rPr>
      <t>&amp; §170.2(c)Iiii</t>
    </r>
  </si>
  <si>
    <t>High Capacity Boiler Exceptions</t>
  </si>
  <si>
    <t>Isolation Valve</t>
  </si>
  <si>
    <t>Temperature Reset</t>
  </si>
  <si>
    <t>Ben, values listed below</t>
  </si>
  <si>
    <t>Ben, units listed below</t>
  </si>
  <si>
    <t>From Table 110.2-G &gt;&gt;</t>
  </si>
  <si>
    <t>VRF air conditioners, air cooled</t>
  </si>
  <si>
    <t xml:space="preserve"> System Efficiency</t>
  </si>
  <si>
    <t>Minimum System Efficiency Required per Tables 110.2/ Title 20</t>
  </si>
  <si>
    <r>
      <t xml:space="preserve">1 FOOTNOTES: Use NRCC-PLB to document compliance with </t>
    </r>
    <r>
      <rPr>
        <i/>
        <sz val="9"/>
        <color rgb="FFFF0000"/>
        <rFont val="Calibri"/>
        <family val="2"/>
        <scheme val="minor"/>
      </rPr>
      <t>domestic hot water and service water heating systems</t>
    </r>
  </si>
  <si>
    <t>"VRF"</t>
  </si>
  <si>
    <t>&lt;&lt; from Table 110.2-G</t>
  </si>
  <si>
    <r>
      <rPr>
        <i/>
        <vertAlign val="superscript"/>
        <sz val="9"/>
        <color theme="1"/>
        <rFont val="Calibri"/>
        <family val="2"/>
        <scheme val="minor"/>
      </rPr>
      <t>2</t>
    </r>
    <r>
      <rPr>
        <i/>
        <sz val="9"/>
        <color theme="1"/>
        <rFont val="Calibri"/>
        <family val="2"/>
        <scheme val="minor"/>
      </rPr>
      <t xml:space="preserve"> Maximum capacity- </t>
    </r>
    <r>
      <rPr>
        <i/>
        <strike/>
        <sz val="9"/>
        <color rgb="FFFF0000"/>
        <rFont val="Calibri"/>
        <family val="2"/>
        <scheme val="minor"/>
      </rPr>
      <t>minimum and</t>
    </r>
    <r>
      <rPr>
        <i/>
        <sz val="9"/>
        <color theme="1"/>
        <rFont val="Calibri"/>
        <family val="2"/>
        <scheme val="minor"/>
      </rPr>
      <t xml:space="preserve"> maximum ratings </t>
    </r>
    <r>
      <rPr>
        <i/>
        <sz val="9"/>
        <color rgb="FFFF0000"/>
        <rFont val="Calibri"/>
        <family val="2"/>
        <scheme val="minor"/>
      </rPr>
      <t>per the certified unit capacity</t>
    </r>
    <r>
      <rPr>
        <i/>
        <sz val="9"/>
        <color theme="1"/>
        <rFont val="Calibri"/>
        <family val="2"/>
        <scheme val="minor"/>
      </rPr>
      <t xml:space="preserve"> </t>
    </r>
    <r>
      <rPr>
        <i/>
        <strike/>
        <sz val="9"/>
        <color theme="1"/>
        <rFont val="Calibri"/>
        <family val="2"/>
        <scheme val="minor"/>
      </rPr>
      <t>as provided for and allowed by the unit's controls</t>
    </r>
  </si>
  <si>
    <t>VRF heat pump, air cooled</t>
  </si>
  <si>
    <t>&lt;&lt; from Table 110.2-H</t>
  </si>
  <si>
    <r>
      <rPr>
        <i/>
        <vertAlign val="superscript"/>
        <sz val="9"/>
        <color theme="1"/>
        <rFont val="Calibri"/>
        <family val="2"/>
        <scheme val="minor"/>
      </rPr>
      <t>3</t>
    </r>
    <r>
      <rPr>
        <i/>
        <sz val="9"/>
        <color theme="1"/>
        <rFont val="Calibri"/>
        <family val="2"/>
        <scheme val="minor"/>
      </rPr>
      <t xml:space="preserve"> Includes oil-fired (residual)</t>
    </r>
  </si>
  <si>
    <t>VRF water source</t>
  </si>
  <si>
    <r>
      <rPr>
        <u/>
        <sz val="9"/>
        <rFont val="Calibri"/>
        <family val="2"/>
        <scheme val="minor"/>
      </rPr>
      <t>&gt;</t>
    </r>
    <r>
      <rPr>
        <sz val="9"/>
        <rFont val="Calibri"/>
        <family val="2"/>
        <scheme val="minor"/>
      </rPr>
      <t xml:space="preserve"> 240,000 </t>
    </r>
  </si>
  <si>
    <t>Isolation Dropdown</t>
  </si>
  <si>
    <t>Temperature Reset Dropdown</t>
  </si>
  <si>
    <t>HCB Exceptions Dropdown</t>
  </si>
  <si>
    <t>VRF groundwater source</t>
  </si>
  <si>
    <t>&gt;=25% space heating provided by on-site renewable</t>
  </si>
  <si>
    <t>VRF ground source</t>
  </si>
  <si>
    <r>
      <t xml:space="preserve">From </t>
    </r>
    <r>
      <rPr>
        <sz val="9"/>
        <color rgb="FFFF0000"/>
        <rFont val="Calibri"/>
        <family val="2"/>
        <scheme val="minor"/>
      </rPr>
      <t xml:space="preserve">Table 110.2-H </t>
    </r>
    <r>
      <rPr>
        <sz val="9"/>
        <rFont val="Calibri"/>
        <family val="2"/>
        <scheme val="minor"/>
      </rPr>
      <t>&gt;&gt;</t>
    </r>
  </si>
  <si>
    <t>NA:  only 1 boiler in plant</t>
  </si>
  <si>
    <t>NA: &lt; 500,000 Btu/h</t>
  </si>
  <si>
    <t>Installed in individual dwelling unit</t>
  </si>
  <si>
    <t>"Furnace/ Unit Heater"</t>
  </si>
  <si>
    <t>Warm-air central furnace, gas-fired</t>
  </si>
  <si>
    <t>&lt;&lt; from Table 110.2-I</t>
  </si>
  <si>
    <t>Equipment Type Dropdown</t>
  </si>
  <si>
    <t>NA: Variable Flow Controls</t>
  </si>
  <si>
    <t>&gt;=50% heating served by permitier convective/radiant ceiling panels</t>
  </si>
  <si>
    <t>Warm-air duct furnace, gas-fired</t>
  </si>
  <si>
    <r>
      <rPr>
        <u/>
        <sz val="9"/>
        <color rgb="FFFF0000"/>
        <rFont val="Calibri"/>
        <family val="2"/>
        <scheme val="minor"/>
      </rPr>
      <t>&gt;</t>
    </r>
    <r>
      <rPr>
        <sz val="9"/>
        <color rgb="FFFF0000"/>
        <rFont val="Calibri"/>
        <family val="2"/>
        <scheme val="minor"/>
      </rPr>
      <t xml:space="preserve"> 65,000 and &lt; 135,000 </t>
    </r>
  </si>
  <si>
    <r>
      <rPr>
        <u/>
        <sz val="9"/>
        <rFont val="Calibri"/>
        <family val="2"/>
        <scheme val="minor"/>
      </rPr>
      <t>&gt;</t>
    </r>
    <r>
      <rPr>
        <sz val="9"/>
        <rFont val="Calibri"/>
        <family val="2"/>
        <scheme val="minor"/>
      </rPr>
      <t xml:space="preserve"> 135,000 </t>
    </r>
  </si>
  <si>
    <t>Hot water: Gas-Fired</t>
  </si>
  <si>
    <t>No Exceptions Apply</t>
  </si>
  <si>
    <t>Warm-air unit heaters, gas-fired</t>
  </si>
  <si>
    <r>
      <rPr>
        <u/>
        <sz val="9"/>
        <color rgb="FFFF0000"/>
        <rFont val="Calibri"/>
        <family val="2"/>
        <scheme val="minor"/>
      </rPr>
      <t>&gt;</t>
    </r>
    <r>
      <rPr>
        <sz val="9"/>
        <color rgb="FFFF0000"/>
        <rFont val="Calibri"/>
        <family val="2"/>
        <scheme val="minor"/>
      </rPr>
      <t xml:space="preserve"> 135,000 and &lt; 240,000 </t>
    </r>
  </si>
  <si>
    <t>Hot water: Oil-Fired</t>
  </si>
  <si>
    <r>
      <rPr>
        <strike/>
        <sz val="9"/>
        <color theme="1"/>
        <rFont val="Calibri"/>
        <family val="2"/>
        <scheme val="minor"/>
      </rPr>
      <t xml:space="preserve"> </t>
    </r>
    <r>
      <rPr>
        <sz val="9"/>
        <color theme="1"/>
        <rFont val="Calibri"/>
        <family val="2"/>
        <scheme val="minor"/>
      </rPr>
      <t>"Furnace/ Unit Heater"</t>
    </r>
  </si>
  <si>
    <t>Weatherized gas central furnace w single phase supply</t>
  </si>
  <si>
    <t>&lt;&lt; from Table 4-1 to the right</t>
  </si>
  <si>
    <t>&gt;=240,000</t>
  </si>
  <si>
    <t>Steam: Gas-Fired, not natural draft</t>
  </si>
  <si>
    <t>Non-weatherized gas central furnace w single phase supply</t>
  </si>
  <si>
    <t>Last updated Table C-4 on 4.3.2020 from Title 20 Section 1605.1.. Larger size HP are covered in T24 110.2 Tables.</t>
  </si>
  <si>
    <t>Steam: Gas-Fired, natural draft</t>
  </si>
  <si>
    <t>Wall furnace, fan</t>
  </si>
  <si>
    <t>&lt;&lt; from Table 4-2 to the right</t>
  </si>
  <si>
    <r>
      <t xml:space="preserve">From </t>
    </r>
    <r>
      <rPr>
        <sz val="9"/>
        <color rgb="FFFF0000"/>
        <rFont val="Calibri"/>
        <family val="2"/>
        <scheme val="minor"/>
      </rPr>
      <t>Table</t>
    </r>
    <r>
      <rPr>
        <sz val="9"/>
        <rFont val="Calibri"/>
        <family val="2"/>
        <scheme val="minor"/>
      </rPr>
      <t xml:space="preserve"> </t>
    </r>
    <r>
      <rPr>
        <sz val="9"/>
        <color rgb="FFFF0000"/>
        <rFont val="Calibri"/>
        <family val="2"/>
        <scheme val="minor"/>
      </rPr>
      <t>110.2-</t>
    </r>
    <r>
      <rPr>
        <sz val="9"/>
        <rFont val="Calibri"/>
        <family val="2"/>
        <scheme val="minor"/>
      </rPr>
      <t>I &gt;&gt;</t>
    </r>
  </si>
  <si>
    <t>Steam: Oil-Fired</t>
  </si>
  <si>
    <t>Wall furnace, gravity</t>
  </si>
  <si>
    <t xml:space="preserve">&lt; 225,000 </t>
  </si>
  <si>
    <t>Floor furnace</t>
  </si>
  <si>
    <r>
      <rPr>
        <u/>
        <sz val="9"/>
        <color rgb="FFFF0000"/>
        <rFont val="Calibri"/>
        <family val="2"/>
        <scheme val="minor"/>
      </rPr>
      <t>&gt;</t>
    </r>
    <r>
      <rPr>
        <sz val="9"/>
        <color rgb="FFFF0000"/>
        <rFont val="Calibri"/>
        <family val="2"/>
        <scheme val="minor"/>
      </rPr>
      <t xml:space="preserve"> 225,000 </t>
    </r>
  </si>
  <si>
    <t>Room Heater</t>
  </si>
  <si>
    <t>Use this table if climate zone is 1-6, or 9-14 or 16. Else use Table 110.2-J. Screenshot to the right.</t>
  </si>
  <si>
    <t>"Computer Rm AC (not ceiling mounted)</t>
  </si>
  <si>
    <t>CRAC, air-cooled, downflow</t>
  </si>
  <si>
    <t>&lt;&lt; from Table C-7 to the right</t>
  </si>
  <si>
    <t>From Title 20 Table E-6 to the left &gt;&gt;</t>
  </si>
  <si>
    <t>Equipment Type</t>
  </si>
  <si>
    <t>Capacity</t>
  </si>
  <si>
    <t>Efficiency</t>
  </si>
  <si>
    <t>Unit</t>
  </si>
  <si>
    <t>CRAC, air-cooled, upflow</t>
  </si>
  <si>
    <t>&lt; 225,000</t>
  </si>
  <si>
    <t>&lt; 300,000</t>
  </si>
  <si>
    <t>CRAC, water-cooled, downflow</t>
  </si>
  <si>
    <t xml:space="preserve"> 300,000 to 500,000</t>
  </si>
  <si>
    <t>Et</t>
  </si>
  <si>
    <t>CRAC, water-cooled, upflow</t>
  </si>
  <si>
    <t>From Table E-2 to the left &gt;&gt;</t>
  </si>
  <si>
    <t xml:space="preserve"> &gt; 500,000 to 1,000,000</t>
  </si>
  <si>
    <t>CRAC, water-cooled w econ, downflow</t>
  </si>
  <si>
    <r>
      <rPr>
        <u/>
        <sz val="9"/>
        <color theme="1"/>
        <rFont val="Calibri"/>
        <family val="2"/>
        <scheme val="minor"/>
      </rPr>
      <t>&lt;</t>
    </r>
    <r>
      <rPr>
        <sz val="9"/>
        <color theme="1"/>
        <rFont val="Calibri"/>
        <family val="2"/>
        <scheme val="minor"/>
      </rPr>
      <t xml:space="preserve"> 42,000 </t>
    </r>
  </si>
  <si>
    <r>
      <rPr>
        <u/>
        <sz val="9"/>
        <color theme="1"/>
        <rFont val="Calibri"/>
        <family val="2"/>
        <scheme val="minor"/>
      </rPr>
      <t>&lt;</t>
    </r>
    <r>
      <rPr>
        <sz val="9"/>
        <color theme="1"/>
        <rFont val="Calibri"/>
        <family val="2"/>
        <scheme val="minor"/>
      </rPr>
      <t xml:space="preserve"> 27,000</t>
    </r>
  </si>
  <si>
    <r>
      <rPr>
        <u/>
        <sz val="9"/>
        <color theme="1"/>
        <rFont val="Calibri"/>
        <family val="2"/>
        <scheme val="minor"/>
      </rPr>
      <t>&lt;</t>
    </r>
    <r>
      <rPr>
        <sz val="9"/>
        <color theme="1"/>
        <rFont val="Calibri"/>
        <family val="2"/>
        <scheme val="minor"/>
      </rPr>
      <t xml:space="preserve"> 37,000 </t>
    </r>
  </si>
  <si>
    <r>
      <rPr>
        <u/>
        <sz val="9"/>
        <color theme="1"/>
        <rFont val="Calibri"/>
        <family val="2"/>
        <scheme val="minor"/>
      </rPr>
      <t>&lt;</t>
    </r>
    <r>
      <rPr>
        <sz val="9"/>
        <color theme="1"/>
        <rFont val="Calibri"/>
        <family val="2"/>
        <scheme val="minor"/>
      </rPr>
      <t xml:space="preserve"> 20,000 </t>
    </r>
  </si>
  <si>
    <t>&gt;1,000,000 to 10,000,000</t>
  </si>
  <si>
    <t>CRAC, water-cooled w econ,upflow</t>
  </si>
  <si>
    <t xml:space="preserve">&gt; 42,000 </t>
  </si>
  <si>
    <r>
      <t xml:space="preserve">&gt; 27,000 and </t>
    </r>
    <r>
      <rPr>
        <u/>
        <sz val="9"/>
        <color theme="1"/>
        <rFont val="Calibri"/>
        <family val="2"/>
        <scheme val="minor"/>
      </rPr>
      <t>&lt;</t>
    </r>
    <r>
      <rPr>
        <sz val="9"/>
        <color theme="1"/>
        <rFont val="Calibri"/>
        <family val="2"/>
        <scheme val="minor"/>
      </rPr>
      <t xml:space="preserve"> 46,000 </t>
    </r>
  </si>
  <si>
    <t xml:space="preserve">&gt; 37,000 </t>
  </si>
  <si>
    <r>
      <t xml:space="preserve">&gt; 20,000 and </t>
    </r>
    <r>
      <rPr>
        <u/>
        <sz val="9"/>
        <color theme="1"/>
        <rFont val="Calibri"/>
        <family val="2"/>
        <scheme val="minor"/>
      </rPr>
      <t>&lt;</t>
    </r>
    <r>
      <rPr>
        <sz val="9"/>
        <color theme="1"/>
        <rFont val="Calibri"/>
        <family val="2"/>
        <scheme val="minor"/>
      </rPr>
      <t xml:space="preserve"> 27,000 </t>
    </r>
  </si>
  <si>
    <t>CRAC, Glycol-cooled, downflow</t>
  </si>
  <si>
    <t xml:space="preserve">&gt; 46,000 </t>
  </si>
  <si>
    <t>CRAC, Glycol-cooled, upflow</t>
  </si>
  <si>
    <t>CRAC, Glycol-cooled w econ, downflow</t>
  </si>
  <si>
    <t>Last updated Table C-7 on 4.3.2020 from Title 20 Section 1605.1</t>
  </si>
  <si>
    <t>CRAC, Glycol-cooled w econ, upflow</t>
  </si>
  <si>
    <t>From Table C-7 to the left &gt;&gt;</t>
  </si>
  <si>
    <t>CRAC, water-cooled w econ, upflow</t>
  </si>
  <si>
    <t>Room AC, louvered sides</t>
  </si>
  <si>
    <t>&lt;&lt; from Table B-2 to the right</t>
  </si>
  <si>
    <t>Room AC, no louvers</t>
  </si>
  <si>
    <r>
      <rPr>
        <u/>
        <sz val="9"/>
        <color theme="1"/>
        <rFont val="Calibri"/>
        <family val="2"/>
        <scheme val="minor"/>
      </rPr>
      <t>&gt;</t>
    </r>
    <r>
      <rPr>
        <sz val="9"/>
        <color theme="1"/>
        <rFont val="Calibri"/>
        <family val="2"/>
        <scheme val="minor"/>
      </rPr>
      <t xml:space="preserve"> 65,000 and &lt; 240,000 </t>
    </r>
  </si>
  <si>
    <t>Room AC, casement only</t>
  </si>
  <si>
    <t>Slider Room AC, casement</t>
  </si>
  <si>
    <t>Room AC Heat Pump, louvered sides</t>
  </si>
  <si>
    <t>Room AC Heat Pump, no louvers</t>
  </si>
  <si>
    <t>Furnace + AC</t>
  </si>
  <si>
    <t>AC, air cooled, split + warm-air central furnace, gas-fired</t>
  </si>
  <si>
    <t>AC, air cooled, split + weatherized gas central furnace</t>
  </si>
  <si>
    <t>AC, air cooled, single pkg + weatherized gas central furnace, 1 phase supply</t>
  </si>
  <si>
    <r>
      <t xml:space="preserve">From Table 110.2-A &amp; T20 C-3 (cooling) &amp; </t>
    </r>
    <r>
      <rPr>
        <sz val="9"/>
        <color rgb="FFFF0000"/>
        <rFont val="Calibri"/>
        <family val="2"/>
        <scheme val="minor"/>
      </rPr>
      <t>110.2-I</t>
    </r>
    <r>
      <rPr>
        <sz val="9"/>
        <rFont val="Calibri"/>
        <family val="2"/>
        <scheme val="minor"/>
      </rPr>
      <t xml:space="preserve"> &amp; Table E-6 to the left (heating) &gt;&gt;&gt;</t>
    </r>
  </si>
  <si>
    <r>
      <t>AC, air cooled, split</t>
    </r>
    <r>
      <rPr>
        <strike/>
        <sz val="9"/>
        <rFont val="Calibri"/>
        <family val="2"/>
        <scheme val="minor"/>
      </rPr>
      <t>/ single package</t>
    </r>
    <r>
      <rPr>
        <sz val="9"/>
        <rFont val="Calibri"/>
        <family val="2"/>
        <scheme val="minor"/>
      </rPr>
      <t xml:space="preserve"> +
Warm-air central furnace, gas-fired</t>
    </r>
  </si>
  <si>
    <t>AC, air cooled, split+ weatherized gas central furnace w single phase supply</t>
  </si>
  <si>
    <r>
      <t xml:space="preserve">AC, air cooled, </t>
    </r>
    <r>
      <rPr>
        <strike/>
        <sz val="9"/>
        <rFont val="Calibri"/>
        <family val="2"/>
        <scheme val="minor"/>
      </rPr>
      <t xml:space="preserve">split/ </t>
    </r>
    <r>
      <rPr>
        <sz val="9"/>
        <rFont val="Calibri"/>
        <family val="2"/>
        <scheme val="minor"/>
      </rPr>
      <t>single package +
Weatherized gas central furnace w single phase supply</t>
    </r>
  </si>
  <si>
    <r>
      <t xml:space="preserve">AC, air cooled, </t>
    </r>
    <r>
      <rPr>
        <strike/>
        <sz val="9"/>
        <rFont val="Calibri"/>
        <family val="2"/>
        <scheme val="minor"/>
      </rPr>
      <t>split/</t>
    </r>
    <r>
      <rPr>
        <sz val="9"/>
        <rFont val="Calibri"/>
        <family val="2"/>
        <scheme val="minor"/>
      </rPr>
      <t xml:space="preserve"> single package +
Warm-air central furnace, gas-fired</t>
    </r>
  </si>
  <si>
    <t>AC, air cooled, single pkg + warm-air central furnace, gas-fired</t>
  </si>
  <si>
    <t>&lt;45kBtuh cooling/ &lt;225kBtuh heating</t>
  </si>
  <si>
    <r>
      <t xml:space="preserve">&lt;45kBtuh cooling/ </t>
    </r>
    <r>
      <rPr>
        <u/>
        <sz val="9"/>
        <rFont val="Calibri"/>
        <family val="2"/>
      </rPr>
      <t>&gt;</t>
    </r>
    <r>
      <rPr>
        <sz val="9"/>
        <rFont val="Calibri"/>
        <family val="2"/>
      </rPr>
      <t>225kBtuh heating</t>
    </r>
  </si>
  <si>
    <t>&lt;65kBtuh cooling/ &lt;225kBtuh heating</t>
  </si>
  <si>
    <t>Chiller Efficiency and Controls</t>
  </si>
  <si>
    <r>
      <rPr>
        <u/>
        <sz val="9"/>
        <rFont val="Calibri"/>
        <family val="2"/>
      </rPr>
      <t>&gt;</t>
    </r>
    <r>
      <rPr>
        <sz val="9"/>
        <rFont val="Calibri"/>
        <family val="2"/>
      </rPr>
      <t>45kBtuh cooling/ &lt;225kBtuh heating</t>
    </r>
  </si>
  <si>
    <r>
      <t xml:space="preserve">&lt;65kBtuh cooling/ </t>
    </r>
    <r>
      <rPr>
        <u/>
        <sz val="9"/>
        <rFont val="Calibri"/>
        <family val="2"/>
      </rPr>
      <t>&gt;</t>
    </r>
    <r>
      <rPr>
        <sz val="9"/>
        <rFont val="Calibri"/>
        <family val="2"/>
      </rPr>
      <t>225kBtuh heating</t>
    </r>
  </si>
  <si>
    <r>
      <t>Size Category</t>
    </r>
    <r>
      <rPr>
        <vertAlign val="superscript"/>
        <sz val="9"/>
        <color theme="1"/>
        <rFont val="Calibri"/>
        <family val="2"/>
        <scheme val="minor"/>
      </rPr>
      <t>1</t>
    </r>
    <r>
      <rPr>
        <sz val="9"/>
        <color theme="1"/>
        <rFont val="Calibri"/>
        <family val="2"/>
        <scheme val="minor"/>
      </rPr>
      <t xml:space="preserve">
(Tons)</t>
    </r>
  </si>
  <si>
    <r>
      <t xml:space="preserve">Chiller Efficiency "Path B" Exception per </t>
    </r>
    <r>
      <rPr>
        <sz val="9"/>
        <color rgb="FF0070C0"/>
        <rFont val="Calibri"/>
        <family val="2"/>
        <scheme val="minor"/>
      </rPr>
      <t>§140.4(i)</t>
    </r>
    <r>
      <rPr>
        <sz val="9"/>
        <color theme="1"/>
        <rFont val="Calibri"/>
        <family val="2"/>
        <scheme val="minor"/>
      </rPr>
      <t xml:space="preserve"> </t>
    </r>
    <r>
      <rPr>
        <sz val="9"/>
        <color rgb="FFFF0000"/>
        <rFont val="Calibri"/>
        <family val="2"/>
        <scheme val="minor"/>
      </rPr>
      <t>&amp; §170.2(c)g</t>
    </r>
  </si>
  <si>
    <t>Rated Efficiencies</t>
  </si>
  <si>
    <r>
      <rPr>
        <strike/>
        <sz val="9"/>
        <rFont val="Calibri"/>
        <family val="2"/>
        <scheme val="minor"/>
      </rPr>
      <t xml:space="preserve">Minimum </t>
    </r>
    <r>
      <rPr>
        <sz val="9"/>
        <rFont val="Calibri"/>
        <family val="2"/>
        <scheme val="minor"/>
      </rPr>
      <t>Efficiencies Required per §110.2</t>
    </r>
    <r>
      <rPr>
        <vertAlign val="superscript"/>
        <sz val="9"/>
        <rFont val="Calibri"/>
        <family val="2"/>
        <scheme val="minor"/>
      </rPr>
      <t>2</t>
    </r>
  </si>
  <si>
    <r>
      <t xml:space="preserve">Controls per </t>
    </r>
    <r>
      <rPr>
        <sz val="9"/>
        <color rgb="FF0070C0"/>
        <rFont val="Calibri"/>
        <family val="2"/>
        <scheme val="minor"/>
      </rPr>
      <t>§140.4(k)</t>
    </r>
    <r>
      <rPr>
        <sz val="9"/>
        <color theme="1"/>
        <rFont val="Calibri"/>
        <family val="2"/>
        <scheme val="minor"/>
      </rPr>
      <t xml:space="preserve">  </t>
    </r>
    <r>
      <rPr>
        <sz val="9"/>
        <color rgb="FFFF0000"/>
        <rFont val="Calibri"/>
        <family val="2"/>
        <scheme val="minor"/>
      </rPr>
      <t>&amp; §170.2(c)I</t>
    </r>
  </si>
  <si>
    <r>
      <rPr>
        <u/>
        <sz val="9"/>
        <rFont val="Calibri"/>
        <family val="2"/>
      </rPr>
      <t>&gt;</t>
    </r>
    <r>
      <rPr>
        <sz val="9"/>
        <rFont val="Calibri"/>
        <family val="2"/>
      </rPr>
      <t xml:space="preserve">45kBtuh cooling/ </t>
    </r>
    <r>
      <rPr>
        <u/>
        <sz val="9"/>
        <rFont val="Calibri"/>
        <family val="2"/>
      </rPr>
      <t>&gt;</t>
    </r>
    <r>
      <rPr>
        <sz val="9"/>
        <rFont val="Calibri"/>
        <family val="2"/>
      </rPr>
      <t>225kBtuh heating</t>
    </r>
  </si>
  <si>
    <r>
      <rPr>
        <u/>
        <sz val="9"/>
        <color rgb="FFFF0000"/>
        <rFont val="Calibri"/>
        <family val="2"/>
      </rPr>
      <t>&gt;</t>
    </r>
    <r>
      <rPr>
        <sz val="9"/>
        <color rgb="FFFF0000"/>
        <rFont val="Calibri"/>
        <family val="2"/>
      </rPr>
      <t>65kBtuh cooling/ &lt;225kBtuh heating</t>
    </r>
  </si>
  <si>
    <t>Isolation
Valve</t>
  </si>
  <si>
    <r>
      <rPr>
        <u/>
        <sz val="9"/>
        <color rgb="FFFF0000"/>
        <rFont val="Calibri"/>
        <family val="2"/>
      </rPr>
      <t>&gt;</t>
    </r>
    <r>
      <rPr>
        <sz val="9"/>
        <color rgb="FFFF0000"/>
        <rFont val="Calibri"/>
        <family val="2"/>
      </rPr>
      <t xml:space="preserve">65kBtuh cooling/ </t>
    </r>
    <r>
      <rPr>
        <u/>
        <sz val="9"/>
        <color rgb="FFFF0000"/>
        <rFont val="Calibri"/>
        <family val="2"/>
      </rPr>
      <t>&gt;</t>
    </r>
    <r>
      <rPr>
        <sz val="9"/>
        <color rgb="FFFF0000"/>
        <rFont val="Calibri"/>
        <family val="2"/>
      </rPr>
      <t>225kBtuh heating</t>
    </r>
  </si>
  <si>
    <t>Dropdown to match Table 110.2-D</t>
  </si>
  <si>
    <t>Ben, "Path B" value from Table 110.2-D</t>
  </si>
  <si>
    <t>Ben, "Path B" units from Table 110.2-D</t>
  </si>
  <si>
    <t>EVEN THE YELLOW ONES NEED TO BE REVISITED AGAIN. THEY HAVE ONLY BE UPDATED FOR COOLING EFFICIENCY</t>
  </si>
  <si>
    <r>
      <rPr>
        <u/>
        <sz val="9"/>
        <color rgb="FFFF0000"/>
        <rFont val="Calibri"/>
        <family val="2"/>
      </rPr>
      <t>&gt;</t>
    </r>
    <r>
      <rPr>
        <sz val="9"/>
        <color rgb="FFFF0000"/>
        <rFont val="Calibri"/>
        <family val="2"/>
      </rPr>
      <t>135kBtuh cooling/ &lt;225kBtuh heating</t>
    </r>
  </si>
  <si>
    <t>Last updated Table E-6 on 4.3.2020 from Title 20 Section 1605.1</t>
  </si>
  <si>
    <r>
      <rPr>
        <u/>
        <sz val="9"/>
        <color rgb="FFFF0000"/>
        <rFont val="Calibri"/>
        <family val="2"/>
      </rPr>
      <t>&gt;</t>
    </r>
    <r>
      <rPr>
        <sz val="9"/>
        <color rgb="FFFF0000"/>
        <rFont val="Calibri"/>
        <family val="2"/>
      </rPr>
      <t xml:space="preserve">135kBtuh cooling/ </t>
    </r>
    <r>
      <rPr>
        <u/>
        <sz val="9"/>
        <color rgb="FFFF0000"/>
        <rFont val="Calibri"/>
        <family val="2"/>
      </rPr>
      <t>&gt;</t>
    </r>
    <r>
      <rPr>
        <sz val="9"/>
        <color rgb="FFFF0000"/>
        <rFont val="Calibri"/>
        <family val="2"/>
      </rPr>
      <t>225kBtuh heating</t>
    </r>
  </si>
  <si>
    <r>
      <rPr>
        <u/>
        <sz val="9"/>
        <color rgb="FFFF0000"/>
        <rFont val="Calibri"/>
        <family val="2"/>
      </rPr>
      <t>&gt;</t>
    </r>
    <r>
      <rPr>
        <sz val="9"/>
        <color rgb="FFFF0000"/>
        <rFont val="Calibri"/>
        <family val="2"/>
      </rPr>
      <t>240kBtuh cooling/ &lt;225kBtuh heating</t>
    </r>
  </si>
  <si>
    <r>
      <rPr>
        <i/>
        <vertAlign val="superscript"/>
        <sz val="9"/>
        <color theme="1"/>
        <rFont val="Calibri"/>
        <family val="2"/>
        <scheme val="minor"/>
      </rPr>
      <t>1</t>
    </r>
    <r>
      <rPr>
        <i/>
        <sz val="9"/>
        <color theme="1"/>
        <rFont val="Calibri"/>
        <family val="2"/>
        <scheme val="minor"/>
      </rPr>
      <t xml:space="preserve"> FOOTNOTES: Chilled water plants shall not have more than 300 tons provided by air-cooled chillers.  Exceptions may apply per §140.4(j).</t>
    </r>
  </si>
  <si>
    <r>
      <rPr>
        <u/>
        <sz val="9"/>
        <color rgb="FFFF0000"/>
        <rFont val="Calibri"/>
        <family val="2"/>
      </rPr>
      <t>&gt;</t>
    </r>
    <r>
      <rPr>
        <sz val="9"/>
        <color rgb="FFFF0000"/>
        <rFont val="Calibri"/>
        <family val="2"/>
      </rPr>
      <t xml:space="preserve">240kBtuh cooling/ </t>
    </r>
    <r>
      <rPr>
        <u/>
        <sz val="9"/>
        <color rgb="FFFF0000"/>
        <rFont val="Calibri"/>
        <family val="2"/>
      </rPr>
      <t>&gt;</t>
    </r>
    <r>
      <rPr>
        <sz val="9"/>
        <color rgb="FFFF0000"/>
        <rFont val="Calibri"/>
        <family val="2"/>
      </rPr>
      <t>225kBtuh heating</t>
    </r>
  </si>
  <si>
    <r>
      <rPr>
        <i/>
        <vertAlign val="superscript"/>
        <sz val="9"/>
        <color theme="1"/>
        <rFont val="Calibri"/>
        <family val="2"/>
        <scheme val="minor"/>
      </rPr>
      <t>2</t>
    </r>
    <r>
      <rPr>
        <i/>
        <sz val="9"/>
        <color theme="1"/>
        <rFont val="Calibri"/>
        <family val="2"/>
        <scheme val="minor"/>
      </rPr>
      <t xml:space="preserve"> Efficiency required is a minimum when "EER" or "COP" is the Efficiency Unit in column 08.  It is also a minimum when "IPLV" is the unit for air-cooled, absorption, and water cooled gas engine chillers.  Efficiency required is a maximum when "kW/ton" is the Efficiency Unit and when "IPLV" is the unit for water cooled electrically operated chillers.</t>
    </r>
  </si>
  <si>
    <t>Temp Reset Dropdown</t>
  </si>
  <si>
    <r>
      <rPr>
        <u/>
        <sz val="9"/>
        <color rgb="FFFF0000"/>
        <rFont val="Calibri"/>
        <family val="2"/>
      </rPr>
      <t>&gt;</t>
    </r>
    <r>
      <rPr>
        <sz val="9"/>
        <color rgb="FFFF0000"/>
        <rFont val="Calibri"/>
        <family val="2"/>
      </rPr>
      <t>760kBtuh cooling/ &lt;225kBtuh heating</t>
    </r>
  </si>
  <si>
    <t>Efficiency Exception Dropdown</t>
  </si>
  <si>
    <r>
      <rPr>
        <u/>
        <sz val="9"/>
        <color rgb="FFFF0000"/>
        <rFont val="Calibri"/>
        <family val="2"/>
      </rPr>
      <t>&gt;</t>
    </r>
    <r>
      <rPr>
        <sz val="9"/>
        <color rgb="FFFF0000"/>
        <rFont val="Calibri"/>
        <family val="2"/>
      </rPr>
      <t xml:space="preserve">760kBtuh cooling/ </t>
    </r>
    <r>
      <rPr>
        <u/>
        <sz val="9"/>
        <color rgb="FFFF0000"/>
        <rFont val="Calibri"/>
        <family val="2"/>
      </rPr>
      <t>&gt;</t>
    </r>
    <r>
      <rPr>
        <sz val="9"/>
        <color rgb="FFFF0000"/>
        <rFont val="Calibri"/>
        <family val="2"/>
      </rPr>
      <t>225kBtuh heating</t>
    </r>
  </si>
  <si>
    <t>Air Cooled: Condenser elec. operated</t>
  </si>
  <si>
    <t>&lt; 75</t>
  </si>
  <si>
    <t>No exception taken</t>
  </si>
  <si>
    <t>NA: only 1 chiller in plant</t>
  </si>
  <si>
    <r>
      <t xml:space="preserve">NA: </t>
    </r>
    <r>
      <rPr>
        <sz val="9"/>
        <color theme="1"/>
        <rFont val="Calibri"/>
        <family val="2"/>
      </rPr>
      <t>≤</t>
    </r>
    <r>
      <rPr>
        <sz val="9"/>
        <color theme="1"/>
        <rFont val="Calibri"/>
        <family val="2"/>
        <scheme val="minor"/>
      </rPr>
      <t xml:space="preserve"> 500 kBtu/hr (41.67 tons)</t>
    </r>
  </si>
  <si>
    <t>Air Cooled: w/o condenser elec. operated</t>
  </si>
  <si>
    <r>
      <rPr>
        <sz val="9"/>
        <rFont val="Calibri"/>
        <family val="2"/>
      </rPr>
      <t xml:space="preserve">≥ </t>
    </r>
    <r>
      <rPr>
        <sz val="9"/>
        <rFont val="Calibri"/>
        <family val="2"/>
        <scheme val="minor"/>
      </rPr>
      <t xml:space="preserve">75 and </t>
    </r>
    <r>
      <rPr>
        <sz val="9"/>
        <rFont val="Calibri"/>
        <family val="2"/>
      </rPr>
      <t>&lt;</t>
    </r>
    <r>
      <rPr>
        <sz val="8.5500000000000007"/>
        <rFont val="Calibri"/>
        <family val="2"/>
      </rPr>
      <t xml:space="preserve"> </t>
    </r>
    <r>
      <rPr>
        <sz val="9"/>
        <rFont val="Calibri"/>
        <family val="2"/>
        <scheme val="minor"/>
      </rPr>
      <t>150</t>
    </r>
  </si>
  <si>
    <t>1. Electrical service &gt; 600V</t>
  </si>
  <si>
    <t>NA: chillers in series</t>
  </si>
  <si>
    <t>Water Cooled: Reciprocating</t>
  </si>
  <si>
    <t>≥ 150 and &lt; 300</t>
  </si>
  <si>
    <t>2. Heat recovery w/ design capacity &gt; 40% of the design chiller cooling capacity</t>
  </si>
  <si>
    <t>Water Cooled: Positive displacement</t>
  </si>
  <si>
    <t>≥ 300 and &lt; 400</t>
  </si>
  <si>
    <r>
      <t>3. Charging energy storage systems w/ charging temperature &lt; 40</t>
    </r>
    <r>
      <rPr>
        <b/>
        <vertAlign val="superscript"/>
        <sz val="11"/>
        <color theme="1"/>
        <rFont val="Calibri"/>
        <family val="2"/>
        <scheme val="minor"/>
      </rPr>
      <t>o</t>
    </r>
    <r>
      <rPr>
        <sz val="9"/>
        <color theme="1"/>
        <rFont val="Calibri"/>
        <family val="2"/>
        <scheme val="minor"/>
      </rPr>
      <t>F</t>
    </r>
  </si>
  <si>
    <t>Water Cooled: Centrifugal</t>
  </si>
  <si>
    <t>≥ 400 and &lt; 600</t>
  </si>
  <si>
    <t>4. 4th (or more) chiller in this building</t>
  </si>
  <si>
    <t>Air Cooled: Absorption, single effect</t>
  </si>
  <si>
    <r>
      <t>≥</t>
    </r>
    <r>
      <rPr>
        <sz val="9"/>
        <color theme="1"/>
        <rFont val="Calibri"/>
        <family val="2"/>
        <scheme val="minor"/>
      </rPr>
      <t xml:space="preserve"> 600</t>
    </r>
  </si>
  <si>
    <t>Last updated Table E-2 on 4.3.2020 from Title 20 Section 1605.1</t>
  </si>
  <si>
    <t>From Table B-2 &gt;&gt;&gt;</t>
  </si>
  <si>
    <t>Room AC, slider &amp; casement</t>
  </si>
  <si>
    <t>Water Cooled: Absorption, single effect</t>
  </si>
  <si>
    <t>&lt; 8,000</t>
  </si>
  <si>
    <t>&lt; 20,000</t>
  </si>
  <si>
    <t>&lt; 14,000</t>
  </si>
  <si>
    <t>Absorption: Double effect, indirect-fired</t>
  </si>
  <si>
    <t>&gt;= 8,000 and &lt; 14,000</t>
  </si>
  <si>
    <t>&gt;= 8,000 and &lt; 11,000</t>
  </si>
  <si>
    <t>&gt;= 20,000</t>
  </si>
  <si>
    <t>&gt;= 14,000</t>
  </si>
  <si>
    <t>Absorption: Double effect, direct-fired</t>
  </si>
  <si>
    <t>&gt;= 14,000 and &lt; 20,000</t>
  </si>
  <si>
    <t>&gt;= 11,000 and &lt; 14,000</t>
  </si>
  <si>
    <t>Water Cooled: Gas engine</t>
  </si>
  <si>
    <t>&gt;= 20,000 and &lt; 28,000</t>
  </si>
  <si>
    <t>&gt;= 28,000</t>
  </si>
  <si>
    <t>Note - This table is brand new</t>
  </si>
  <si>
    <t>DX-DOAS Efficiency</t>
  </si>
  <si>
    <r>
      <rPr>
        <u/>
        <sz val="9"/>
        <rFont val="Calibri"/>
        <family val="2"/>
        <scheme val="minor"/>
      </rPr>
      <t>&gt;</t>
    </r>
    <r>
      <rPr>
        <sz val="9"/>
        <rFont val="Calibri"/>
        <family val="2"/>
        <scheme val="minor"/>
      </rPr>
      <t xml:space="preserve"> 135,000</t>
    </r>
  </si>
  <si>
    <t>Energy Recovery</t>
  </si>
  <si>
    <t>Rating Condition</t>
  </si>
  <si>
    <t>Minimum Efficiency</t>
  </si>
  <si>
    <r>
      <rPr>
        <u/>
        <sz val="9"/>
        <rFont val="Calibri"/>
        <family val="2"/>
        <scheme val="minor"/>
      </rPr>
      <t>&gt;</t>
    </r>
    <r>
      <rPr>
        <sz val="9"/>
        <rFont val="Calibri"/>
        <family val="2"/>
        <scheme val="minor"/>
      </rPr>
      <t xml:space="preserve"> 240,000 and &lt; 760,000</t>
    </r>
  </si>
  <si>
    <r>
      <rPr>
        <u/>
        <sz val="9"/>
        <rFont val="Calibri"/>
        <family val="2"/>
        <scheme val="minor"/>
      </rPr>
      <t>&gt;</t>
    </r>
    <r>
      <rPr>
        <sz val="9"/>
        <rFont val="Calibri"/>
        <family val="2"/>
        <scheme val="minor"/>
      </rPr>
      <t xml:space="preserve"> 240,000 and &lt; 760,000 </t>
    </r>
  </si>
  <si>
    <t>DOAS</t>
  </si>
  <si>
    <r>
      <rPr>
        <u/>
        <sz val="9"/>
        <rFont val="Calibri"/>
        <family val="2"/>
        <scheme val="minor"/>
      </rPr>
      <t>&gt;</t>
    </r>
    <r>
      <rPr>
        <sz val="9"/>
        <rFont val="Calibri"/>
        <family val="2"/>
        <scheme val="minor"/>
      </rPr>
      <t xml:space="preserve"> 760,000 </t>
    </r>
  </si>
  <si>
    <t>From sizing table above</t>
  </si>
  <si>
    <t>Dropdown to match Table 110.2-K</t>
  </si>
  <si>
    <t>ISMRE</t>
  </si>
  <si>
    <t>DX-DOAS</t>
  </si>
  <si>
    <t>ISCOP</t>
  </si>
  <si>
    <t>Computer Rm AC Non Ceiling Mounted</t>
  </si>
  <si>
    <t>BEN - HEATING MODE DOES NOT APPLY IF NO HEATING</t>
  </si>
  <si>
    <t>Energy Recovery Dropdown</t>
  </si>
  <si>
    <t>Air Cooled</t>
  </si>
  <si>
    <t>Cooling Tower Condenser Water</t>
  </si>
  <si>
    <t>Air Source Heat Pump</t>
  </si>
  <si>
    <t>No</t>
  </si>
  <si>
    <t>Chilled Water</t>
  </si>
  <si>
    <t>Water Cooled</t>
  </si>
  <si>
    <t>Water Source Heat Pump</t>
  </si>
  <si>
    <t>Ground Source Closed Loop</t>
  </si>
  <si>
    <t>Ground Water Source</t>
  </si>
  <si>
    <t>Water Source</t>
  </si>
  <si>
    <t>System Category</t>
  </si>
  <si>
    <t>Choose from system category heat pump options</t>
  </si>
  <si>
    <t>Lookup based on heat pump system type selected</t>
  </si>
  <si>
    <t>Always appropriate HP values</t>
  </si>
  <si>
    <t>Air Cooled with free air discharge condenser, ducted</t>
  </si>
  <si>
    <t>Air Cooled with free air discharge condenser, nonducted</t>
  </si>
  <si>
    <t>Air Cooled with free air discharge condenser with fluid economizer, ducted</t>
  </si>
  <si>
    <t>Air Cooled with free air discharge condenser with fluid economizer, nonducted</t>
  </si>
  <si>
    <t>Air cooled with ducted condenser, ducted</t>
  </si>
  <si>
    <t>Air cooled with ducted condenser, nonducted</t>
  </si>
  <si>
    <t>Air cooled with fluid economizer and ducted condenser, ducted</t>
  </si>
  <si>
    <t>Air cooled with fluid economizer and ducted condenser, nonducted</t>
  </si>
  <si>
    <t>&lt;29,000 Btu/h</t>
  </si>
  <si>
    <t>Choose from system category furnace options</t>
  </si>
  <si>
    <t>Always Blank/Gray</t>
  </si>
  <si>
    <t>Always appropriate furnace value</t>
  </si>
  <si>
    <t>&gt;29,000 Btu/h and &lt; 65,000 Btu/h</t>
  </si>
  <si>
    <t>&gt; 65,000 Btu/h</t>
  </si>
  <si>
    <t>Water Cooled, Ducted</t>
  </si>
  <si>
    <t>Water Cooled, nonducted</t>
  </si>
  <si>
    <t>Water cooled with fluid economizer, ducted</t>
  </si>
  <si>
    <t>Water cooled with fluid economizer, nonducted</t>
  </si>
  <si>
    <t>Glycol cooled, ducted</t>
  </si>
  <si>
    <t>Glycol cooled, nonducted</t>
  </si>
  <si>
    <t>Glycol cooled with fluid economizer, ducted</t>
  </si>
  <si>
    <t>Glycol cooled with fluid economizer, nonducted</t>
  </si>
  <si>
    <t>Heat Rejection Equipment (Cooling Towers, Condensers, Waterside Economizers) Efficiency and Controls</t>
  </si>
  <si>
    <r>
      <t>Rating Condition
(</t>
    </r>
    <r>
      <rPr>
        <vertAlign val="superscript"/>
        <sz val="9"/>
        <color theme="1"/>
        <rFont val="Calibri"/>
        <family val="2"/>
        <scheme val="minor"/>
      </rPr>
      <t>o</t>
    </r>
    <r>
      <rPr>
        <sz val="9"/>
        <color theme="1"/>
        <rFont val="Calibri"/>
        <family val="2"/>
        <scheme val="minor"/>
      </rPr>
      <t>F)</t>
    </r>
  </si>
  <si>
    <t xml:space="preserve">Rated Performance </t>
  </si>
  <si>
    <t>Minimum Required Performance per Table 110.2-F, §140.4(h)5 &amp; §170.2(c)fv</t>
  </si>
  <si>
    <t>Performance Unit</t>
  </si>
  <si>
    <r>
      <t xml:space="preserve">Fan Speed Control
</t>
    </r>
    <r>
      <rPr>
        <sz val="9"/>
        <color rgb="FF0070C0"/>
        <rFont val="Calibri"/>
        <family val="2"/>
        <scheme val="minor"/>
      </rPr>
      <t>§140.4(h)1</t>
    </r>
  </si>
  <si>
    <r>
      <t xml:space="preserve">Tower Flow Turndown
</t>
    </r>
    <r>
      <rPr>
        <sz val="9"/>
        <color rgb="FF0070C0"/>
        <rFont val="Calibri"/>
        <family val="2"/>
        <scheme val="minor"/>
      </rPr>
      <t>§140.4(h)2</t>
    </r>
  </si>
  <si>
    <r>
      <t xml:space="preserve">Fan Control in Multiple Cell Equipment
</t>
    </r>
    <r>
      <rPr>
        <sz val="9"/>
        <color rgb="FF0070C0"/>
        <rFont val="Calibri"/>
        <family val="2"/>
        <scheme val="minor"/>
      </rPr>
      <t>§140.4(h)4</t>
    </r>
  </si>
  <si>
    <r>
      <t xml:space="preserve">Economizer Controls
</t>
    </r>
    <r>
      <rPr>
        <sz val="9"/>
        <color rgb="FF0070C0"/>
        <rFont val="Calibri"/>
        <family val="2"/>
        <scheme val="minor"/>
      </rPr>
      <t>§140.4(e)</t>
    </r>
  </si>
  <si>
    <t>Condenser Water Temp Reset Controls</t>
  </si>
  <si>
    <t>Dropdown to match Table 110.2-G</t>
  </si>
  <si>
    <t xml:space="preserve">Value from table </t>
  </si>
  <si>
    <r>
      <rPr>
        <i/>
        <vertAlign val="superscript"/>
        <sz val="9"/>
        <color theme="1"/>
        <rFont val="Calibri"/>
        <family val="2"/>
        <scheme val="minor"/>
      </rPr>
      <t>1</t>
    </r>
    <r>
      <rPr>
        <i/>
        <sz val="9"/>
        <color theme="1"/>
        <rFont val="Calibri"/>
        <family val="2"/>
        <scheme val="minor"/>
      </rPr>
      <t xml:space="preserve"> FOOTNOTES: Centrifugal fan open-circuit towers are not allowed for rated capacities </t>
    </r>
    <r>
      <rPr>
        <i/>
        <u/>
        <sz val="9"/>
        <color theme="1"/>
        <rFont val="Calibri"/>
        <family val="2"/>
        <scheme val="minor"/>
      </rPr>
      <t>&gt;</t>
    </r>
    <r>
      <rPr>
        <i/>
        <sz val="9"/>
        <color theme="1"/>
        <rFont val="Calibri"/>
        <family val="2"/>
        <scheme val="minor"/>
      </rPr>
      <t xml:space="preserve"> 900 gpm at 95</t>
    </r>
    <r>
      <rPr>
        <i/>
        <vertAlign val="superscript"/>
        <sz val="9"/>
        <color theme="1"/>
        <rFont val="Calibri"/>
        <family val="2"/>
        <scheme val="minor"/>
      </rPr>
      <t>o</t>
    </r>
    <r>
      <rPr>
        <i/>
        <sz val="9"/>
        <color theme="1"/>
        <rFont val="Calibri"/>
        <family val="2"/>
        <scheme val="minor"/>
      </rPr>
      <t>F condenser water return, 85</t>
    </r>
    <r>
      <rPr>
        <i/>
        <vertAlign val="superscript"/>
        <sz val="9"/>
        <color theme="1"/>
        <rFont val="Calibri"/>
        <family val="2"/>
        <scheme val="minor"/>
      </rPr>
      <t>o</t>
    </r>
    <r>
      <rPr>
        <i/>
        <sz val="9"/>
        <color theme="1"/>
        <rFont val="Calibri"/>
        <family val="2"/>
        <scheme val="minor"/>
      </rPr>
      <t>F condenser water supply and 75</t>
    </r>
    <r>
      <rPr>
        <i/>
        <vertAlign val="superscript"/>
        <sz val="9"/>
        <color theme="1"/>
        <rFont val="Calibri"/>
        <family val="2"/>
        <scheme val="minor"/>
      </rPr>
      <t>o</t>
    </r>
    <r>
      <rPr>
        <i/>
        <sz val="9"/>
        <color theme="1"/>
        <rFont val="Calibri"/>
        <family val="2"/>
        <scheme val="minor"/>
      </rPr>
      <t xml:space="preserve">F outdoor wet-bulb temperature.  Exceptions may apply per </t>
    </r>
    <r>
      <rPr>
        <i/>
        <sz val="9"/>
        <color rgb="FF0070C0"/>
        <rFont val="Calibri"/>
        <family val="2"/>
        <scheme val="minor"/>
      </rPr>
      <t>§140.4(h)4</t>
    </r>
    <r>
      <rPr>
        <i/>
        <sz val="9"/>
        <color theme="1"/>
        <rFont val="Calibri"/>
        <family val="2"/>
        <scheme val="minor"/>
      </rPr>
      <t>.</t>
    </r>
  </si>
  <si>
    <t>Link to 2022 Table 110.2-F</t>
  </si>
  <si>
    <t>Fan Speed Control Dropdown</t>
  </si>
  <si>
    <t>Tower Flow Turndown Dropdown</t>
  </si>
  <si>
    <t>Fan Control Dropdown</t>
  </si>
  <si>
    <t>Economizer Control Dropdown</t>
  </si>
  <si>
    <t>Cond. Water Temp Reset Controls Dropdown</t>
  </si>
  <si>
    <t>https://energycodeace.com/site/custom/public/reference-ace-2022/Documents/section1102mandatoryrequirementsforspaceconditioningequipment.htm#table1102fperformancerequirementsforheatrejectionequipment.htm</t>
  </si>
  <si>
    <t>Axial fan open-circuit tower, CW loop in CHW plant &gt;= 900gpm</t>
  </si>
  <si>
    <t>Designed per §140.4(e)</t>
  </si>
  <si>
    <t>Replacement axial fan open-circuit tower, CW loop in CHW plant &gt;= 900gpm</t>
  </si>
  <si>
    <r>
      <t>165</t>
    </r>
    <r>
      <rPr>
        <vertAlign val="superscript"/>
        <sz val="9"/>
        <color theme="1"/>
        <rFont val="Calibri"/>
        <family val="2"/>
        <scheme val="minor"/>
      </rPr>
      <t>o</t>
    </r>
    <r>
      <rPr>
        <sz val="9"/>
        <color theme="1"/>
        <rFont val="Calibri"/>
        <family val="2"/>
        <scheme val="minor"/>
      </rPr>
      <t>F entering gas temp 
105</t>
    </r>
    <r>
      <rPr>
        <vertAlign val="superscript"/>
        <sz val="9"/>
        <color theme="1"/>
        <rFont val="Calibri"/>
        <family val="2"/>
        <scheme val="minor"/>
      </rPr>
      <t>o</t>
    </r>
    <r>
      <rPr>
        <sz val="9"/>
        <color theme="1"/>
        <rFont val="Calibri"/>
        <family val="2"/>
        <scheme val="minor"/>
      </rPr>
      <t>F condensing temp
75</t>
    </r>
    <r>
      <rPr>
        <vertAlign val="superscript"/>
        <sz val="9"/>
        <color theme="1"/>
        <rFont val="Calibri"/>
        <family val="2"/>
        <scheme val="minor"/>
      </rPr>
      <t>o</t>
    </r>
    <r>
      <rPr>
        <sz val="9"/>
        <color theme="1"/>
        <rFont val="Calibri"/>
        <family val="2"/>
        <scheme val="minor"/>
      </rPr>
      <t>F entering air wb"</t>
    </r>
  </si>
  <si>
    <t>NA: Fan motor &lt; 7.5hp (5.6kW)</t>
  </si>
  <si>
    <t>NA: Single condenser water pump</t>
  </si>
  <si>
    <t>NA: Not multiple cell</t>
  </si>
  <si>
    <t>Propeller/ axial fan open-circuit cooling tower</t>
  </si>
  <si>
    <r>
      <t>140</t>
    </r>
    <r>
      <rPr>
        <vertAlign val="superscript"/>
        <sz val="9"/>
        <color theme="1"/>
        <rFont val="Calibri"/>
        <family val="2"/>
        <scheme val="minor"/>
      </rPr>
      <t>o</t>
    </r>
    <r>
      <rPr>
        <sz val="9"/>
        <color theme="1"/>
        <rFont val="Calibri"/>
        <family val="2"/>
        <scheme val="minor"/>
      </rPr>
      <t>F entering gas temp 
96.3</t>
    </r>
    <r>
      <rPr>
        <vertAlign val="superscript"/>
        <sz val="9"/>
        <color theme="1"/>
        <rFont val="Calibri"/>
        <family val="2"/>
        <scheme val="minor"/>
      </rPr>
      <t>o</t>
    </r>
    <r>
      <rPr>
        <sz val="9"/>
        <color theme="1"/>
        <rFont val="Calibri"/>
        <family val="2"/>
        <scheme val="minor"/>
      </rPr>
      <t>F condensing temp
75</t>
    </r>
    <r>
      <rPr>
        <vertAlign val="superscript"/>
        <sz val="9"/>
        <color theme="1"/>
        <rFont val="Calibri"/>
        <family val="2"/>
        <scheme val="minor"/>
      </rPr>
      <t>o</t>
    </r>
    <r>
      <rPr>
        <sz val="9"/>
        <color theme="1"/>
        <rFont val="Calibri"/>
        <family val="2"/>
        <scheme val="minor"/>
      </rPr>
      <t>F entering air wb"</t>
    </r>
  </si>
  <si>
    <t>NA: Integral to other equip.</t>
  </si>
  <si>
    <t>NA: Not open-circuit tower</t>
  </si>
  <si>
    <t>NA: No variable speed drives</t>
  </si>
  <si>
    <t>Propeller/ axial fan closed-circuit cooling tower</t>
  </si>
  <si>
    <t>NA: Cond. fans serving &gt; 1 refrigerant circuits</t>
  </si>
  <si>
    <t>Centrifugal fan open-circuit cooling tower</t>
  </si>
  <si>
    <t>NA: Cond. fans serving flooded cond.</t>
  </si>
  <si>
    <t>Centrifugal fan closed-circuit cooling tower</t>
  </si>
  <si>
    <t>NA: Mult. fans &amp; lead fans meet req.</t>
  </si>
  <si>
    <t>Propeller/ axial fan evaporative condensers</t>
  </si>
  <si>
    <t>Centrifugal fan evaporative condensers</t>
  </si>
  <si>
    <t>Air cooled condensers</t>
  </si>
  <si>
    <t>Waterside Economizer</t>
  </si>
  <si>
    <t>Electric Resistance Heating</t>
  </si>
  <si>
    <t>Equipment Description</t>
  </si>
  <si>
    <t>Output Capacity
(kW)</t>
  </si>
  <si>
    <r>
      <t xml:space="preserve">Applicable Exception to </t>
    </r>
    <r>
      <rPr>
        <sz val="9"/>
        <color rgb="FF0070C0"/>
        <rFont val="Calibri"/>
        <family val="2"/>
        <scheme val="minor"/>
      </rPr>
      <t>§140.4(g)</t>
    </r>
    <r>
      <rPr>
        <sz val="9"/>
        <color theme="1"/>
        <rFont val="Calibri"/>
        <family val="2"/>
        <scheme val="minor"/>
      </rPr>
      <t xml:space="preserve"> Allowing Electric Resistance Heating</t>
    </r>
  </si>
  <si>
    <t>dropdown</t>
  </si>
  <si>
    <t>Elec Resistance Dropdown</t>
  </si>
  <si>
    <t>Exception 1: Supplement to a heating system in which at least 60% of the annual energy requirement is supplied by site-solar or recovered energy.</t>
  </si>
  <si>
    <t>Baseboard</t>
  </si>
  <si>
    <t>Exception 2: Supplement to a heat pump heating system and the heating capacity of the heat pump is more than 75% of the design heating load calculated in accordance with §140.4.</t>
  </si>
  <si>
    <t xml:space="preserve">Under-mat </t>
  </si>
  <si>
    <t>Exception 3: Total capacity of electric-resistance heating systems serving the entire building is less than 10% of the total design output capacity of all heating equipment serving the entire building.</t>
  </si>
  <si>
    <t>Exception 4: Total capacity of electric-resistance heating systems serving the entire building, excluding those allowed under Exception 2, is no more than 3 kW.</t>
  </si>
  <si>
    <r>
      <t>Exception 5: Serving an entire building that is not</t>
    </r>
    <r>
      <rPr>
        <strike/>
        <sz val="9"/>
        <rFont val="Calibri"/>
        <family val="2"/>
        <scheme val="minor"/>
      </rPr>
      <t xml:space="preserve"> </t>
    </r>
    <r>
      <rPr>
        <strike/>
        <sz val="9"/>
        <color rgb="FFFF0000"/>
        <rFont val="Calibri"/>
        <family val="2"/>
        <scheme val="minor"/>
      </rPr>
      <t>high-rise residential or</t>
    </r>
    <r>
      <rPr>
        <sz val="9"/>
        <rFont val="Calibri"/>
        <family val="2"/>
        <scheme val="minor"/>
      </rPr>
      <t xml:space="preserve"> hotel/motel and has a conditioned floor area no greater than 5,000 ft</t>
    </r>
    <r>
      <rPr>
        <vertAlign val="superscript"/>
        <sz val="9"/>
        <rFont val="Calibri"/>
        <family val="2"/>
        <scheme val="minor"/>
      </rPr>
      <t>2</t>
    </r>
    <r>
      <rPr>
        <sz val="9"/>
        <rFont val="Calibri"/>
        <family val="2"/>
        <scheme val="minor"/>
      </rPr>
      <t>, has no mechanical cooling and is in an area without natural gas access.</t>
    </r>
  </si>
  <si>
    <t>NA: Alteration, replacement of existing electric resistance heating system.</t>
  </si>
  <si>
    <t>THIS TABLE IS BRAND NEW FOR 2022</t>
  </si>
  <si>
    <r>
      <t xml:space="preserve">Equipment Category per Tables 110.2, §140.4(a)2 and </t>
    </r>
    <r>
      <rPr>
        <sz val="9"/>
        <color rgb="FFFF0000"/>
        <rFont val="Calibri"/>
        <family val="2"/>
        <scheme val="minor"/>
      </rPr>
      <t>170.2(c)3ai</t>
    </r>
  </si>
  <si>
    <r>
      <t>Smallest Size Available</t>
    </r>
    <r>
      <rPr>
        <vertAlign val="superscript"/>
        <sz val="9"/>
        <color theme="1"/>
        <rFont val="Calibri"/>
        <family val="2"/>
        <scheme val="minor"/>
      </rPr>
      <t>1</t>
    </r>
    <r>
      <rPr>
        <sz val="9"/>
        <color theme="1"/>
        <rFont val="Calibri"/>
        <family val="2"/>
        <scheme val="minor"/>
      </rPr>
      <t xml:space="preserve">
§140.4(a)</t>
    </r>
    <r>
      <rPr>
        <sz val="9"/>
        <color rgb="FFFF0000"/>
        <rFont val="Calibri"/>
        <family val="2"/>
        <scheme val="minor"/>
      </rPr>
      <t xml:space="preserve"> &amp; 170.2(c)1</t>
    </r>
  </si>
  <si>
    <r>
      <rPr>
        <i/>
        <vertAlign val="superscript"/>
        <sz val="9"/>
        <color theme="1"/>
        <rFont val="Calibri"/>
        <family val="2"/>
        <scheme val="minor"/>
      </rPr>
      <t>1</t>
    </r>
    <r>
      <rPr>
        <i/>
        <sz val="9"/>
        <color theme="1"/>
        <rFont val="Calibri"/>
        <family val="2"/>
        <scheme val="minor"/>
      </rPr>
      <t xml:space="preserve"> FOOTNOTES: Equipment shall be the smallest size, within the available options of the desired equipment line, necessary to meet the design heating and cooling loads of the building per </t>
    </r>
    <r>
      <rPr>
        <i/>
        <sz val="9"/>
        <color rgb="FF0070C0"/>
        <rFont val="Calibri"/>
        <family val="2"/>
        <scheme val="minor"/>
      </rPr>
      <t xml:space="preserve">§140.4(a) </t>
    </r>
    <r>
      <rPr>
        <i/>
        <sz val="9"/>
        <color rgb="FFFF0000"/>
        <rFont val="Calibri"/>
        <family val="2"/>
        <scheme val="minor"/>
      </rPr>
      <t xml:space="preserve">and §170.2(c)1. </t>
    </r>
    <r>
      <rPr>
        <i/>
        <sz val="9"/>
        <rFont val="Calibri"/>
        <family val="2"/>
        <scheme val="minor"/>
      </rPr>
      <t xml:space="preserve"> Healthcare facilities are excepted.</t>
    </r>
  </si>
  <si>
    <r>
      <t>Exception 5: Serving an entire building that is not high-rise residential or hotel/motel and has a conditioned floor area no greater than 5,000 ft</t>
    </r>
    <r>
      <rPr>
        <strike/>
        <vertAlign val="superscript"/>
        <sz val="9"/>
        <color theme="4" tint="-0.249977111117893"/>
        <rFont val="Calibri"/>
        <family val="2"/>
        <scheme val="minor"/>
      </rPr>
      <t>2</t>
    </r>
    <r>
      <rPr>
        <strike/>
        <sz val="9"/>
        <color theme="4" tint="-0.249977111117893"/>
        <rFont val="Calibri"/>
        <family val="2"/>
        <scheme val="minor"/>
      </rPr>
      <t>, has no mechanical cooling and is in an area without natural gas access.</t>
    </r>
  </si>
  <si>
    <t>G. PUMPS</t>
  </si>
  <si>
    <r>
      <rPr>
        <b/>
        <sz val="10"/>
        <color rgb="FF00B050"/>
        <rFont val="Calibri"/>
        <family val="2"/>
      </rPr>
      <t xml:space="preserve">[d:OnlyUI] </t>
    </r>
    <r>
      <rPr>
        <i/>
        <sz val="10"/>
        <color rgb="FF231F20"/>
        <rFont val="Calibri"/>
        <family val="2"/>
      </rPr>
      <t xml:space="preserve">Table Instructions: Complete the following pump schedule to show compliance with Prescriptive hydronic system requirements found in </t>
    </r>
    <r>
      <rPr>
        <i/>
        <sz val="10"/>
        <color rgb="FF0070C0"/>
        <rFont val="Calibri"/>
        <family val="2"/>
      </rPr>
      <t>§140.4(k)</t>
    </r>
    <r>
      <rPr>
        <i/>
        <sz val="10"/>
        <rFont val="Calibri"/>
        <family val="2"/>
      </rPr>
      <t>&amp; §</t>
    </r>
    <r>
      <rPr>
        <i/>
        <sz val="10"/>
        <color rgb="FFFF0000"/>
        <rFont val="Calibri"/>
        <family val="2"/>
      </rPr>
      <t xml:space="preserve">170.2(c)4I </t>
    </r>
    <r>
      <rPr>
        <i/>
        <sz val="10"/>
        <rFont val="Calibri"/>
        <family val="2"/>
      </rPr>
      <t xml:space="preserve">applicable to pumps </t>
    </r>
    <r>
      <rPr>
        <i/>
        <u/>
        <sz val="10"/>
        <rFont val="Calibri"/>
        <family val="2"/>
      </rPr>
      <t>&lt;</t>
    </r>
    <r>
      <rPr>
        <i/>
        <sz val="10"/>
        <rFont val="Calibri"/>
        <family val="2"/>
      </rPr>
      <t xml:space="preserve"> 5hp. </t>
    </r>
    <r>
      <rPr>
        <b/>
        <sz val="10"/>
        <color rgb="FF00B050"/>
        <rFont val="Calibri"/>
        <family val="2"/>
      </rPr>
      <t xml:space="preserve">[d:/OnlyUI]  [d:OnlyRG] </t>
    </r>
    <r>
      <rPr>
        <i/>
        <sz val="10"/>
        <rFont val="Calibri"/>
        <family val="2"/>
      </rPr>
      <t xml:space="preserve">This table is used to demonstrate compliance with Prescriptive hydronic system requirements found in </t>
    </r>
    <r>
      <rPr>
        <i/>
        <sz val="10"/>
        <color rgb="FF0070C0"/>
        <rFont val="Calibri"/>
        <family val="2"/>
      </rPr>
      <t xml:space="preserve">§140.4(k) </t>
    </r>
    <r>
      <rPr>
        <i/>
        <sz val="10"/>
        <color rgb="FFFF0000"/>
        <rFont val="Calibri"/>
        <family val="2"/>
      </rPr>
      <t>&amp; §170.2(c)4I</t>
    </r>
    <r>
      <rPr>
        <i/>
        <sz val="10"/>
        <rFont val="Calibri"/>
        <family val="2"/>
      </rPr>
      <t xml:space="preserve"> applicable to pumps &lt; 5hp.  </t>
    </r>
    <r>
      <rPr>
        <b/>
        <sz val="10"/>
        <color rgb="FF00B050"/>
        <rFont val="Calibri"/>
        <family val="2"/>
      </rPr>
      <t xml:space="preserve">[d:/OnlyRG] </t>
    </r>
  </si>
  <si>
    <t>HP</t>
  </si>
  <si>
    <r>
      <t xml:space="preserve">Controls per </t>
    </r>
    <r>
      <rPr>
        <sz val="9"/>
        <color rgb="FF0070C0"/>
        <rFont val="Calibri"/>
        <family val="2"/>
        <scheme val="minor"/>
      </rPr>
      <t>§140.4(k)</t>
    </r>
    <r>
      <rPr>
        <sz val="9"/>
        <rFont val="Calibri"/>
        <family val="2"/>
        <scheme val="minor"/>
      </rPr>
      <t xml:space="preserve"> </t>
    </r>
    <r>
      <rPr>
        <sz val="9"/>
        <color rgb="FFFF0000"/>
        <rFont val="Calibri"/>
        <family val="2"/>
        <scheme val="minor"/>
      </rPr>
      <t>&amp; §170.2(c)4I</t>
    </r>
  </si>
  <si>
    <t>Variable Flow</t>
  </si>
  <si>
    <t>Hydronic Heat Pump Isolation</t>
  </si>
  <si>
    <t>VSD on Pumps &gt; 5HP</t>
  </si>
  <si>
    <t xml:space="preserve">Differential Pressure Sensor </t>
  </si>
  <si>
    <t>Says "Required" if 07 says "Yes"</t>
  </si>
  <si>
    <t>Primary chilled water</t>
  </si>
  <si>
    <t>VF Dropdown</t>
  </si>
  <si>
    <t>WLHP Dropdown</t>
  </si>
  <si>
    <t>VSD Dropdown</t>
  </si>
  <si>
    <t>Secondary chilled water</t>
  </si>
  <si>
    <t>Primary heating hot water</t>
  </si>
  <si>
    <r>
      <t xml:space="preserve">NA: </t>
    </r>
    <r>
      <rPr>
        <u/>
        <sz val="9"/>
        <color theme="1"/>
        <rFont val="Calibri"/>
        <family val="2"/>
        <scheme val="minor"/>
      </rPr>
      <t>&lt;</t>
    </r>
    <r>
      <rPr>
        <sz val="9"/>
        <color theme="1"/>
        <rFont val="Calibri"/>
        <family val="2"/>
        <scheme val="minor"/>
      </rPr>
      <t xml:space="preserve"> 3 control valves</t>
    </r>
  </si>
  <si>
    <t>NA: Not connected to common water loop</t>
  </si>
  <si>
    <t>NA: Not serving variable flow system</t>
  </si>
  <si>
    <t>Secondary heating hot water</t>
  </si>
  <si>
    <r>
      <t xml:space="preserve">NA: pump system </t>
    </r>
    <r>
      <rPr>
        <u/>
        <sz val="9"/>
        <color theme="1"/>
        <rFont val="Calibri"/>
        <family val="2"/>
        <scheme val="minor"/>
      </rPr>
      <t>&lt;</t>
    </r>
    <r>
      <rPr>
        <sz val="9"/>
        <color theme="1"/>
        <rFont val="Calibri"/>
        <family val="2"/>
        <scheme val="minor"/>
      </rPr>
      <t xml:space="preserve"> 1.5 hp</t>
    </r>
  </si>
  <si>
    <t>NA: No hydronic heat pump</t>
  </si>
  <si>
    <t>NA: Condenser water serving only water-cooled chillers</t>
  </si>
  <si>
    <t>Tertiary heating hot water</t>
  </si>
  <si>
    <t>Condenser water</t>
  </si>
  <si>
    <t>Note - THIS WHOLE TABLE IS NEW FOR 2022</t>
  </si>
  <si>
    <t xml:space="preserve">Note - This table is showing two fans as an example. You can have multiple fans per fan system, and you can have multiple fan systems within the table. </t>
  </si>
  <si>
    <t>H. FAN SYSTEMS &amp; AIR ECONOMIZERS</t>
  </si>
  <si>
    <r>
      <rPr>
        <b/>
        <sz val="10"/>
        <rFont val="Calibri"/>
        <family val="2"/>
        <scheme val="minor"/>
      </rPr>
      <t xml:space="preserve"> </t>
    </r>
    <r>
      <rPr>
        <i/>
        <sz val="10"/>
        <rFont val="Calibri"/>
        <family val="2"/>
        <scheme val="minor"/>
      </rPr>
      <t>This table is used to demonstrate compliance with prescriptive requirements found in §140.4(c), §140.4(e) §140.4(m), §170.2(c)3 &amp; §170.2(c)4A for fan systems.  Fan systems serving only process loads are exempt from these requirements and do not need to be included in Table H</t>
    </r>
  </si>
  <si>
    <t>System Name:</t>
  </si>
  <si>
    <t>Fan System Status:</t>
  </si>
  <si>
    <t>System Zoning</t>
  </si>
  <si>
    <t xml:space="preserve"> Serving Dwelling Units</t>
  </si>
  <si>
    <t>Fan System Airflow(cfm)</t>
  </si>
  <si>
    <t>Site Elevation</t>
  </si>
  <si>
    <t>Economizer</t>
  </si>
  <si>
    <t>Allowance</t>
  </si>
  <si>
    <t>Design</t>
  </si>
  <si>
    <t>Fan Name or Item Tag</t>
  </si>
  <si>
    <t>Fan Type</t>
  </si>
  <si>
    <t>Airflow Through Component (%)</t>
  </si>
  <si>
    <t>Water Gauge (w.g)</t>
  </si>
  <si>
    <t>Component Allowance</t>
  </si>
  <si>
    <r>
      <t>Fan Allowance(watt/cfm)</t>
    </r>
    <r>
      <rPr>
        <vertAlign val="superscript"/>
        <sz val="9"/>
        <rFont val="Calibri"/>
        <family val="2"/>
        <scheme val="minor"/>
      </rPr>
      <t>3</t>
    </r>
  </si>
  <si>
    <t xml:space="preserve"> Design Electrical Input Power Method</t>
  </si>
  <si>
    <t>Motor Nameplate Horsepower</t>
  </si>
  <si>
    <t xml:space="preserve"> Design Electrical Input Power (kW)</t>
  </si>
  <si>
    <r>
      <t>Fan System Allowance(kW)</t>
    </r>
    <r>
      <rPr>
        <vertAlign val="superscript"/>
        <sz val="11"/>
        <color theme="1"/>
        <rFont val="Calibri"/>
        <family val="2"/>
        <scheme val="minor"/>
      </rPr>
      <t>3</t>
    </r>
  </si>
  <si>
    <t>Fan System Electrical Input Power (kW)</t>
  </si>
  <si>
    <r>
      <rPr>
        <i/>
        <vertAlign val="superscript"/>
        <sz val="9"/>
        <color theme="1"/>
        <rFont val="Calibri"/>
        <family val="2"/>
        <scheme val="minor"/>
      </rPr>
      <t xml:space="preserve">1 </t>
    </r>
    <r>
      <rPr>
        <i/>
        <sz val="9"/>
        <color theme="1"/>
        <rFont val="Calibri"/>
        <family val="2"/>
        <scheme val="minor"/>
      </rPr>
      <t>Fans serving spaces with design background noise goals below NC35</t>
    </r>
  </si>
  <si>
    <r>
      <rPr>
        <vertAlign val="superscript"/>
        <sz val="11"/>
        <color theme="1"/>
        <rFont val="Calibri"/>
        <family val="2"/>
        <scheme val="minor"/>
      </rPr>
      <t>2</t>
    </r>
    <r>
      <rPr>
        <sz val="11"/>
        <color theme="1"/>
        <rFont val="Calibri"/>
        <family val="2"/>
        <scheme val="minor"/>
      </rPr>
      <t xml:space="preserve"> Low-turndown single-zone VAV fan system must be capable of and configured to reduce airflow to 50 percent of design airflow and use no more than 30 percent of the design wattage at that airflow. No more than 10 percent of the design load served by the equipment shall have fixed loads.</t>
    </r>
  </si>
  <si>
    <t>3 Fan system allowance includes fan system base allowance</t>
  </si>
  <si>
    <r>
      <rPr>
        <vertAlign val="superscript"/>
        <sz val="11"/>
        <color theme="1"/>
        <rFont val="Calibri"/>
        <family val="2"/>
        <scheme val="minor"/>
      </rPr>
      <t>4</t>
    </r>
    <r>
      <rPr>
        <sz val="11"/>
        <color theme="1"/>
        <rFont val="Calibri"/>
        <family val="2"/>
        <scheme val="minor"/>
      </rPr>
      <t xml:space="preserve"> Filter pressure loss can only be counted once per fan system</t>
    </r>
  </si>
  <si>
    <r>
      <t xml:space="preserve">5 </t>
    </r>
    <r>
      <rPr>
        <sz val="11"/>
        <color theme="1"/>
        <rFont val="Calibri"/>
        <family val="2"/>
        <scheme val="minor"/>
      </rPr>
      <t>Complex Fan System means a fan system that combines a signle cabinet fan system with other supply fans, exhaust fans, or both</t>
    </r>
  </si>
  <si>
    <t>Fan Type Dropdown</t>
  </si>
  <si>
    <t>Status</t>
  </si>
  <si>
    <t>Zoning Dropdown</t>
  </si>
  <si>
    <t>Serving Dwelling Units</t>
  </si>
  <si>
    <t>Economizer Dropdown</t>
  </si>
  <si>
    <t>supply</t>
  </si>
  <si>
    <t xml:space="preserve">New </t>
  </si>
  <si>
    <t>DOAS &lt;1.0 kW</t>
  </si>
  <si>
    <t>Serving Individual Dwelling Unit</t>
  </si>
  <si>
    <t>Fixed Temperature</t>
  </si>
  <si>
    <t>relief</t>
  </si>
  <si>
    <t>Altered</t>
  </si>
  <si>
    <t>multizone VAV systems</t>
  </si>
  <si>
    <t>Serving Multiple Dwelling Unit</t>
  </si>
  <si>
    <t>Fixed Enthalpy</t>
  </si>
  <si>
    <t>exhaust</t>
  </si>
  <si>
    <t>all other systems</t>
  </si>
  <si>
    <t>Not Serving Dwelling Units</t>
  </si>
  <si>
    <t>Differential Temperature</t>
  </si>
  <si>
    <t>return</t>
  </si>
  <si>
    <t>Differential Enthalpy</t>
  </si>
  <si>
    <t>transfer</t>
  </si>
  <si>
    <r>
      <t xml:space="preserve">Waterside Economizer </t>
    </r>
    <r>
      <rPr>
        <strike/>
        <sz val="9"/>
        <color rgb="FFFF0000"/>
        <rFont val="Calibri"/>
        <family val="2"/>
        <scheme val="minor"/>
      </rPr>
      <t>(See Tbl. F)</t>
    </r>
  </si>
  <si>
    <r>
      <t xml:space="preserve">NA: </t>
    </r>
    <r>
      <rPr>
        <u/>
        <sz val="9"/>
        <color rgb="FFFF0000"/>
        <rFont val="Calibri"/>
        <family val="2"/>
        <scheme val="minor"/>
      </rPr>
      <t>&lt;</t>
    </r>
    <r>
      <rPr>
        <sz val="9"/>
        <color rgb="FFFF0000"/>
        <rFont val="Calibri"/>
        <family val="2"/>
        <scheme val="minor"/>
      </rPr>
      <t xml:space="preserve"> 33 kBtu/h cooling</t>
    </r>
  </si>
  <si>
    <t>Components Dropdown (Status = New)</t>
  </si>
  <si>
    <t>Use Tables 140.4-A and 140.4-B</t>
  </si>
  <si>
    <t>https://energycodeace.com/site/custom/public/reference-ace-2022/Documents/section1404prescriptiverequirementsforspaceconditioningsystems.htm#cfansystems1.htm</t>
  </si>
  <si>
    <t>NA: Special OA filtration</t>
  </si>
  <si>
    <t xml:space="preserve"> System serving spaces ≤ 6 floors away</t>
  </si>
  <si>
    <t>Options for Supply Fan in H.02</t>
  </si>
  <si>
    <t>NA: Multifamily/hotel/motel</t>
  </si>
  <si>
    <t>System serving spaces &gt; 6 floors away</t>
  </si>
  <si>
    <t>NA: Efficiency per Table 140.4-D</t>
  </si>
  <si>
    <t xml:space="preserve">MERV 13 to MERV 16 Filter upstream of thermal conditioning equipment </t>
  </si>
  <si>
    <t>NA: System operates @ 100% OSA</t>
  </si>
  <si>
    <t xml:space="preserve">MERV 13 to MERV 16 Filter downstream of thermal conditioning equipment </t>
  </si>
  <si>
    <t>NA: DOAS with EAHR</t>
  </si>
  <si>
    <t xml:space="preserve">Filtration allowance for &gt; MERV 16 or HEPA Filter  </t>
  </si>
  <si>
    <r>
      <t>See NRCC-PRC for details</t>
    </r>
    <r>
      <rPr>
        <vertAlign val="superscript"/>
        <sz val="10"/>
        <color theme="1"/>
        <rFont val="Calibri"/>
        <family val="2"/>
        <scheme val="minor"/>
      </rPr>
      <t>1</t>
    </r>
  </si>
  <si>
    <t xml:space="preserve">Central Hydronic heating coil </t>
  </si>
  <si>
    <r>
      <t>NA:</t>
    </r>
    <r>
      <rPr>
        <sz val="9"/>
        <color rgb="FFFF0000"/>
        <rFont val="Calibri"/>
        <family val="2"/>
        <scheme val="minor"/>
      </rPr>
      <t xml:space="preserve"> Altered other than packaged AC or HP&lt; 54kBty/h</t>
    </r>
  </si>
  <si>
    <t xml:space="preserve">Electric heat </t>
  </si>
  <si>
    <t>NA:  Controlled Environment Horticulture</t>
  </si>
  <si>
    <t xml:space="preserve">Gas heat </t>
  </si>
  <si>
    <t xml:space="preserve">Hydronic/DX cooling coil or heat pump coil </t>
  </si>
  <si>
    <t>Method Dropdown</t>
  </si>
  <si>
    <t xml:space="preserve">Nameplate </t>
  </si>
  <si>
    <t>Solid or liquid Desiccant system allowance</t>
  </si>
  <si>
    <t>default per Table 140.4-D</t>
  </si>
  <si>
    <t>≥1 and &lt;1.5</t>
  </si>
  <si>
    <t>Reheat Coil for Dehumidification</t>
  </si>
  <si>
    <t xml:space="preserve">manufacturer provided </t>
  </si>
  <si>
    <t>≥1.5 and &lt;2</t>
  </si>
  <si>
    <t>Evaporative humidifier/cooler in series with a cooling coil</t>
  </si>
  <si>
    <t>≥2 and &lt;3</t>
  </si>
  <si>
    <t>100% outdoor air system</t>
  </si>
  <si>
    <t>≥3 and &lt;5</t>
  </si>
  <si>
    <t>Energy recovery  0.50 &lt;=  ERR &lt;  0.55</t>
  </si>
  <si>
    <t>≥5 and &lt;7.5</t>
  </si>
  <si>
    <t xml:space="preserve">Energy recovery 0.55 ≤ ERR &lt;0.60 </t>
  </si>
  <si>
    <t>≥7.5 and &lt;10</t>
  </si>
  <si>
    <t xml:space="preserve">Energy recovery 0.60 ≤ ERR &lt;0.65 </t>
  </si>
  <si>
    <t>≥10 and &lt;15</t>
  </si>
  <si>
    <t xml:space="preserve">Energy recovery 0.65 ≤ ERR &lt;0.70 </t>
  </si>
  <si>
    <t>≥15 and &lt;20</t>
  </si>
  <si>
    <t xml:space="preserve">Energy recovery  0.70 ≤ ERR &lt;0.75 </t>
  </si>
  <si>
    <t>≥20 and &lt;25</t>
  </si>
  <si>
    <t xml:space="preserve">Energy recovery ERR ≥ 0.80 </t>
  </si>
  <si>
    <t>≥25 and &lt;30</t>
  </si>
  <si>
    <t>Runaround Loop</t>
  </si>
  <si>
    <t>≥30 and &lt;40</t>
  </si>
  <si>
    <t>Gas phase filtration</t>
  </si>
  <si>
    <t>≥40 and &lt;50</t>
  </si>
  <si>
    <t>Economizer Return Damper</t>
  </si>
  <si>
    <t>≥50 and &lt;60</t>
  </si>
  <si>
    <t>Air blender</t>
  </si>
  <si>
    <t>≥60 and &lt;75</t>
  </si>
  <si>
    <r>
      <t>Sound attenuation section</t>
    </r>
    <r>
      <rPr>
        <vertAlign val="superscript"/>
        <sz val="11"/>
        <color theme="1"/>
        <rFont val="Calibri"/>
        <family val="2"/>
        <scheme val="minor"/>
      </rPr>
      <t>1</t>
    </r>
  </si>
  <si>
    <t>≥75 and ≤100</t>
  </si>
  <si>
    <t>System feeds a terminal unit with a fan with electrical input power &lt; 1kW</t>
  </si>
  <si>
    <r>
      <t>Low-turndown single-zone VAV fan systems</t>
    </r>
    <r>
      <rPr>
        <vertAlign val="superscript"/>
        <sz val="11"/>
        <color theme="1"/>
        <rFont val="Calibri"/>
        <family val="2"/>
        <scheme val="minor"/>
      </rPr>
      <t>2</t>
    </r>
  </si>
  <si>
    <r>
      <t>Filter (any MERV value)</t>
    </r>
    <r>
      <rPr>
        <vertAlign val="superscript"/>
        <sz val="11"/>
        <color theme="1"/>
        <rFont val="Calibri"/>
        <family val="2"/>
        <scheme val="minor"/>
      </rPr>
      <t>4</t>
    </r>
  </si>
  <si>
    <t>Options for Exhaust, Return, Relief, Transfer in H.02</t>
  </si>
  <si>
    <t xml:space="preserve">Energy Recovery 0.50 ≤ ERR &lt;0.55 </t>
  </si>
  <si>
    <t xml:space="preserve">Energy Recovery 0.55 ≤ ERR &lt;0.60 </t>
  </si>
  <si>
    <t xml:space="preserve">Energy Recovery 0.60 ≤ ERR &lt;0.65 </t>
  </si>
  <si>
    <t xml:space="preserve">Energy Recovery 0.70 ≤ ERR &lt;0.75 </t>
  </si>
  <si>
    <t xml:space="preserve">Energy Recovery 0.75 ≤ ERR &lt;0.80 </t>
  </si>
  <si>
    <t>Energy Recovery &gt;= 0.80</t>
  </si>
  <si>
    <t>Coil Runaround Loop</t>
  </si>
  <si>
    <t>Fully Ducted, or Systems that maintain air pressure differential between rooms</t>
  </si>
  <si>
    <t>Airflow control devices required for space pressurization control</t>
  </si>
  <si>
    <t xml:space="preserve">Laboratory and vivarium exhaust system  with vertical ducts &gt; 75 ft2 </t>
  </si>
  <si>
    <t>Biosaftey Cabinet</t>
  </si>
  <si>
    <t xml:space="preserve">Filters, scrubber or other exhaust treatment </t>
  </si>
  <si>
    <t>Sound attenuation section</t>
  </si>
  <si>
    <t>Additional Component for Altered Fan Systems  (this list should be added to the one above used for new systems</t>
  </si>
  <si>
    <t>Use table 141.0-D</t>
  </si>
  <si>
    <t>https://energycodeace.com/site/custom/public/reference-ace-2022/Documents/section1410additionsalterationsandrepairstoexistingnonresidentia.htm#table1410dadditionalfanpowerallowances.htm</t>
  </si>
  <si>
    <t xml:space="preserve">Supply Fan System </t>
  </si>
  <si>
    <t>Supply Fan In-Unit with Adapter Curb</t>
  </si>
  <si>
    <t>Exhaust/Relief/Return/Transfer Fan System</t>
  </si>
  <si>
    <t>Exhaust/Relief/Return/Transfer In-Unit with Adapter Curb</t>
  </si>
  <si>
    <r>
      <t xml:space="preserve">H. DWELLING UNIT FAN EFFICACY &amp; ENERGY/HEAT RECOVERY </t>
    </r>
    <r>
      <rPr>
        <sz val="11"/>
        <rFont val="Calibri"/>
        <family val="2"/>
        <scheme val="minor"/>
      </rPr>
      <t>170.2(c)3B</t>
    </r>
  </si>
  <si>
    <t>12</t>
  </si>
  <si>
    <t xml:space="preserve"> Fan System Name or Item Tag</t>
  </si>
  <si>
    <t>System Type Serving</t>
  </si>
  <si>
    <t>System Airflow (cfm)</t>
  </si>
  <si>
    <t>Design Power (kW)</t>
  </si>
  <si>
    <t>Design Watts/CFM
§170.2(c)3b</t>
  </si>
  <si>
    <t>Maximum Watts/CFM
§170.2(c)3b</t>
  </si>
  <si>
    <r>
      <rPr>
        <vertAlign val="superscript"/>
        <sz val="9"/>
        <rFont val="Calibri"/>
        <family val="2"/>
        <scheme val="minor"/>
      </rPr>
      <t>1</t>
    </r>
    <r>
      <rPr>
        <sz val="9"/>
        <rFont val="Calibri"/>
        <family val="2"/>
        <scheme val="minor"/>
      </rPr>
      <t xml:space="preserve">ERV/HRV
</t>
    </r>
  </si>
  <si>
    <t>Design Sensible Recovery/Effectiveness</t>
  </si>
  <si>
    <t>Required Senisble Recovery/Effectiveness
§170.2(c)3biv</t>
  </si>
  <si>
    <r>
      <rPr>
        <vertAlign val="superscript"/>
        <sz val="9"/>
        <rFont val="Calibri"/>
        <family val="2"/>
        <scheme val="minor"/>
      </rPr>
      <t>1</t>
    </r>
    <r>
      <rPr>
        <sz val="9"/>
        <rFont val="Calibri"/>
        <family val="2"/>
        <scheme val="minor"/>
      </rPr>
      <t>Recovery Bypass/Directly Economize Controls
§170.2(c)3biv</t>
    </r>
  </si>
  <si>
    <t xml:space="preserve">Transfers from Fan And Air Economizer Table </t>
  </si>
  <si>
    <t>autopopulated from Table H Fan System Quantity</t>
  </si>
  <si>
    <t>Transfers from Fan And Air Economizer Table (Serving Dwelling Units)</t>
  </si>
  <si>
    <r>
      <rPr>
        <i/>
        <vertAlign val="superscript"/>
        <sz val="11"/>
        <color theme="1"/>
        <rFont val="Calibri"/>
        <family val="2"/>
        <scheme val="minor"/>
      </rPr>
      <t xml:space="preserve">1 </t>
    </r>
    <r>
      <rPr>
        <i/>
        <sz val="11"/>
        <color theme="1"/>
        <rFont val="Calibri"/>
        <family val="2"/>
        <scheme val="minor"/>
      </rPr>
      <t>CFI = Central Fan Integrated Dwelling Unit</t>
    </r>
  </si>
  <si>
    <t>System Type Dropdown</t>
  </si>
  <si>
    <t>Gas Furnace Air Handling Units</t>
  </si>
  <si>
    <t>ERV/HRV Dropdown</t>
  </si>
  <si>
    <t>Recovery Bypass Dropdown</t>
  </si>
  <si>
    <t>All Other Air Handling Units</t>
  </si>
  <si>
    <t>ERV Provided</t>
  </si>
  <si>
    <t>Recovery Bypass Provided</t>
  </si>
  <si>
    <t>HRV Provided</t>
  </si>
  <si>
    <t>Economizer Controls</t>
  </si>
  <si>
    <t>NA: CZ 3-10</t>
  </si>
  <si>
    <t>NA: CFI</t>
  </si>
  <si>
    <r>
      <t xml:space="preserve">H. EXHAUST AIR HEAT RECOVERY </t>
    </r>
    <r>
      <rPr>
        <sz val="11"/>
        <color theme="1"/>
        <rFont val="Calibri"/>
        <family val="2"/>
        <scheme val="minor"/>
      </rPr>
      <t>140.4(q), 170.2(c)4o</t>
    </r>
  </si>
  <si>
    <t>Hours of Operation Per Year</t>
  </si>
  <si>
    <t>Design Supply Airflow Rate</t>
  </si>
  <si>
    <t>Outdoor Airflow</t>
  </si>
  <si>
    <t>% Outdoor Air at Full Design Airflow</t>
  </si>
  <si>
    <t>Exemptions to Exhaust Air Heat Recovery Requirement per §140.4(q) &amp; §170.2(c)4o</t>
  </si>
  <si>
    <t>Exhuast Air Heat Recovery 
§140.4(q) &amp; §170.2(c)4o</t>
  </si>
  <si>
    <t>Type Of Heat Recovery Rating</t>
  </si>
  <si>
    <t>Required Recovery Ratio</t>
  </si>
  <si>
    <t>Energy Recovery Bypass</t>
  </si>
  <si>
    <t xml:space="preserve">Populated from Table H Fan System Name </t>
  </si>
  <si>
    <t>Hours of Operation Dropdown</t>
  </si>
  <si>
    <t>Exemptions Dropdown</t>
  </si>
  <si>
    <t>Type Dropdown</t>
  </si>
  <si>
    <t>Bypass Dropdown</t>
  </si>
  <si>
    <t>&gt;= 8,000</t>
  </si>
  <si>
    <t>No Exemptions Apply</t>
  </si>
  <si>
    <t>Sensible Energy Recovery Ratio</t>
  </si>
  <si>
    <t>Energy Recovery Bypass or similar control Installed per 140.4(q)2</t>
  </si>
  <si>
    <t>&lt;8,000</t>
  </si>
  <si>
    <t>NA: Process system serving laboratory and/or factory exhaust</t>
  </si>
  <si>
    <t>Enthalpy Recovery Ratio</t>
  </si>
  <si>
    <t>NA: DOAS unit with shut-off capabilities per 140.4(q)2</t>
  </si>
  <si>
    <t>NA: Serving space not cooled and heated to &lt;60F</t>
  </si>
  <si>
    <t>NA: &gt;60% outdoor air heating energy provided by site recovered energy in CZ 16</t>
  </si>
  <si>
    <t>NA: CZ 15 exempt from heating recovery ratio</t>
  </si>
  <si>
    <t>NA: CZ 01 exempt from cooling recovery ratio</t>
  </si>
  <si>
    <t>NA: Total airflow exhuasted and relieved within 20ft &lt; 75% per Exception 6 to 140.4(q)</t>
  </si>
  <si>
    <t>NA: Operating &lt;  20 hours/week</t>
  </si>
  <si>
    <t>Dedicated Outdoor Air System (DOAS)</t>
  </si>
  <si>
    <t>Delivered Directly To The Space</t>
  </si>
  <si>
    <t>DOAS Fan Control</t>
  </si>
  <si>
    <t>Multi-Zone DOAS with Cooling
§140.4(p)4 &amp; §170.2(c)4N</t>
  </si>
  <si>
    <t>Multifamily DOAS</t>
  </si>
  <si>
    <t>Delivery Dropdown</t>
  </si>
  <si>
    <t>Multi-zone DOAS dropdown</t>
  </si>
  <si>
    <t>DOAS Dropdown</t>
  </si>
  <si>
    <t>&gt;=3 speeds</t>
  </si>
  <si>
    <t xml:space="preserve">No heating or heat recovery to warm supply air &gt; 60F when majority of zones require cooling </t>
  </si>
  <si>
    <t>Not Serving Multifamily Common Use Space</t>
  </si>
  <si>
    <t>NA: Active Chilled Beam System</t>
  </si>
  <si>
    <t>NA: No Mechanical cooling and heating</t>
  </si>
  <si>
    <t>Option 1 - 170.2(c)4Nia</t>
  </si>
  <si>
    <t>NA: Exception 2 per 140.4(p)2/170.2(c)4N</t>
  </si>
  <si>
    <t>NA: Single Zone</t>
  </si>
  <si>
    <t>Option 2 - 170.2(c)4Nib</t>
  </si>
  <si>
    <t>NA: Exception 3 per 140.4(p)2/170.2(c)4N</t>
  </si>
  <si>
    <t>Option 3 - 170.2(c)4Nic</t>
  </si>
  <si>
    <t>H. Fan Energy Index (FEI)</t>
  </si>
  <si>
    <t>FEI Exception</t>
  </si>
  <si>
    <t>FEI</t>
  </si>
  <si>
    <t>FEI Dropdown</t>
  </si>
  <si>
    <t>None Applies</t>
  </si>
  <si>
    <t>Embedded Fan Regulated under 110.2 or 110.1</t>
  </si>
  <si>
    <t xml:space="preserve">Computer Room Air Conditioners </t>
  </si>
  <si>
    <t>DX-DOAS Unit</t>
  </si>
  <si>
    <t>Embedded Fan  &lt; 5HP or &lt; 4.1 kW</t>
  </si>
  <si>
    <t>Circulating Fan, Ceiling Fan, Air Curtain</t>
  </si>
  <si>
    <t>Operates Only During Emergencies</t>
  </si>
  <si>
    <r>
      <rPr>
        <b/>
        <sz val="10"/>
        <rFont val="Calibri"/>
        <family val="2"/>
        <scheme val="minor"/>
      </rPr>
      <t xml:space="preserve">[d:OnlyUI] </t>
    </r>
    <r>
      <rPr>
        <i/>
        <sz val="10"/>
        <rFont val="Calibri"/>
        <family val="2"/>
        <scheme val="minor"/>
      </rPr>
      <t xml:space="preserve">Table Instructions: Complete the following Table for fan systems to demonstrate compliance with prescriptive requirements found in §140.4(c), §140.4(e) §140.4(m)  §170.2(c)3 &amp; §170.2(c)4A. Fans serving covered process systems such as computer rooms are exempt. First document the system details, then add fans within that system to document compliance with fan power requirements.  Fan systems serving </t>
    </r>
    <r>
      <rPr>
        <i/>
        <strike/>
        <sz val="10"/>
        <rFont val="Calibri"/>
        <family val="2"/>
        <scheme val="minor"/>
      </rPr>
      <t xml:space="preserve">healthcare facilities, </t>
    </r>
    <r>
      <rPr>
        <b/>
        <i/>
        <strike/>
        <sz val="10"/>
        <rFont val="Calibri"/>
        <family val="2"/>
        <scheme val="minor"/>
      </rPr>
      <t>or those serving</t>
    </r>
    <r>
      <rPr>
        <b/>
        <i/>
        <sz val="10"/>
        <rFont val="Calibri"/>
        <family val="2"/>
        <scheme val="minor"/>
      </rPr>
      <t xml:space="preserve"> </t>
    </r>
    <r>
      <rPr>
        <i/>
        <sz val="10"/>
        <rFont val="Calibri"/>
        <family val="2"/>
        <scheme val="minor"/>
      </rPr>
      <t>only process loads</t>
    </r>
    <r>
      <rPr>
        <b/>
        <i/>
        <strike/>
        <sz val="10"/>
        <rFont val="Calibri"/>
        <family val="2"/>
        <scheme val="minor"/>
      </rPr>
      <t>,</t>
    </r>
    <r>
      <rPr>
        <b/>
        <i/>
        <sz val="10"/>
        <rFont val="Calibri"/>
        <family val="2"/>
        <scheme val="minor"/>
      </rPr>
      <t xml:space="preserve"> </t>
    </r>
    <r>
      <rPr>
        <i/>
        <sz val="10"/>
        <rFont val="Calibri"/>
        <family val="2"/>
        <scheme val="minor"/>
      </rPr>
      <t>are exempt from</t>
    </r>
    <r>
      <rPr>
        <b/>
        <i/>
        <sz val="10"/>
        <rFont val="Calibri"/>
        <family val="2"/>
        <scheme val="minor"/>
      </rPr>
      <t xml:space="preserve"> </t>
    </r>
    <r>
      <rPr>
        <i/>
        <sz val="10"/>
        <rFont val="Calibri"/>
        <family val="2"/>
        <scheme val="minor"/>
      </rPr>
      <t>these requirements and do not need to be included in Table H.</t>
    </r>
    <r>
      <rPr>
        <b/>
        <sz val="10"/>
        <rFont val="Calibri"/>
        <family val="2"/>
        <scheme val="minor"/>
      </rPr>
      <t xml:space="preserve"> [d:/OnlyUI]  [d:OnlyRG] </t>
    </r>
    <r>
      <rPr>
        <i/>
        <sz val="10"/>
        <rFont val="Calibri"/>
        <family val="2"/>
        <scheme val="minor"/>
      </rPr>
      <t xml:space="preserve">This table is used to demonstrate compliance with prescriptive requirements found in §140.4(c), §140.4(e) §140.4(m), §170.2(c)3 &amp; §170.2(c)4A for fan systems.  Fan systems serving only process loads are exempt from these requirements and do not need to be included in Table H.   </t>
    </r>
    <r>
      <rPr>
        <b/>
        <sz val="10"/>
        <rFont val="Calibri"/>
        <family val="2"/>
        <scheme val="minor"/>
      </rPr>
      <t xml:space="preserve">[d:/OnlyRG] </t>
    </r>
  </si>
  <si>
    <t>Fan System Airflow</t>
  </si>
  <si>
    <t>Components</t>
  </si>
  <si>
    <t>(fan 1)</t>
  </si>
  <si>
    <r>
      <t xml:space="preserve">Dropdown
</t>
    </r>
    <r>
      <rPr>
        <sz val="10"/>
        <rFont val="Calibri"/>
        <family val="2"/>
        <scheme val="minor"/>
      </rPr>
      <t>(component 1)</t>
    </r>
  </si>
  <si>
    <t>component 1 allowance</t>
  </si>
  <si>
    <t>Fan Allowance</t>
  </si>
  <si>
    <t>(component2)</t>
  </si>
  <si>
    <t>component 2 allowance</t>
  </si>
  <si>
    <t>(fan 2)</t>
  </si>
  <si>
    <r>
      <rPr>
        <vertAlign val="superscript"/>
        <sz val="9"/>
        <color theme="1"/>
        <rFont val="Calibri"/>
        <family val="2"/>
        <scheme val="minor"/>
      </rPr>
      <t xml:space="preserve">1 </t>
    </r>
    <r>
      <rPr>
        <sz val="9"/>
        <color theme="1"/>
        <rFont val="Calibri"/>
        <family val="2"/>
        <scheme val="minor"/>
      </rPr>
      <t>Fans serving spaces with design background noise goals below NC35</t>
    </r>
  </si>
  <si>
    <t>Waterside Economizer (See Tbl. F)</t>
  </si>
  <si>
    <r>
      <t>NA: Multifamily</t>
    </r>
    <r>
      <rPr>
        <strike/>
        <sz val="10"/>
        <color theme="4" tint="-0.249977111117893"/>
        <rFont val="Calibri"/>
        <family val="2"/>
        <scheme val="minor"/>
      </rPr>
      <t>/hotel/motel</t>
    </r>
  </si>
  <si>
    <t>Additional Component for replacement Fan Systems  (this list should be added to the one above used for new systems</t>
  </si>
  <si>
    <t>Fan System Name or Item Tag</t>
  </si>
  <si>
    <r>
      <rPr>
        <vertAlign val="superscript"/>
        <sz val="9"/>
        <rFont val="Calibri"/>
        <family val="2"/>
        <scheme val="minor"/>
      </rPr>
      <t>1</t>
    </r>
    <r>
      <rPr>
        <sz val="9"/>
        <rFont val="Calibri"/>
        <family val="2"/>
        <scheme val="minor"/>
      </rPr>
      <t>ERV/HRV
170.2(c)3biv</t>
    </r>
  </si>
  <si>
    <r>
      <rPr>
        <vertAlign val="superscript"/>
        <sz val="9"/>
        <rFont val="Calibri"/>
        <family val="2"/>
        <scheme val="minor"/>
      </rPr>
      <t>1</t>
    </r>
    <r>
      <rPr>
        <sz val="9"/>
        <rFont val="Calibri"/>
        <family val="2"/>
        <scheme val="minor"/>
      </rPr>
      <t>Required Senisble Recovery/Effectiveness
§170.2(c)3biv</t>
    </r>
  </si>
  <si>
    <t>NA: Continuously operating supply/exhuast</t>
  </si>
  <si>
    <t>Fan System Name</t>
  </si>
  <si>
    <t>Autopopulated from Fan System Quantity</t>
  </si>
  <si>
    <t>"60%" or "50%"</t>
  </si>
  <si>
    <t>System Name</t>
  </si>
  <si>
    <t>MF DOAS</t>
  </si>
  <si>
    <t>Option 1 - 170.2(c)Nia</t>
  </si>
  <si>
    <t>Exception 2 per 140.4(p)2/170.2(c)4N</t>
  </si>
  <si>
    <t>Option 3 - 170.2(c)Nib</t>
  </si>
  <si>
    <t>Option 3 - 170.2(c)Nic</t>
  </si>
  <si>
    <t>I. SYSTEM CONTROLS</t>
  </si>
  <si>
    <r>
      <rPr>
        <b/>
        <sz val="10"/>
        <color rgb="FF00B050"/>
        <rFont val="Calibri"/>
        <family val="2"/>
        <scheme val="minor"/>
      </rPr>
      <t>[d:OnlyUI]</t>
    </r>
    <r>
      <rPr>
        <i/>
        <sz val="10"/>
        <color theme="1"/>
        <rFont val="Calibri"/>
        <family val="2"/>
        <scheme val="minor"/>
      </rPr>
      <t xml:space="preserve"> Table  Instructions: Complete the following Table to demonstrate compliance with mandatory controls in </t>
    </r>
    <r>
      <rPr>
        <i/>
        <sz val="10"/>
        <color rgb="FF0070C0"/>
        <rFont val="Calibri"/>
        <family val="2"/>
        <scheme val="minor"/>
      </rPr>
      <t>§110.2</t>
    </r>
    <r>
      <rPr>
        <i/>
        <sz val="10"/>
        <color theme="1"/>
        <rFont val="Calibri"/>
        <family val="2"/>
        <scheme val="minor"/>
      </rPr>
      <t xml:space="preserve"> and </t>
    </r>
    <r>
      <rPr>
        <i/>
        <sz val="10"/>
        <color rgb="FF0070C0"/>
        <rFont val="Calibri"/>
        <family val="2"/>
        <scheme val="minor"/>
      </rPr>
      <t>§120.2</t>
    </r>
    <r>
      <rPr>
        <i/>
        <sz val="10"/>
        <color theme="1"/>
        <rFont val="Calibri"/>
        <family val="2"/>
        <scheme val="minor"/>
      </rPr>
      <t xml:space="preserve"> and prescriptive controls in </t>
    </r>
    <r>
      <rPr>
        <i/>
        <sz val="10"/>
        <color rgb="FF0070C0"/>
        <rFont val="Calibri"/>
        <family val="2"/>
        <scheme val="minor"/>
      </rPr>
      <t xml:space="preserve">§140.4(f) §140.4(n) </t>
    </r>
    <r>
      <rPr>
        <i/>
        <sz val="10"/>
        <color rgb="FFFF0000"/>
        <rFont val="Calibri"/>
        <family val="2"/>
        <scheme val="minor"/>
      </rPr>
      <t>§170.2(c)4D, &amp; §170.2(c)4</t>
    </r>
    <r>
      <rPr>
        <i/>
        <sz val="10"/>
        <color rgb="FF0070C0"/>
        <rFont val="Calibri"/>
        <family val="2"/>
        <scheme val="minor"/>
      </rPr>
      <t xml:space="preserve">L </t>
    </r>
    <r>
      <rPr>
        <i/>
        <sz val="10"/>
        <color theme="1"/>
        <rFont val="Calibri"/>
        <family val="2"/>
        <scheme val="minor"/>
      </rPr>
      <t xml:space="preserve">or requirements in </t>
    </r>
    <r>
      <rPr>
        <i/>
        <sz val="10"/>
        <color rgb="FF0070C0"/>
        <rFont val="Calibri"/>
        <family val="2"/>
        <scheme val="minor"/>
      </rPr>
      <t xml:space="preserve">§141.0(b)2E </t>
    </r>
    <r>
      <rPr>
        <i/>
        <sz val="10"/>
        <color rgb="FFFF0000"/>
        <rFont val="Calibri"/>
        <family val="2"/>
        <scheme val="minor"/>
      </rPr>
      <t>&amp;  §180.2(b)2</t>
    </r>
    <r>
      <rPr>
        <i/>
        <sz val="10"/>
        <color theme="1"/>
        <rFont val="Calibri"/>
        <family val="2"/>
        <scheme val="minor"/>
      </rPr>
      <t xml:space="preserve"> for altered space conditioning systems. </t>
    </r>
    <r>
      <rPr>
        <b/>
        <sz val="10"/>
        <color rgb="FF00B050"/>
        <rFont val="Calibri"/>
        <family val="2"/>
        <scheme val="minor"/>
      </rPr>
      <t xml:space="preserve"> [d:/OnlyUI]  [d:OnlyRG] </t>
    </r>
    <r>
      <rPr>
        <i/>
        <sz val="10"/>
        <color theme="1"/>
        <rFont val="Calibri"/>
        <family val="2"/>
        <scheme val="minor"/>
      </rPr>
      <t xml:space="preserve">This table is used to demonstrate compliance with mandatory controls in </t>
    </r>
    <r>
      <rPr>
        <i/>
        <sz val="10"/>
        <color rgb="FF0070C0"/>
        <rFont val="Calibri"/>
        <family val="2"/>
        <scheme val="minor"/>
      </rPr>
      <t>§110.2</t>
    </r>
    <r>
      <rPr>
        <i/>
        <sz val="10"/>
        <color theme="1"/>
        <rFont val="Calibri"/>
        <family val="2"/>
        <scheme val="minor"/>
      </rPr>
      <t xml:space="preserve"> and </t>
    </r>
    <r>
      <rPr>
        <i/>
        <sz val="10"/>
        <color rgb="FF0070C0"/>
        <rFont val="Calibri"/>
        <family val="2"/>
        <scheme val="minor"/>
      </rPr>
      <t>§120.2</t>
    </r>
    <r>
      <rPr>
        <i/>
        <sz val="10"/>
        <color theme="1"/>
        <rFont val="Calibri"/>
        <family val="2"/>
        <scheme val="minor"/>
      </rPr>
      <t xml:space="preserve"> and prescriptive controls in </t>
    </r>
    <r>
      <rPr>
        <i/>
        <sz val="10"/>
        <color rgb="FF0070C0"/>
        <rFont val="Calibri"/>
        <family val="2"/>
        <scheme val="minor"/>
      </rPr>
      <t>§140.4(f) and (n)</t>
    </r>
    <r>
      <rPr>
        <i/>
        <sz val="10"/>
        <color theme="1"/>
        <rFont val="Calibri"/>
        <family val="2"/>
        <scheme val="minor"/>
      </rPr>
      <t xml:space="preserve"> or requirements in </t>
    </r>
    <r>
      <rPr>
        <i/>
        <sz val="10"/>
        <color rgb="FF0070C0"/>
        <rFont val="Calibri"/>
        <family val="2"/>
        <scheme val="minor"/>
      </rPr>
      <t>§141.0(b)2E</t>
    </r>
    <r>
      <rPr>
        <i/>
        <sz val="10"/>
        <color theme="1"/>
        <rFont val="Calibri"/>
        <family val="2"/>
        <scheme val="minor"/>
      </rPr>
      <t xml:space="preserve"> for altered space conditioning systems. </t>
    </r>
    <r>
      <rPr>
        <b/>
        <sz val="10"/>
        <color rgb="FF00B050"/>
        <rFont val="Calibri"/>
        <family val="2"/>
        <scheme val="minor"/>
      </rPr>
      <t xml:space="preserve"> [d:/OnlyRG]</t>
    </r>
  </si>
  <si>
    <r>
      <t>Conditioned Floor Area Being Served
(ft</t>
    </r>
    <r>
      <rPr>
        <vertAlign val="superscript"/>
        <sz val="9"/>
        <color theme="1"/>
        <rFont val="Calibri"/>
        <family val="2"/>
        <scheme val="minor"/>
      </rPr>
      <t>2</t>
    </r>
    <r>
      <rPr>
        <sz val="9"/>
        <color theme="1"/>
        <rFont val="Calibri"/>
        <family val="2"/>
        <scheme val="minor"/>
      </rPr>
      <t>)</t>
    </r>
  </si>
  <si>
    <r>
      <t xml:space="preserve">Thermostats
</t>
    </r>
    <r>
      <rPr>
        <sz val="9"/>
        <color rgb="FF0070C0"/>
        <rFont val="Calibri"/>
        <family val="2"/>
        <scheme val="minor"/>
      </rPr>
      <t>§110.2(b), (c)</t>
    </r>
    <r>
      <rPr>
        <vertAlign val="superscript"/>
        <sz val="9"/>
        <rFont val="Calibri"/>
        <family val="2"/>
        <scheme val="minor"/>
      </rPr>
      <t>1</t>
    </r>
    <r>
      <rPr>
        <sz val="9"/>
        <color rgb="FF0070C0"/>
        <rFont val="Calibri"/>
        <family val="2"/>
        <scheme val="minor"/>
      </rPr>
      <t xml:space="preserve">, §120.2(a), </t>
    </r>
    <r>
      <rPr>
        <sz val="9"/>
        <color rgb="FFFF0000"/>
        <rFont val="Calibri"/>
        <family val="2"/>
        <scheme val="minor"/>
      </rPr>
      <t>§160.3(a)2a</t>
    </r>
    <r>
      <rPr>
        <sz val="9"/>
        <color rgb="FF0070C0"/>
        <rFont val="Calibri"/>
        <family val="2"/>
        <scheme val="minor"/>
      </rPr>
      <t xml:space="preserve"> </t>
    </r>
    <r>
      <rPr>
        <sz val="9"/>
        <color theme="1"/>
        <rFont val="Calibri"/>
        <family val="2"/>
        <scheme val="minor"/>
      </rPr>
      <t xml:space="preserve">or </t>
    </r>
    <r>
      <rPr>
        <sz val="9"/>
        <color rgb="FF0070C0"/>
        <rFont val="Calibri"/>
        <family val="2"/>
        <scheme val="minor"/>
      </rPr>
      <t xml:space="preserve">§141.0(b)2E </t>
    </r>
    <r>
      <rPr>
        <sz val="9"/>
        <color rgb="FFFF0000"/>
        <rFont val="Calibri"/>
        <family val="2"/>
        <scheme val="minor"/>
      </rPr>
      <t>&amp; §180.2(b)2</t>
    </r>
  </si>
  <si>
    <r>
      <t xml:space="preserve">Shut-Off Controls
</t>
    </r>
    <r>
      <rPr>
        <sz val="9"/>
        <color rgb="FF0070C0"/>
        <rFont val="Calibri"/>
        <family val="2"/>
        <scheme val="minor"/>
      </rPr>
      <t xml:space="preserve">§120.2€ </t>
    </r>
    <r>
      <rPr>
        <sz val="9"/>
        <color rgb="FFFF0000"/>
        <rFont val="Calibri"/>
        <family val="2"/>
        <scheme val="minor"/>
      </rPr>
      <t>&amp; §160.3(a)2d</t>
    </r>
  </si>
  <si>
    <r>
      <t xml:space="preserve">Isolation Zone Controls
</t>
    </r>
    <r>
      <rPr>
        <sz val="9"/>
        <color rgb="FF0070C0"/>
        <rFont val="Calibri"/>
        <family val="2"/>
        <scheme val="minor"/>
      </rPr>
      <t>§120.2(g)</t>
    </r>
    <r>
      <rPr>
        <sz val="9"/>
        <color rgb="FFFF0000"/>
        <rFont val="Calibri"/>
        <family val="2"/>
        <scheme val="minor"/>
      </rPr>
      <t xml:space="preserve">  &amp; §160.3(a)2f</t>
    </r>
  </si>
  <si>
    <r>
      <t xml:space="preserve">Demand Response
</t>
    </r>
    <r>
      <rPr>
        <sz val="9"/>
        <color rgb="FF0070C0"/>
        <rFont val="Calibri"/>
        <family val="2"/>
        <scheme val="minor"/>
      </rPr>
      <t>§110.12, §120.2(b)</t>
    </r>
    <r>
      <rPr>
        <sz val="9"/>
        <color theme="1"/>
        <rFont val="Calibri"/>
        <family val="2"/>
        <scheme val="minor"/>
      </rPr>
      <t xml:space="preserve"> &amp; </t>
    </r>
    <r>
      <rPr>
        <sz val="9"/>
        <color rgb="FFFF0000"/>
        <rFont val="Calibri"/>
        <family val="2"/>
        <scheme val="minor"/>
      </rPr>
      <t xml:space="preserve">§160.3(a)2b </t>
    </r>
  </si>
  <si>
    <r>
      <t xml:space="preserve">Supply Air Temp. Reset
</t>
    </r>
    <r>
      <rPr>
        <sz val="9"/>
        <color rgb="FF0070C0"/>
        <rFont val="Calibri"/>
        <family val="2"/>
        <scheme val="minor"/>
      </rPr>
      <t>§140.4(f)</t>
    </r>
    <r>
      <rPr>
        <sz val="9"/>
        <color theme="1"/>
        <rFont val="Calibri"/>
        <family val="2"/>
        <scheme val="minor"/>
      </rPr>
      <t xml:space="preserve"> &amp; </t>
    </r>
    <r>
      <rPr>
        <sz val="9"/>
        <color rgb="FFFF0000"/>
        <rFont val="Calibri"/>
        <family val="2"/>
        <scheme val="minor"/>
      </rPr>
      <t>§170.2(c)4d</t>
    </r>
  </si>
  <si>
    <r>
      <t xml:space="preserve">Window Interlocks per </t>
    </r>
    <r>
      <rPr>
        <sz val="10"/>
        <color rgb="FF0070C0"/>
        <rFont val="Calibri"/>
        <family val="2"/>
        <scheme val="minor"/>
      </rPr>
      <t>§140.4(n)</t>
    </r>
    <r>
      <rPr>
        <sz val="10"/>
        <color rgb="FFFF0000"/>
        <rFont val="Calibri"/>
        <family val="2"/>
        <scheme val="minor"/>
      </rPr>
      <t xml:space="preserve"> &amp;  §170.2(c)4d</t>
    </r>
  </si>
  <si>
    <t>Direct Digital Control (DDC) per 110.12</t>
  </si>
  <si>
    <t>See dropdown</t>
  </si>
  <si>
    <r>
      <rPr>
        <vertAlign val="superscript"/>
        <sz val="11"/>
        <rFont val="Calibri"/>
        <family val="2"/>
        <scheme val="minor"/>
      </rPr>
      <t>1</t>
    </r>
    <r>
      <rPr>
        <sz val="11"/>
        <rFont val="Calibri"/>
        <family val="2"/>
        <scheme val="minor"/>
      </rPr>
      <t xml:space="preserve"> </t>
    </r>
    <r>
      <rPr>
        <i/>
        <sz val="11"/>
        <rFont val="Calibri"/>
        <family val="2"/>
        <scheme val="minor"/>
      </rPr>
      <t>FOOTNOTES: Gravity gas wall heaters, gravity floor heaters, gravity room heaters, non-central electric heaters, fireplaces or decorative gas appliances, wood stoves are not required to have setback thermostats.</t>
    </r>
  </si>
  <si>
    <t>* NOTES: Controls with a * require a note in the space below explaining how compliance is achieved.</t>
  </si>
  <si>
    <t>System Zoning Dropdown</t>
  </si>
  <si>
    <t>CFA dropdown</t>
  </si>
  <si>
    <t>Thermostat Dropdown</t>
  </si>
  <si>
    <t>Shut Off Dropdown</t>
  </si>
  <si>
    <t>Isolation Zone Dropdown</t>
  </si>
  <si>
    <t>Demand Response Dropdown</t>
  </si>
  <si>
    <t>SA Temp Reset Dropdown</t>
  </si>
  <si>
    <t>Window Interlock Dropdown</t>
  </si>
  <si>
    <t>DDC Dropdown</t>
  </si>
  <si>
    <t>single zone</t>
  </si>
  <si>
    <r>
      <rPr>
        <u/>
        <sz val="9"/>
        <color theme="1"/>
        <rFont val="Calibri"/>
        <family val="2"/>
        <scheme val="minor"/>
      </rPr>
      <t>&lt;</t>
    </r>
    <r>
      <rPr>
        <sz val="9"/>
        <color theme="1"/>
        <rFont val="Calibri"/>
        <family val="2"/>
        <scheme val="minor"/>
      </rPr>
      <t xml:space="preserve"> 25,000 ft</t>
    </r>
    <r>
      <rPr>
        <vertAlign val="superscript"/>
        <sz val="9"/>
        <color theme="1"/>
        <rFont val="Calibri"/>
        <family val="2"/>
        <scheme val="minor"/>
      </rPr>
      <t>2</t>
    </r>
  </si>
  <si>
    <t>Setback Thermostat</t>
  </si>
  <si>
    <t>Auto Timeswitch</t>
  </si>
  <si>
    <t xml:space="preserve">EMCS </t>
  </si>
  <si>
    <t>Included</t>
  </si>
  <si>
    <t>Provided</t>
  </si>
  <si>
    <t>multi-zone</t>
  </si>
  <si>
    <r>
      <t>&gt; 25,000 ft</t>
    </r>
    <r>
      <rPr>
        <vertAlign val="superscript"/>
        <sz val="9"/>
        <color theme="1"/>
        <rFont val="Calibri"/>
        <family val="2"/>
        <scheme val="minor"/>
      </rPr>
      <t>2</t>
    </r>
  </si>
  <si>
    <t>EMCS</t>
  </si>
  <si>
    <t>Occ. Sensor</t>
  </si>
  <si>
    <t xml:space="preserve">DR Tstat per §110.12 </t>
  </si>
  <si>
    <t>NA: Alteration</t>
  </si>
  <si>
    <t>NA: Auto-closing doors</t>
  </si>
  <si>
    <t>multi-zone w/ DDC to zone</t>
  </si>
  <si>
    <t>NA: Altered per §141.0(b)2E</t>
  </si>
  <si>
    <t xml:space="preserve">Setback + DR Tstat per §110.12 </t>
  </si>
  <si>
    <t>4 Hour Timer</t>
  </si>
  <si>
    <t>Other*</t>
  </si>
  <si>
    <t>NA: No thermostatic control</t>
  </si>
  <si>
    <t>NA: Room AC/ heat pump</t>
  </si>
  <si>
    <t>NA: PTAC, PTHP, Rm AC, HP</t>
  </si>
  <si>
    <t>NA: Healthcare only</t>
  </si>
  <si>
    <t>NA: Alteration project</t>
  </si>
  <si>
    <r>
      <t>NA: Eq. type per §110.2(c) exception</t>
    </r>
    <r>
      <rPr>
        <vertAlign val="superscript"/>
        <sz val="9"/>
        <rFont val="Calibri"/>
        <family val="2"/>
        <scheme val="minor"/>
      </rPr>
      <t>1</t>
    </r>
  </si>
  <si>
    <t>Card Key (hotel/motel)</t>
  </si>
  <si>
    <t>Exempt*</t>
  </si>
  <si>
    <t>NA: No operable windows</t>
  </si>
  <si>
    <t>NA: Continuous Heat/Cool</t>
  </si>
  <si>
    <t>NA: Serves temp. sensitive process</t>
  </si>
  <si>
    <t>NA: Would increase energy use</t>
  </si>
  <si>
    <t>NA: 7 day per §120.2(e)1</t>
  </si>
  <si>
    <t>NA: Serves humidity sensitive process</t>
  </si>
  <si>
    <r>
      <t xml:space="preserve">NA: HRR </t>
    </r>
    <r>
      <rPr>
        <sz val="9"/>
        <rFont val="Calibri"/>
        <family val="2"/>
        <scheme val="minor"/>
      </rPr>
      <t>dwelling unit</t>
    </r>
  </si>
  <si>
    <t>NA: Controls prevent reheat/recool/simultaneous</t>
  </si>
  <si>
    <r>
      <t>NA: Serves &lt; 25k ft</t>
    </r>
    <r>
      <rPr>
        <vertAlign val="superscript"/>
        <sz val="11"/>
        <rFont val="Calibri"/>
        <family val="2"/>
        <scheme val="minor"/>
      </rPr>
      <t>2</t>
    </r>
  </si>
  <si>
    <t>NA:  dwelling unit</t>
  </si>
  <si>
    <r>
      <t xml:space="preserve">NA: </t>
    </r>
    <r>
      <rPr>
        <strike/>
        <sz val="9"/>
        <rFont val="Calibri"/>
        <family val="2"/>
        <scheme val="minor"/>
      </rPr>
      <t>HRR</t>
    </r>
    <r>
      <rPr>
        <sz val="9"/>
        <rFont val="Calibri"/>
        <family val="2"/>
        <scheme val="minor"/>
      </rPr>
      <t xml:space="preserve"> dwelling unit</t>
    </r>
  </si>
  <si>
    <t>Add System</t>
  </si>
  <si>
    <t>J. VENTILATION AND INDOOR AIR QUALITY</t>
  </si>
  <si>
    <r>
      <rPr>
        <b/>
        <sz val="10"/>
        <color rgb="FF00B050"/>
        <rFont val="Calibri"/>
        <family val="2"/>
      </rPr>
      <t xml:space="preserve">[d:OnlyUI] </t>
    </r>
    <r>
      <rPr>
        <i/>
        <sz val="10"/>
        <color rgb="FF231F20"/>
        <rFont val="Calibri"/>
        <family val="2"/>
      </rPr>
      <t xml:space="preserve">Table Instructions: Complete the following Table to demonstrate compliance with mandatory and prescriptive ventilation requirements in </t>
    </r>
    <r>
      <rPr>
        <i/>
        <sz val="10"/>
        <color rgb="FF0070C0"/>
        <rFont val="Calibri"/>
        <family val="2"/>
      </rPr>
      <t>§120.1,</t>
    </r>
    <r>
      <rPr>
        <i/>
        <sz val="10"/>
        <color rgb="FF231F20"/>
        <rFont val="Calibri"/>
        <family val="2"/>
      </rPr>
      <t xml:space="preserve"> </t>
    </r>
    <r>
      <rPr>
        <i/>
        <sz val="10"/>
        <color rgb="FF0070C0"/>
        <rFont val="Calibri"/>
        <family val="2"/>
      </rPr>
      <t>§120.2(e)3B,</t>
    </r>
    <r>
      <rPr>
        <i/>
        <sz val="10"/>
        <color rgb="FFFF0000"/>
        <rFont val="Calibri"/>
        <family val="2"/>
      </rPr>
      <t xml:space="preserve"> 140.4(p) and 140.4(q) for all nonresidential and hotel/motel and  160.2, 160.3(a)3D, 170.2(a)4N, 170.2(a)4O</t>
    </r>
    <r>
      <rPr>
        <i/>
        <sz val="10"/>
        <color rgb="FF231F20"/>
        <rFont val="Calibri"/>
        <family val="2"/>
      </rPr>
      <t xml:space="preserve"> </t>
    </r>
    <r>
      <rPr>
        <i/>
        <sz val="10"/>
        <color rgb="FFFF0000"/>
        <rFont val="Calibri"/>
        <family val="2"/>
      </rPr>
      <t>for</t>
    </r>
    <r>
      <rPr>
        <i/>
        <sz val="10"/>
        <color rgb="FF231F20"/>
        <rFont val="Calibri"/>
        <family val="2"/>
      </rPr>
      <t xml:space="preserve"> high-rise residential occupancies.  For alterations, only ventilation systems being altered within the scope of the permit application need to be documented in this table.  In lieu of this table, the required outdoor ventilation rates and airflows may be shown on the plans or the calculations can be presented in a spreadsheet. </t>
    </r>
    <r>
      <rPr>
        <b/>
        <sz val="10"/>
        <color rgb="FF00B050"/>
        <rFont val="Calibri"/>
        <family val="2"/>
      </rPr>
      <t xml:space="preserve"> [d:/OnlyUI]  [d:OnlyRG] </t>
    </r>
    <r>
      <rPr>
        <i/>
        <sz val="10"/>
        <color rgb="FF231F20"/>
        <rFont val="Calibri"/>
        <family val="2"/>
      </rPr>
      <t xml:space="preserve"> This table is used to demonstrate compliance with mandatory ventilation requirements in §120.1 and §120.2(e)3B for all nonresidential, high-rise residential and hotel/motel occupancies.  For alterations, only ventilation systems being altered within the scope of the permit application need to be documented in this table.  In lieu of this table, the required outdoor ventilation rates and airflows may be shown on the plans or the calculations can be presented in a spreadsheet. [d:/OnlyRG]</t>
    </r>
  </si>
  <si>
    <t xml:space="preserve">   Check the box if the project is showing ventilation calculations on the plans, or attaching the calculations instead of completing this table.</t>
  </si>
  <si>
    <r>
      <t xml:space="preserve">Check this box if the project includes Nonresidenital, Hotel/Motel spaces </t>
    </r>
    <r>
      <rPr>
        <sz val="9"/>
        <color rgb="FFFF0000"/>
        <rFont val="Calibri"/>
        <family val="2"/>
      </rPr>
      <t>or Multifamily Common Use Spaces</t>
    </r>
  </si>
  <si>
    <r>
      <t xml:space="preserve">Check this box if the project includes new or altered </t>
    </r>
    <r>
      <rPr>
        <strike/>
        <sz val="9"/>
        <color rgb="FFFF0000"/>
        <rFont val="Calibri"/>
        <family val="2"/>
      </rPr>
      <t xml:space="preserve">high-rise residential </t>
    </r>
    <r>
      <rPr>
        <sz val="9"/>
        <color rgb="FFFF0000"/>
        <rFont val="Calibri"/>
        <family val="2"/>
      </rPr>
      <t>multifamily</t>
    </r>
    <r>
      <rPr>
        <sz val="9"/>
        <color rgb="FF231F20"/>
        <rFont val="Calibri"/>
        <family val="2"/>
      </rPr>
      <t xml:space="preserve"> dwelling units</t>
    </r>
  </si>
  <si>
    <r>
      <t xml:space="preserve">   Check the box if the project is using natural ventilation in any nonresidential or hotel/motel spaces to meet required ventilation rates per </t>
    </r>
    <r>
      <rPr>
        <sz val="9"/>
        <color rgb="FF0070C0"/>
        <rFont val="Calibri"/>
        <family val="2"/>
      </rPr>
      <t>§120.1(c)2</t>
    </r>
    <r>
      <rPr>
        <sz val="9"/>
        <color rgb="FF231F20"/>
        <rFont val="Calibri"/>
        <family val="2"/>
      </rPr>
      <t xml:space="preserve">.  </t>
    </r>
  </si>
  <si>
    <r>
      <rPr>
        <b/>
        <sz val="11"/>
        <color rgb="FFFF0000"/>
        <rFont val="Calibri"/>
        <family val="2"/>
        <scheme val="minor"/>
      </rPr>
      <t xml:space="preserve">Nonresidential Hotel/ Motel and Multifamily Common Use </t>
    </r>
    <r>
      <rPr>
        <b/>
        <sz val="11"/>
        <color theme="1"/>
        <rFont val="Calibri"/>
        <family val="2"/>
        <scheme val="minor"/>
      </rPr>
      <t>Ventilation Systems</t>
    </r>
  </si>
  <si>
    <r>
      <t>System Design OA CFM Air Flow</t>
    </r>
    <r>
      <rPr>
        <vertAlign val="superscript"/>
        <sz val="9"/>
        <color theme="1"/>
        <rFont val="Calibri"/>
        <family val="2"/>
        <scheme val="minor"/>
      </rPr>
      <t>1</t>
    </r>
  </si>
  <si>
    <t>System Design Transfer Air CFM</t>
  </si>
  <si>
    <r>
      <t xml:space="preserve">Air Filtration per </t>
    </r>
    <r>
      <rPr>
        <sz val="9"/>
        <color rgb="FF0070C0"/>
        <rFont val="Calibri"/>
        <family val="2"/>
        <scheme val="minor"/>
      </rPr>
      <t>§120.1(c),</t>
    </r>
    <r>
      <rPr>
        <sz val="9"/>
        <rFont val="Calibri"/>
        <family val="2"/>
        <scheme val="minor"/>
      </rPr>
      <t xml:space="preserve"> </t>
    </r>
    <r>
      <rPr>
        <sz val="9"/>
        <color rgb="FF0070C0"/>
        <rFont val="Calibri"/>
        <family val="2"/>
        <scheme val="minor"/>
      </rPr>
      <t xml:space="preserve">§141.0(b)2, 160.2(c)1 and </t>
    </r>
    <r>
      <rPr>
        <vertAlign val="superscript"/>
        <sz val="9"/>
        <rFont val="Calibri"/>
        <family val="2"/>
        <scheme val="minor"/>
      </rPr>
      <t xml:space="preserve">2 </t>
    </r>
  </si>
  <si>
    <t>13</t>
  </si>
  <si>
    <t>14</t>
  </si>
  <si>
    <t>15</t>
  </si>
  <si>
    <t>16</t>
  </si>
  <si>
    <t>CHECK FIGURES</t>
  </si>
  <si>
    <t>WARNINGS</t>
  </si>
  <si>
    <t>Space Name or Item Tag</t>
  </si>
  <si>
    <r>
      <t xml:space="preserve">Mechanical Ventilation Required per </t>
    </r>
    <r>
      <rPr>
        <sz val="9"/>
        <color rgb="FF0070C0"/>
        <rFont val="Calibri"/>
        <family val="2"/>
        <scheme val="minor"/>
      </rPr>
      <t>§120.1(c)3</t>
    </r>
    <r>
      <rPr>
        <vertAlign val="superscript"/>
        <sz val="9"/>
        <rFont val="Calibri"/>
        <family val="2"/>
        <scheme val="minor"/>
      </rPr>
      <t>3</t>
    </r>
    <r>
      <rPr>
        <sz val="9"/>
        <color theme="1"/>
        <rFont val="Calibri"/>
        <family val="2"/>
        <scheme val="minor"/>
      </rPr>
      <t xml:space="preserve"> </t>
    </r>
    <r>
      <rPr>
        <sz val="9"/>
        <color rgb="FFFF0000"/>
        <rFont val="Calibri"/>
        <family val="2"/>
        <scheme val="minor"/>
      </rPr>
      <t>&amp; §160.2(c)3</t>
    </r>
  </si>
  <si>
    <r>
      <t>Exh. Vent. per</t>
    </r>
    <r>
      <rPr>
        <sz val="9"/>
        <color rgb="FF0070C0"/>
        <rFont val="Calibri"/>
        <family val="2"/>
        <scheme val="minor"/>
      </rPr>
      <t xml:space="preserve"> §120.1(c)4 </t>
    </r>
    <r>
      <rPr>
        <sz val="9"/>
        <color rgb="FFFF0000"/>
        <rFont val="Calibri"/>
        <family val="2"/>
        <scheme val="minor"/>
      </rPr>
      <t>&amp; §160.2(c)4</t>
    </r>
  </si>
  <si>
    <r>
      <t xml:space="preserve">DCV or Occupant Sensor Controls per </t>
    </r>
    <r>
      <rPr>
        <sz val="9"/>
        <color rgb="FF0070C0"/>
        <rFont val="Calibri"/>
        <family val="2"/>
        <scheme val="minor"/>
      </rPr>
      <t>§120.1(d)3</t>
    </r>
    <r>
      <rPr>
        <sz val="9"/>
        <color theme="1"/>
        <rFont val="Calibri"/>
        <family val="2"/>
        <scheme val="minor"/>
      </rPr>
      <t xml:space="preserve">, </t>
    </r>
    <r>
      <rPr>
        <sz val="9"/>
        <color rgb="FF0070C0"/>
        <rFont val="Calibri"/>
        <family val="2"/>
        <scheme val="minor"/>
      </rPr>
      <t>§120.1(d)5</t>
    </r>
    <r>
      <rPr>
        <sz val="9"/>
        <color theme="1"/>
        <rFont val="Calibri"/>
        <family val="2"/>
        <scheme val="minor"/>
      </rPr>
      <t xml:space="preserve"> &amp; </t>
    </r>
    <r>
      <rPr>
        <sz val="9"/>
        <color rgb="FF0070C0"/>
        <rFont val="Calibri"/>
        <family val="2"/>
        <scheme val="minor"/>
      </rPr>
      <t>§120.2(e)3</t>
    </r>
    <r>
      <rPr>
        <vertAlign val="superscript"/>
        <sz val="9"/>
        <color theme="1"/>
        <rFont val="Calibri"/>
        <family val="2"/>
        <scheme val="minor"/>
      </rPr>
      <t>6,</t>
    </r>
    <r>
      <rPr>
        <sz val="9"/>
        <color rgb="FFFF0000"/>
        <rFont val="Calibri"/>
        <family val="2"/>
        <scheme val="minor"/>
      </rPr>
      <t xml:space="preserve"> §160.2(c)5d, §160.2(c)5e &amp; §160.2(c)diii</t>
    </r>
  </si>
  <si>
    <r>
      <t>Occupancy Type</t>
    </r>
    <r>
      <rPr>
        <vertAlign val="superscript"/>
        <sz val="9"/>
        <color theme="1"/>
        <rFont val="Calibri"/>
        <family val="2"/>
        <scheme val="minor"/>
      </rPr>
      <t>4</t>
    </r>
  </si>
  <si>
    <r>
      <t>Conditioned Floor Area (ft</t>
    </r>
    <r>
      <rPr>
        <vertAlign val="superscript"/>
        <sz val="9"/>
        <color theme="1"/>
        <rFont val="Calibri"/>
        <family val="2"/>
        <scheme val="minor"/>
      </rPr>
      <t>2</t>
    </r>
    <r>
      <rPr>
        <sz val="9"/>
        <color theme="1"/>
        <rFont val="Calibri"/>
        <family val="2"/>
        <scheme val="minor"/>
      </rPr>
      <t>)</t>
    </r>
  </si>
  <si>
    <t># of showerheads/
toilets</t>
  </si>
  <si>
    <r>
      <t># of people</t>
    </r>
    <r>
      <rPr>
        <vertAlign val="superscript"/>
        <sz val="9"/>
        <color theme="1"/>
        <rFont val="Calibri"/>
        <family val="2"/>
        <scheme val="minor"/>
      </rPr>
      <t>5</t>
    </r>
  </si>
  <si>
    <t>Required Min OA 
CFM</t>
  </si>
  <si>
    <t>Required Minimum
CFM</t>
  </si>
  <si>
    <t>Provided per Design
CFM</t>
  </si>
  <si>
    <t>DCV</t>
  </si>
  <si>
    <t>Occ Sensor</t>
  </si>
  <si>
    <t>Add Occupancy Type</t>
  </si>
  <si>
    <t>17</t>
  </si>
  <si>
    <t>Total System Required Min OA CFM</t>
  </si>
  <si>
    <t>sum of col 13 for all spaces in system</t>
  </si>
  <si>
    <t>18</t>
  </si>
  <si>
    <t xml:space="preserve"> Ventilation for this System Complies?</t>
  </si>
  <si>
    <t>"Yes"/ "No"</t>
  </si>
  <si>
    <r>
      <rPr>
        <i/>
        <vertAlign val="superscript"/>
        <sz val="9"/>
        <color theme="1"/>
        <rFont val="Calibri"/>
        <family val="2"/>
        <scheme val="minor"/>
      </rPr>
      <t xml:space="preserve">1 </t>
    </r>
    <r>
      <rPr>
        <i/>
        <sz val="9"/>
        <color theme="1"/>
        <rFont val="Calibri"/>
        <family val="2"/>
        <scheme val="minor"/>
      </rPr>
      <t>FOOTNOTES: System CFM should include both mechanical and natural ventilation for the zone/system.</t>
    </r>
  </si>
  <si>
    <r>
      <rPr>
        <i/>
        <vertAlign val="superscript"/>
        <sz val="9"/>
        <color theme="1"/>
        <rFont val="Calibri"/>
        <family val="2"/>
        <scheme val="minor"/>
      </rPr>
      <t>2</t>
    </r>
    <r>
      <rPr>
        <i/>
        <sz val="9"/>
        <color theme="1"/>
        <rFont val="Calibri"/>
        <family val="2"/>
        <scheme val="minor"/>
      </rPr>
      <t xml:space="preserve"> Air filtration requirements apply to the following three system types per §120.1(c)1A: space conditioning systems utilizing ducts to supply air to occupiable space; supply-only ventilation systems providing outside air to occupiable space; supply side of balanced ventilation systems including heat recovery and energy recovery ventilation systems providing outside air to occupiable space.</t>
    </r>
  </si>
  <si>
    <r>
      <rPr>
        <i/>
        <vertAlign val="superscript"/>
        <sz val="9"/>
        <color theme="1"/>
        <rFont val="Calibri"/>
        <family val="2"/>
        <scheme val="minor"/>
      </rPr>
      <t>3</t>
    </r>
    <r>
      <rPr>
        <i/>
        <sz val="9"/>
        <color theme="1"/>
        <rFont val="Calibri"/>
        <family val="2"/>
        <scheme val="minor"/>
      </rPr>
      <t xml:space="preserve"> Uniform Mechanical Code may have more stringent ventilation requirements; the most stringent code requirement takes precedence.</t>
    </r>
  </si>
  <si>
    <r>
      <rPr>
        <i/>
        <vertAlign val="superscript"/>
        <sz val="9"/>
        <color theme="1"/>
        <rFont val="Calibri"/>
        <family val="2"/>
        <scheme val="minor"/>
      </rPr>
      <t>4</t>
    </r>
    <r>
      <rPr>
        <i/>
        <sz val="9"/>
        <color theme="1"/>
        <rFont val="Calibri"/>
        <family val="2"/>
        <scheme val="minor"/>
      </rPr>
      <t xml:space="preserve"> See </t>
    </r>
    <r>
      <rPr>
        <i/>
        <sz val="9"/>
        <color rgb="FF0070C0"/>
        <rFont val="Calibri"/>
        <family val="2"/>
        <scheme val="minor"/>
      </rPr>
      <t>Standards Tables 120.1-A and 120.1-B.</t>
    </r>
  </si>
  <si>
    <r>
      <rPr>
        <i/>
        <vertAlign val="superscript"/>
        <sz val="9"/>
        <color theme="1"/>
        <rFont val="Calibri"/>
        <family val="2"/>
        <scheme val="minor"/>
      </rPr>
      <t>5</t>
    </r>
    <r>
      <rPr>
        <i/>
        <sz val="9"/>
        <color theme="1"/>
        <rFont val="Calibri"/>
        <family val="2"/>
        <scheme val="minor"/>
      </rPr>
      <t xml:space="preserve"> For lecture halls with fixed seating, the expected number of occupants shall be determined in accordance with the California Building Code.</t>
    </r>
  </si>
  <si>
    <r>
      <rPr>
        <i/>
        <vertAlign val="superscript"/>
        <sz val="9"/>
        <color theme="1"/>
        <rFont val="Calibri"/>
        <family val="2"/>
        <scheme val="minor"/>
      </rPr>
      <t>6</t>
    </r>
    <r>
      <rPr>
        <i/>
        <sz val="9"/>
        <color theme="1"/>
        <rFont val="Calibri"/>
        <family val="2"/>
        <scheme val="minor"/>
      </rPr>
      <t xml:space="preserve"> </t>
    </r>
    <r>
      <rPr>
        <i/>
        <sz val="9"/>
        <color rgb="FF0070C0"/>
        <rFont val="Calibri"/>
        <family val="2"/>
        <scheme val="minor"/>
      </rPr>
      <t xml:space="preserve">§120.2(e)3 </t>
    </r>
    <r>
      <rPr>
        <i/>
        <sz val="9"/>
        <color theme="1"/>
        <rFont val="Calibri"/>
        <family val="2"/>
        <scheme val="minor"/>
      </rPr>
      <t>requires systems serving rooms that are required by §130.1(c) to have lighting occupancy sensing controls to also have occupancy sensing zone controls for ventilation.  Examples of spaces which require lighting occupancy sensors include offices 250ft</t>
    </r>
    <r>
      <rPr>
        <i/>
        <vertAlign val="superscript"/>
        <sz val="9"/>
        <color theme="1"/>
        <rFont val="Calibri"/>
        <family val="2"/>
        <scheme val="minor"/>
      </rPr>
      <t>2</t>
    </r>
    <r>
      <rPr>
        <i/>
        <sz val="9"/>
        <color theme="1"/>
        <rFont val="Calibri"/>
        <family val="2"/>
        <scheme val="minor"/>
      </rPr>
      <t xml:space="preserve"> or smaller, multipurpose rooms less than 1,000ft</t>
    </r>
    <r>
      <rPr>
        <i/>
        <vertAlign val="superscript"/>
        <sz val="9"/>
        <color theme="1"/>
        <rFont val="Calibri"/>
        <family val="2"/>
        <scheme val="minor"/>
      </rPr>
      <t>2</t>
    </r>
    <r>
      <rPr>
        <i/>
        <sz val="9"/>
        <color theme="1"/>
        <rFont val="Calibri"/>
        <family val="2"/>
        <scheme val="minor"/>
      </rPr>
      <t>, classrooms, conference rooms, restrooms, aisles and open areas in warehouses, library book stack aisles, corridors, stairwells, parking garages, and loading and unloading zones, unless excepted by §130.1(c).</t>
    </r>
  </si>
  <si>
    <r>
      <rPr>
        <b/>
        <sz val="11"/>
        <color rgb="FFFF0000"/>
        <rFont val="Calibri"/>
        <family val="2"/>
        <scheme val="minor"/>
      </rPr>
      <t>Multifamily</t>
    </r>
    <r>
      <rPr>
        <b/>
        <sz val="11"/>
        <color theme="1"/>
        <rFont val="Calibri"/>
        <family val="2"/>
        <scheme val="minor"/>
      </rPr>
      <t xml:space="preserve"> Dwelling Unit Ventilation Systems</t>
    </r>
  </si>
  <si>
    <r>
      <t xml:space="preserve">Check the box if the system is using continuous ventilation to meet the ventiliation requirements per </t>
    </r>
    <r>
      <rPr>
        <strike/>
        <sz val="9"/>
        <color rgb="FFFF0000"/>
        <rFont val="Calibri"/>
        <family val="2"/>
        <scheme val="minor"/>
      </rPr>
      <t>§120.1(b)2Aivb &amp;</t>
    </r>
    <r>
      <rPr>
        <sz val="9"/>
        <color rgb="FFFF0000"/>
        <rFont val="Calibri"/>
        <family val="2"/>
        <scheme val="minor"/>
      </rPr>
      <t xml:space="preserve"> §160.2(b)2Aivb2</t>
    </r>
  </si>
  <si>
    <t>19</t>
  </si>
  <si>
    <t>27</t>
  </si>
  <si>
    <r>
      <t xml:space="preserve">Mechanical Ventilation Required per </t>
    </r>
    <r>
      <rPr>
        <sz val="9"/>
        <color rgb="FF0070C0"/>
        <rFont val="Calibri"/>
        <family val="2"/>
        <scheme val="minor"/>
      </rPr>
      <t>§120.1(b)2</t>
    </r>
    <r>
      <rPr>
        <sz val="9"/>
        <color rgb="FFFF0000"/>
        <rFont val="Calibri"/>
        <family val="2"/>
        <scheme val="minor"/>
      </rPr>
      <t xml:space="preserve"> &amp; §160.2(b)2</t>
    </r>
  </si>
  <si>
    <t>Ventilation per Design</t>
  </si>
  <si>
    <t>Local Exhaust</t>
  </si>
  <si>
    <r>
      <t xml:space="preserve">Air Filtration per </t>
    </r>
    <r>
      <rPr>
        <strike/>
        <sz val="9"/>
        <color rgb="FFFF0000"/>
        <rFont val="Calibri"/>
        <family val="2"/>
        <scheme val="minor"/>
      </rPr>
      <t>§120.1(b)</t>
    </r>
    <r>
      <rPr>
        <strike/>
        <vertAlign val="superscript"/>
        <sz val="9"/>
        <color rgb="FFFF0000"/>
        <rFont val="Calibri"/>
        <family val="2"/>
        <scheme val="minor"/>
      </rPr>
      <t>3</t>
    </r>
    <r>
      <rPr>
        <sz val="9"/>
        <color rgb="FFFF0000"/>
        <rFont val="Calibri"/>
        <family val="2"/>
        <scheme val="minor"/>
      </rPr>
      <t xml:space="preserve"> 120.1(c) &amp; §160.2(b)1</t>
    </r>
  </si>
  <si>
    <t># bedrooms</t>
  </si>
  <si>
    <t># dwelling units</t>
  </si>
  <si>
    <r>
      <t xml:space="preserve">Required Min OA 
CFM </t>
    </r>
    <r>
      <rPr>
        <vertAlign val="superscript"/>
        <sz val="9"/>
        <color theme="1"/>
        <rFont val="Calibri"/>
        <family val="2"/>
        <scheme val="minor"/>
      </rPr>
      <t>1</t>
    </r>
  </si>
  <si>
    <t>Supply Air CFM</t>
  </si>
  <si>
    <t>Exhaust CFM</t>
  </si>
  <si>
    <r>
      <t>Bathroom/</t>
    </r>
    <r>
      <rPr>
        <sz val="10"/>
        <color rgb="FFFF0000"/>
        <rFont val="Calibri"/>
        <family val="2"/>
        <scheme val="minor"/>
      </rPr>
      <t>Kitchen</t>
    </r>
    <r>
      <rPr>
        <sz val="10"/>
        <rFont val="Calibri"/>
        <family val="2"/>
        <scheme val="minor"/>
      </rPr>
      <t xml:space="preserve"> IAQ</t>
    </r>
  </si>
  <si>
    <r>
      <t>Bathroom/</t>
    </r>
    <r>
      <rPr>
        <sz val="10"/>
        <color rgb="FFFF0000"/>
        <rFont val="Calibri"/>
        <family val="2"/>
        <scheme val="minor"/>
      </rPr>
      <t>Kitchen</t>
    </r>
    <r>
      <rPr>
        <sz val="10"/>
        <rFont val="Calibri"/>
        <family val="2"/>
        <scheme val="minor"/>
      </rPr>
      <t xml:space="preserve"> IAQ &amp; Vent.</t>
    </r>
  </si>
  <si>
    <r>
      <t xml:space="preserve">Kitchen Range Hood </t>
    </r>
    <r>
      <rPr>
        <vertAlign val="superscript"/>
        <sz val="10"/>
        <rFont val="Calibri"/>
        <family val="2"/>
        <scheme val="minor"/>
      </rPr>
      <t>2</t>
    </r>
  </si>
  <si>
    <t>Bathroom/Ktichen IAQ</t>
  </si>
  <si>
    <t>Bathroom/Ktichen IAQ &amp; Vent.</t>
  </si>
  <si>
    <r>
      <t xml:space="preserve">Is this a balanced system? </t>
    </r>
    <r>
      <rPr>
        <vertAlign val="superscript"/>
        <sz val="9"/>
        <color theme="1"/>
        <rFont val="Calibri"/>
        <family val="2"/>
        <scheme val="minor"/>
      </rPr>
      <t>4</t>
    </r>
  </si>
  <si>
    <t>Meeting Outside Air Requirements?</t>
  </si>
  <si>
    <t>Yes/ No</t>
  </si>
  <si>
    <r>
      <rPr>
        <i/>
        <vertAlign val="superscript"/>
        <sz val="9"/>
        <color theme="1"/>
        <rFont val="Calibri"/>
        <family val="2"/>
        <scheme val="minor"/>
      </rPr>
      <t>1</t>
    </r>
    <r>
      <rPr>
        <i/>
        <sz val="9"/>
        <color theme="1"/>
        <rFont val="Calibri"/>
        <family val="2"/>
        <scheme val="minor"/>
      </rPr>
      <t xml:space="preserve"> FOOTNOTES: Uniform Mechanical Code may have more stringent ventilation requirements; the most stringent code requirement takes precedence. </t>
    </r>
  </si>
  <si>
    <t>Add Space</t>
  </si>
  <si>
    <r>
      <rPr>
        <i/>
        <vertAlign val="superscript"/>
        <sz val="9"/>
        <color theme="1"/>
        <rFont val="Calibri"/>
        <family val="2"/>
        <scheme val="minor"/>
      </rPr>
      <t>2</t>
    </r>
    <r>
      <rPr>
        <i/>
        <sz val="9"/>
        <color theme="1"/>
        <rFont val="Calibri"/>
        <family val="2"/>
        <scheme val="minor"/>
      </rPr>
      <t xml:space="preserve">  Kitchen range hood will be verified per NA7.18.1 to confirm model is rated by HVI </t>
    </r>
    <r>
      <rPr>
        <i/>
        <sz val="9"/>
        <color rgb="FFFF0000"/>
        <rFont val="Calibri"/>
        <family val="2"/>
        <scheme val="minor"/>
      </rPr>
      <t>or AHAM.</t>
    </r>
  </si>
  <si>
    <r>
      <rPr>
        <i/>
        <vertAlign val="superscript"/>
        <sz val="9"/>
        <color theme="1"/>
        <rFont val="Calibri"/>
        <family val="2"/>
        <scheme val="minor"/>
      </rPr>
      <t>3</t>
    </r>
    <r>
      <rPr>
        <i/>
        <sz val="9"/>
        <color theme="1"/>
        <rFont val="Calibri"/>
        <family val="2"/>
        <scheme val="minor"/>
      </rPr>
      <t xml:space="preserve">  Air filtration requirements apply to the following three system types per §120.1(b)1A: space conditioning systems utilizing ducts to supply air to occupiable space; supply-only ventilation systems providing outside air to occupiable space; supply side of balanced ventilation systems including heat recovery and energy recovery ventilation systems providing outside air to occupiable space.</t>
    </r>
  </si>
  <si>
    <r>
      <rPr>
        <i/>
        <vertAlign val="superscript"/>
        <sz val="9"/>
        <color theme="1"/>
        <rFont val="Calibri"/>
        <family val="2"/>
        <scheme val="minor"/>
      </rPr>
      <t>4</t>
    </r>
    <r>
      <rPr>
        <i/>
        <sz val="9"/>
        <color theme="1"/>
        <rFont val="Calibri"/>
        <family val="2"/>
        <scheme val="minor"/>
      </rPr>
      <t xml:space="preserve">  A balanced ventiltion system provides ventilation airflow to each dwelling-unit at a rate equal to or greater than the required minimum rate, but not more than twenty percent greater.</t>
    </r>
  </si>
  <si>
    <t>Column 09- Occupancy Type Dropdown</t>
  </si>
  <si>
    <r>
      <t>cfm/ft</t>
    </r>
    <r>
      <rPr>
        <b/>
        <vertAlign val="superscript"/>
        <sz val="9"/>
        <rFont val="Calibri"/>
        <family val="2"/>
        <scheme val="minor"/>
      </rPr>
      <t>2</t>
    </r>
    <r>
      <rPr>
        <b/>
        <sz val="9"/>
        <rFont val="Calibri"/>
        <family val="2"/>
        <scheme val="minor"/>
      </rPr>
      <t xml:space="preserve"> for column 13 calc</t>
    </r>
  </si>
  <si>
    <r>
      <t>cfm/ft</t>
    </r>
    <r>
      <rPr>
        <vertAlign val="superscript"/>
        <sz val="9"/>
        <rFont val="Calibri"/>
        <family val="2"/>
        <scheme val="minor"/>
      </rPr>
      <t>2</t>
    </r>
    <r>
      <rPr>
        <sz val="9"/>
        <rFont val="Calibri"/>
        <family val="2"/>
        <scheme val="minor"/>
      </rPr>
      <t xml:space="preserve"> for </t>
    </r>
    <r>
      <rPr>
        <b/>
        <sz val="9"/>
        <rFont val="Calibri"/>
        <family val="2"/>
        <scheme val="minor"/>
      </rPr>
      <t>column 14</t>
    </r>
    <r>
      <rPr>
        <sz val="9"/>
        <rFont val="Calibri"/>
        <family val="2"/>
        <scheme val="minor"/>
      </rPr>
      <t xml:space="preserve"> calc</t>
    </r>
  </si>
  <si>
    <r>
      <t>cfm/ft</t>
    </r>
    <r>
      <rPr>
        <b/>
        <vertAlign val="superscript"/>
        <sz val="9"/>
        <rFont val="Calibri"/>
        <family val="2"/>
        <scheme val="minor"/>
      </rPr>
      <t>2</t>
    </r>
    <r>
      <rPr>
        <b/>
        <sz val="9"/>
        <rFont val="Calibri"/>
        <family val="2"/>
        <scheme val="minor"/>
      </rPr>
      <t xml:space="preserve"> for column 13 calc </t>
    </r>
    <r>
      <rPr>
        <b/>
        <sz val="12"/>
        <rFont val="Calibri"/>
        <family val="2"/>
        <scheme val="minor"/>
      </rPr>
      <t>DCV</t>
    </r>
  </si>
  <si>
    <t>Column 07- Air filtration dropdown</t>
  </si>
  <si>
    <t>All others</t>
  </si>
  <si>
    <r>
      <t xml:space="preserve">Provided </t>
    </r>
    <r>
      <rPr>
        <strike/>
        <sz val="10"/>
        <color rgb="FFFF0000"/>
        <rFont val="Calibri"/>
        <family val="2"/>
        <scheme val="minor"/>
      </rPr>
      <t>per §120.1(c) (NR &amp; Hotel/Motel)</t>
    </r>
  </si>
  <si>
    <t>Art Classroom</t>
  </si>
  <si>
    <t>Provided per §141.0(b)2c (alteration)</t>
  </si>
  <si>
    <t>Assembly- multiuse</t>
  </si>
  <si>
    <t>NA: Not system type specified in Table J footnote 2</t>
  </si>
  <si>
    <t>Auditorium seating</t>
  </si>
  <si>
    <t>Auto-repair room</t>
  </si>
  <si>
    <t>Coulmn 16- DCV Dropdown</t>
  </si>
  <si>
    <t>Bank or bank lobby</t>
  </si>
  <si>
    <t>Provided per §120.1(d)4</t>
  </si>
  <si>
    <t>Bank Vault/safe deposit</t>
  </si>
  <si>
    <t>NA: Not required per §120.1(d)3</t>
  </si>
  <si>
    <t>Bar/ cocktail lounge</t>
  </si>
  <si>
    <t>NA: Continously occupied and high density; healthcare/medical facility/social services building</t>
  </si>
  <si>
    <t>Barbershop</t>
  </si>
  <si>
    <t xml:space="preserve">
</t>
  </si>
  <si>
    <t>NA: Space exhaust is &gt; design ventilation rate exception</t>
  </si>
  <si>
    <t>Barracks sleeping area</t>
  </si>
  <si>
    <t xml:space="preserve">NA: Processes that generate dust, fumes, etc.&amp; no local exhaust </t>
  </si>
  <si>
    <t>Beauty/ nail salon</t>
  </si>
  <si>
    <r>
      <t>NA: Area &lt;150 ft</t>
    </r>
    <r>
      <rPr>
        <vertAlign val="superscript"/>
        <sz val="9"/>
        <color theme="1"/>
        <rFont val="Calibri"/>
        <family val="2"/>
        <scheme val="minor"/>
      </rPr>
      <t>2</t>
    </r>
    <r>
      <rPr>
        <sz val="9"/>
        <color theme="1"/>
        <rFont val="Calibri"/>
        <family val="2"/>
        <scheme val="minor"/>
      </rPr>
      <t xml:space="preserve"> or design occupancy &lt; 10 people</t>
    </r>
  </si>
  <si>
    <t>Bedroom/Living room (hotel/motel/dorm)</t>
  </si>
  <si>
    <r>
      <t>NA: Area &lt;1,500 ft</t>
    </r>
    <r>
      <rPr>
        <strike/>
        <vertAlign val="superscript"/>
        <sz val="9"/>
        <color theme="1"/>
        <rFont val="Calibri"/>
        <family val="2"/>
        <scheme val="minor"/>
      </rPr>
      <t>2</t>
    </r>
    <r>
      <rPr>
        <strike/>
        <sz val="9"/>
        <color theme="1"/>
        <rFont val="Calibri"/>
        <family val="2"/>
        <scheme val="minor"/>
      </rPr>
      <t xml:space="preserve"> +Occ Sensor provided</t>
    </r>
  </si>
  <si>
    <t>Bowling alley (seating)</t>
  </si>
  <si>
    <t>Break room</t>
  </si>
  <si>
    <t>Column 16- Occ Sens Dropdown</t>
  </si>
  <si>
    <t>Cafeteria/ fast-food dining</t>
  </si>
  <si>
    <t>Provided per §120.1(d)5</t>
  </si>
  <si>
    <t>Cells with toilet</t>
  </si>
  <si>
    <t>NA: Continously operated per §120.2(e)3 exception</t>
  </si>
  <si>
    <t>Classroom (age 5-18)</t>
  </si>
  <si>
    <t>0.38</t>
  </si>
  <si>
    <t>NA: System &lt; 2kW demand + manual shutoff per §120.2(e)3 exception</t>
  </si>
  <si>
    <t>Coffee station</t>
  </si>
  <si>
    <t>NA: Hotel/ motel + manual shutoff per §120.2(e)3 exception</t>
  </si>
  <si>
    <t>Coin-operated Laundry</t>
  </si>
  <si>
    <t>NA: DCV provided</t>
  </si>
  <si>
    <t>Computer (not printing)</t>
  </si>
  <si>
    <t>NA: Not required space type</t>
  </si>
  <si>
    <t>Computer Lab</t>
  </si>
  <si>
    <t>Conference/ meeting</t>
  </si>
  <si>
    <t>Copy/ printing room</t>
  </si>
  <si>
    <t>Corridor</t>
  </si>
  <si>
    <t>Column 27- Air filtration dropdown</t>
  </si>
  <si>
    <t>Courtroom</t>
  </si>
  <si>
    <r>
      <t xml:space="preserve">Provided </t>
    </r>
    <r>
      <rPr>
        <strike/>
        <sz val="10"/>
        <color rgb="FFFF0000"/>
        <rFont val="Calibri"/>
        <family val="2"/>
        <scheme val="minor"/>
      </rPr>
      <t>per §120.1(b)</t>
    </r>
  </si>
  <si>
    <t>Darkroom</t>
  </si>
  <si>
    <t>Daycare (through age 4)</t>
  </si>
  <si>
    <t>NA: Evaporative Cooler</t>
  </si>
  <si>
    <t>Daycare Sickroom</t>
  </si>
  <si>
    <t>Disco/ dance floor</t>
  </si>
  <si>
    <t>Gambling casino</t>
  </si>
  <si>
    <t>Game arcade</t>
  </si>
  <si>
    <t>General Manufacturing- non chemical</t>
  </si>
  <si>
    <t>Gym/ sports arena (play area)</t>
  </si>
  <si>
    <t>0.5</t>
  </si>
  <si>
    <t>Health club/ aerobics</t>
  </si>
  <si>
    <t>Health club/ weight room</t>
  </si>
  <si>
    <t>Janitor closet</t>
  </si>
  <si>
    <t>Kitchen (cooking)</t>
  </si>
  <si>
    <t>Kitchenettes</t>
  </si>
  <si>
    <t>Laundry (soiled storage)</t>
  </si>
  <si>
    <t>Laundry room (central)</t>
  </si>
  <si>
    <t>Laundry room (dwelling unit)</t>
  </si>
  <si>
    <t>Lecture Hall (fixed seats)</t>
  </si>
  <si>
    <t>Lecture/ postsecondary classroom</t>
  </si>
  <si>
    <t>Legislative chamber</t>
  </si>
  <si>
    <t>Library- reading room/stacks</t>
  </si>
  <si>
    <t>Lobbies</t>
  </si>
  <si>
    <t>Locker room (all others)</t>
  </si>
  <si>
    <t>Locker room (athletic facility)</t>
  </si>
  <si>
    <t>Main Entry Lobby</t>
  </si>
  <si>
    <t>Mall common area</t>
  </si>
  <si>
    <t>Media Center</t>
  </si>
  <si>
    <t>Multipurpose assembly</t>
  </si>
  <si>
    <t>Multiuse assembly</t>
  </si>
  <si>
    <t>Museum (children's)</t>
  </si>
  <si>
    <t>Museum/gallery</t>
  </si>
  <si>
    <t>Music/theater/dance</t>
  </si>
  <si>
    <t>Occupiable storage for dry materials</t>
  </si>
  <si>
    <t>Occupiable storage for liquids/gels</t>
  </si>
  <si>
    <t>Office space</t>
  </si>
  <si>
    <t>Pet shop (animal area)</t>
  </si>
  <si>
    <t>Pharmacy prep</t>
  </si>
  <si>
    <t>Photo studio</t>
  </si>
  <si>
    <t>Places of religious worship</t>
  </si>
  <si>
    <t>Reception area</t>
  </si>
  <si>
    <t>Restaurant Dining Rooms</t>
  </si>
  <si>
    <t>Retail sales</t>
  </si>
  <si>
    <t>Science Laboratories</t>
  </si>
  <si>
    <t>Shipping/ receiving</t>
  </si>
  <si>
    <t>Shower room</t>
  </si>
  <si>
    <t>Shower room- cont. exh.</t>
  </si>
  <si>
    <t>Sorting/packing/ light assembly</t>
  </si>
  <si>
    <t>Spectator area (sports)</t>
  </si>
  <si>
    <t>Stages, studios</t>
  </si>
  <si>
    <t>Supermarket</t>
  </si>
  <si>
    <t>Swimming deck</t>
  </si>
  <si>
    <t>Swimming pool</t>
  </si>
  <si>
    <t>Telephone closet</t>
  </si>
  <si>
    <t>Telephone/ data entry</t>
  </si>
  <si>
    <t xml:space="preserve">Toilet (private) </t>
  </si>
  <si>
    <t>Toilet (private)- cont. exh.</t>
  </si>
  <si>
    <t xml:space="preserve">Toilet (public) </t>
  </si>
  <si>
    <t>Toilet (public)- cont. ehx.</t>
  </si>
  <si>
    <t>Transportation waiting</t>
  </si>
  <si>
    <t>Trash/ recycling</t>
  </si>
  <si>
    <t>University/College Laboratory</t>
  </si>
  <si>
    <t>Wood/ Metal shop</t>
  </si>
  <si>
    <r>
      <rPr>
        <b/>
        <sz val="10"/>
        <color rgb="FF00B050"/>
        <rFont val="Calibri"/>
        <family val="2"/>
      </rPr>
      <t xml:space="preserve">[d:OnlyUI] </t>
    </r>
    <r>
      <rPr>
        <i/>
        <sz val="10"/>
        <color rgb="FF231F20"/>
        <rFont val="Calibri"/>
        <family val="2"/>
      </rPr>
      <t xml:space="preserve">Table Instructions: Complete the following Table to demonstrate compliance with mandatory and prescriptive ventilation requirements in </t>
    </r>
    <r>
      <rPr>
        <i/>
        <sz val="10"/>
        <color rgb="FF0070C0"/>
        <rFont val="Calibri"/>
        <family val="2"/>
      </rPr>
      <t>§120.1,</t>
    </r>
    <r>
      <rPr>
        <i/>
        <sz val="10"/>
        <color rgb="FF231F20"/>
        <rFont val="Calibri"/>
        <family val="2"/>
      </rPr>
      <t xml:space="preserve"> </t>
    </r>
    <r>
      <rPr>
        <i/>
        <sz val="10"/>
        <color rgb="FF0070C0"/>
        <rFont val="Calibri"/>
        <family val="2"/>
      </rPr>
      <t>§120.2(e)3B,</t>
    </r>
    <r>
      <rPr>
        <i/>
        <sz val="10"/>
        <color rgb="FFFF0000"/>
        <rFont val="Calibri"/>
        <family val="2"/>
      </rPr>
      <t xml:space="preserve"> 140.4(p) and 140.4(q) for all nonresidential </t>
    </r>
    <r>
      <rPr>
        <i/>
        <strike/>
        <sz val="10"/>
        <color theme="4" tint="-0.499984740745262"/>
        <rFont val="Calibri"/>
        <family val="2"/>
      </rPr>
      <t>and hotel/motel</t>
    </r>
    <r>
      <rPr>
        <i/>
        <sz val="10"/>
        <color rgb="FFFF0000"/>
        <rFont val="Calibri"/>
        <family val="2"/>
      </rPr>
      <t xml:space="preserve"> and  160.2, 160.3(a)3D, 170.2(a)4N, 170.2(a)4O</t>
    </r>
    <r>
      <rPr>
        <i/>
        <sz val="10"/>
        <color rgb="FF231F20"/>
        <rFont val="Calibri"/>
        <family val="2"/>
      </rPr>
      <t xml:space="preserve"> </t>
    </r>
    <r>
      <rPr>
        <i/>
        <sz val="10"/>
        <color rgb="FFFF0000"/>
        <rFont val="Calibri"/>
        <family val="2"/>
      </rPr>
      <t>for</t>
    </r>
    <r>
      <rPr>
        <i/>
        <sz val="10"/>
        <color rgb="FF231F20"/>
        <rFont val="Calibri"/>
        <family val="2"/>
      </rPr>
      <t xml:space="preserve"> high-rise residential occupancies.  For alterations, only ventilation systems being altered within the scope of the permit application need to be documented in this table.  In lieu of this table, the required outdoor ventilation rates and airflows may be shown on the plans or the calculations can be presented in a spreadsheet. </t>
    </r>
    <r>
      <rPr>
        <b/>
        <sz val="10"/>
        <color rgb="FF00B050"/>
        <rFont val="Calibri"/>
        <family val="2"/>
      </rPr>
      <t xml:space="preserve"> [d:/OnlyUI]  [d:OnlyRG] </t>
    </r>
    <r>
      <rPr>
        <i/>
        <sz val="10"/>
        <color rgb="FF231F20"/>
        <rFont val="Calibri"/>
        <family val="2"/>
      </rPr>
      <t xml:space="preserve"> This table is used to demonstrate compliance with mandatory ventilation requirements in §120.1 and §120.2(e)3B for all nonresidential, high-rise residential and hotel/motel occupancies.  For alterations, only ventilation systems being altered within the scope of the permit application need to be documented in this table.  In lieu of this table, the required outdoor ventilation rates and airflows may be shown on the plans or the calculations can be presented in a spreadsheet. [d:/OnlyRG]</t>
    </r>
  </si>
  <si>
    <r>
      <t xml:space="preserve">   Check the box if the project is using natural ventilation in any nonresidential </t>
    </r>
    <r>
      <rPr>
        <strike/>
        <sz val="9"/>
        <color rgb="FFFF0000"/>
        <rFont val="Calibri"/>
        <family val="2"/>
      </rPr>
      <t>or hotel/motel</t>
    </r>
    <r>
      <rPr>
        <sz val="9"/>
        <color rgb="FF231F20"/>
        <rFont val="Calibri"/>
        <family val="2"/>
      </rPr>
      <t xml:space="preserve"> spaces to meet required ventilation rates per </t>
    </r>
    <r>
      <rPr>
        <sz val="9"/>
        <color rgb="FF0070C0"/>
        <rFont val="Calibri"/>
        <family val="2"/>
      </rPr>
      <t>§120.1(c)2</t>
    </r>
    <r>
      <rPr>
        <sz val="9"/>
        <color rgb="FF231F20"/>
        <rFont val="Calibri"/>
        <family val="2"/>
      </rPr>
      <t xml:space="preserve">.  </t>
    </r>
  </si>
  <si>
    <r>
      <t xml:space="preserve">Air Filtration per </t>
    </r>
    <r>
      <rPr>
        <sz val="9"/>
        <color rgb="FF0070C0"/>
        <rFont val="Calibri"/>
        <family val="2"/>
        <scheme val="minor"/>
      </rPr>
      <t>§120.1(c),</t>
    </r>
    <r>
      <rPr>
        <sz val="9"/>
        <rFont val="Calibri"/>
        <family val="2"/>
        <scheme val="minor"/>
      </rPr>
      <t xml:space="preserve"> </t>
    </r>
    <r>
      <rPr>
        <sz val="9"/>
        <color rgb="FF0070C0"/>
        <rFont val="Calibri"/>
        <family val="2"/>
        <scheme val="minor"/>
      </rPr>
      <t>§141.0(b)2,</t>
    </r>
    <r>
      <rPr>
        <sz val="9"/>
        <color rgb="FFFF0000"/>
        <rFont val="Calibri"/>
        <family val="2"/>
        <scheme val="minor"/>
      </rPr>
      <t xml:space="preserve"> 160.2(c)1 and </t>
    </r>
    <r>
      <rPr>
        <vertAlign val="superscript"/>
        <sz val="9"/>
        <color rgb="FFFF0000"/>
        <rFont val="Calibri"/>
        <family val="2"/>
        <scheme val="minor"/>
      </rPr>
      <t xml:space="preserve">2 </t>
    </r>
  </si>
  <si>
    <r>
      <t xml:space="preserve">Check the box if the system is using continuous ventilation to meet the ventiliation requirements per </t>
    </r>
    <r>
      <rPr>
        <strike/>
        <sz val="9"/>
        <color rgb="FFFF0000"/>
        <rFont val="Calibri"/>
        <family val="2"/>
        <scheme val="minor"/>
      </rPr>
      <t xml:space="preserve">§120.1(b)2Aivb &amp; </t>
    </r>
    <r>
      <rPr>
        <sz val="9"/>
        <color rgb="FFFF0000"/>
        <rFont val="Calibri"/>
        <family val="2"/>
        <scheme val="minor"/>
      </rPr>
      <t>§160.2(b)2Aivb2</t>
    </r>
  </si>
  <si>
    <t>2019 Changes</t>
  </si>
  <si>
    <t>K. TERMINAL BOX CONTROLS</t>
  </si>
  <si>
    <r>
      <rPr>
        <b/>
        <sz val="10"/>
        <color rgb="FF00B050"/>
        <rFont val="Calibri"/>
        <family val="2"/>
      </rPr>
      <t xml:space="preserve">[d:OnlyUI] </t>
    </r>
    <r>
      <rPr>
        <i/>
        <sz val="10"/>
        <color rgb="FF231F20"/>
        <rFont val="Calibri"/>
        <family val="2"/>
      </rPr>
      <t xml:space="preserve">Table Instructions: Complete the following Table to demonstrate compliance with prescriptive zone control requirements in </t>
    </r>
    <r>
      <rPr>
        <i/>
        <sz val="10"/>
        <color rgb="FF0070C0"/>
        <rFont val="Calibri"/>
        <family val="2"/>
      </rPr>
      <t>§140.4(d)</t>
    </r>
    <r>
      <rPr>
        <i/>
        <sz val="10"/>
        <color rgb="FFFF0000"/>
        <rFont val="Calibri"/>
        <family val="2"/>
      </rPr>
      <t xml:space="preserve"> &amp; §170.2(c)4B</t>
    </r>
    <r>
      <rPr>
        <i/>
        <sz val="10"/>
        <color rgb="FF231F20"/>
        <rFont val="Calibri"/>
        <family val="2"/>
      </rPr>
      <t xml:space="preserve">.  </t>
    </r>
    <r>
      <rPr>
        <b/>
        <sz val="10"/>
        <color rgb="FF00B050"/>
        <rFont val="Calibri"/>
        <family val="2"/>
      </rPr>
      <t xml:space="preserve"> [d:/OnlyUI]  [d:OnlyRG]</t>
    </r>
    <r>
      <rPr>
        <i/>
        <sz val="10"/>
        <color rgb="FF231F20"/>
        <rFont val="Calibri"/>
        <family val="2"/>
      </rPr>
      <t xml:space="preserve"> This table is used to demonstrate compliance with prescriptive zone control requirements in </t>
    </r>
    <r>
      <rPr>
        <i/>
        <sz val="10"/>
        <color rgb="FF0070C0"/>
        <rFont val="Calibri"/>
        <family val="2"/>
      </rPr>
      <t xml:space="preserve">§140.4(d) </t>
    </r>
    <r>
      <rPr>
        <i/>
        <sz val="10"/>
        <color rgb="FFFF0000"/>
        <rFont val="Calibri"/>
        <family val="2"/>
      </rPr>
      <t>&amp; §170.2(c)4</t>
    </r>
    <r>
      <rPr>
        <i/>
        <sz val="10"/>
        <color rgb="FF0070C0"/>
        <rFont val="Calibri"/>
        <family val="2"/>
      </rPr>
      <t>B</t>
    </r>
    <r>
      <rPr>
        <i/>
        <sz val="10"/>
        <color rgb="FF231F20"/>
        <rFont val="Calibri"/>
        <family val="2"/>
      </rPr>
      <t>.</t>
    </r>
    <r>
      <rPr>
        <b/>
        <sz val="10"/>
        <color rgb="FF00B050"/>
        <rFont val="Calibri"/>
        <family val="2"/>
      </rPr>
      <t xml:space="preserve"> [d:/OnlyRG]</t>
    </r>
  </si>
  <si>
    <t>Zone/System/VAV Box Name or Item Tag</t>
  </si>
  <si>
    <r>
      <t xml:space="preserve">Zonal Control Strategy per </t>
    </r>
    <r>
      <rPr>
        <sz val="10"/>
        <color rgb="FF0070C0"/>
        <rFont val="Calibri"/>
        <family val="2"/>
        <scheme val="minor"/>
      </rPr>
      <t xml:space="preserve">§140.4(d) </t>
    </r>
  </si>
  <si>
    <t>Deadband Compliance</t>
  </si>
  <si>
    <t>Reheated, Recooled, Mixed Air Compliance</t>
  </si>
  <si>
    <t>Complies</t>
  </si>
  <si>
    <t>Peak Primary Airflow
CFM</t>
  </si>
  <si>
    <t>Primary Air in Deadband  CFM</t>
  </si>
  <si>
    <t>Reheated Recooled Mixed Airflow
CFM</t>
  </si>
  <si>
    <t>Outside Air 
CFM</t>
  </si>
  <si>
    <t>30% of Peak Primary Airflow
CFM</t>
  </si>
  <si>
    <t>Max Deadband Airflow
CFM</t>
  </si>
  <si>
    <t>50% of Peak Primary Airflow</t>
  </si>
  <si>
    <r>
      <t>1</t>
    </r>
    <r>
      <rPr>
        <vertAlign val="superscript"/>
        <sz val="10"/>
        <color theme="1"/>
        <rFont val="Calibri"/>
        <family val="2"/>
        <scheme val="minor"/>
      </rPr>
      <t>st</t>
    </r>
    <r>
      <rPr>
        <sz val="10"/>
        <color theme="1"/>
        <rFont val="Calibri"/>
        <family val="2"/>
        <scheme val="minor"/>
      </rPr>
      <t xml:space="preserve"> Stage Modulates </t>
    </r>
    <r>
      <rPr>
        <u/>
        <sz val="10"/>
        <color theme="1"/>
        <rFont val="Calibri"/>
        <family val="2"/>
        <scheme val="minor"/>
      </rPr>
      <t>&lt;</t>
    </r>
    <r>
      <rPr>
        <sz val="10"/>
        <color theme="1"/>
        <rFont val="Calibri"/>
        <family val="2"/>
        <scheme val="minor"/>
      </rPr>
      <t>95</t>
    </r>
    <r>
      <rPr>
        <vertAlign val="superscript"/>
        <sz val="10"/>
        <color theme="1"/>
        <rFont val="Calibri"/>
        <family val="2"/>
        <scheme val="minor"/>
      </rPr>
      <t>o</t>
    </r>
    <r>
      <rPr>
        <sz val="10"/>
        <color theme="1"/>
        <rFont val="Calibri"/>
        <family val="2"/>
        <scheme val="minor"/>
      </rPr>
      <t>F and Maintains DB Rate?</t>
    </r>
  </si>
  <si>
    <r>
      <t>2</t>
    </r>
    <r>
      <rPr>
        <vertAlign val="superscript"/>
        <sz val="10"/>
        <color theme="1"/>
        <rFont val="Calibri"/>
        <family val="2"/>
        <scheme val="minor"/>
      </rPr>
      <t>nd</t>
    </r>
    <r>
      <rPr>
        <sz val="10"/>
        <color theme="1"/>
        <rFont val="Calibri"/>
        <family val="2"/>
        <scheme val="minor"/>
      </rPr>
      <t xml:space="preserve"> Stage Modulates from DB Flow to Heating Max Flow?</t>
    </r>
  </si>
  <si>
    <t>Zonal Ctrl Strategy dropdown</t>
  </si>
  <si>
    <t>No Reheat, Recool, Mixing</t>
  </si>
  <si>
    <t>1st Stage Dropdown</t>
  </si>
  <si>
    <t>2nd Stage Dropdown</t>
  </si>
  <si>
    <t>VAV w DDC @ zone</t>
  </si>
  <si>
    <t>VAV w/o DDC @ zone</t>
  </si>
  <si>
    <t>NA: Pressurization control</t>
  </si>
  <si>
    <t>NA: Reheat via site/solar source</t>
  </si>
  <si>
    <t>NA: Humidity control</t>
  </si>
  <si>
    <r>
      <t xml:space="preserve">NA: Peak SA </t>
    </r>
    <r>
      <rPr>
        <u/>
        <sz val="9"/>
        <color theme="1"/>
        <rFont val="Calibri"/>
        <family val="2"/>
        <scheme val="minor"/>
      </rPr>
      <t>&lt;</t>
    </r>
    <r>
      <rPr>
        <sz val="9"/>
        <color theme="1"/>
        <rFont val="Calibri"/>
        <family val="2"/>
        <scheme val="minor"/>
      </rPr>
      <t xml:space="preserve"> 300 CFM</t>
    </r>
  </si>
  <si>
    <t>NA: Healthcare Facility</t>
  </si>
  <si>
    <t>L. DISTRIBUTION (DUCTWORK and PIPING)</t>
  </si>
  <si>
    <r>
      <rPr>
        <b/>
        <sz val="10"/>
        <color rgb="FF00B050"/>
        <rFont val="Calibri"/>
        <family val="2"/>
      </rPr>
      <t xml:space="preserve">[d:OnlyUI] </t>
    </r>
    <r>
      <rPr>
        <i/>
        <sz val="10"/>
        <color rgb="FF231F20"/>
        <rFont val="Calibri"/>
        <family val="2"/>
      </rPr>
      <t xml:space="preserve">Table Instructions: Complete the following tables to show compliance with mandatory pipe insulation requirements found in </t>
    </r>
    <r>
      <rPr>
        <i/>
        <sz val="10"/>
        <color rgb="FF0070C0"/>
        <rFont val="Calibri"/>
        <family val="2"/>
      </rPr>
      <t>§120.3</t>
    </r>
    <r>
      <rPr>
        <i/>
        <sz val="10"/>
        <color rgb="FF231F20"/>
        <rFont val="Calibri"/>
        <family val="2"/>
      </rPr>
      <t xml:space="preserve"> and </t>
    </r>
    <r>
      <rPr>
        <i/>
        <sz val="10"/>
        <color rgb="FFFF0000"/>
        <rFont val="Calibri"/>
        <family val="2"/>
      </rPr>
      <t>mandatory requirements found in §120.4 and 160.3(b)</t>
    </r>
    <r>
      <rPr>
        <i/>
        <sz val="10"/>
        <color rgb="FF231F20"/>
        <rFont val="Calibri"/>
        <family val="2"/>
      </rPr>
      <t xml:space="preserve"> for duct sealing. </t>
    </r>
    <r>
      <rPr>
        <b/>
        <sz val="10"/>
        <color rgb="FF00B050"/>
        <rFont val="Calibri"/>
        <family val="2"/>
      </rPr>
      <t xml:space="preserve"> [d:/OnlyUI]  [d:OnlyRG] </t>
    </r>
    <r>
      <rPr>
        <i/>
        <sz val="10"/>
        <color rgb="FF231F20"/>
        <rFont val="Calibri"/>
        <family val="2"/>
      </rPr>
      <t xml:space="preserve"> This table is used to demonstrate compliance with mandatory pipe insulation requirements found in </t>
    </r>
    <r>
      <rPr>
        <i/>
        <sz val="10"/>
        <color rgb="FF0070C0"/>
        <rFont val="Calibri"/>
        <family val="2"/>
      </rPr>
      <t>§120.3</t>
    </r>
    <r>
      <rPr>
        <i/>
        <sz val="10"/>
        <color rgb="FF231F20"/>
        <rFont val="Calibri"/>
        <family val="2"/>
      </rPr>
      <t xml:space="preserve"> and </t>
    </r>
    <r>
      <rPr>
        <i/>
        <sz val="10"/>
        <color rgb="FFFF0000"/>
        <rFont val="Calibri"/>
        <family val="2"/>
      </rPr>
      <t>mandatory requirements found in §120.4(g) for duct sealing</t>
    </r>
    <r>
      <rPr>
        <i/>
        <sz val="10"/>
        <color rgb="FF231F20"/>
        <rFont val="Calibri"/>
        <family val="2"/>
      </rPr>
      <t>.</t>
    </r>
    <r>
      <rPr>
        <b/>
        <sz val="10"/>
        <color rgb="FF00B050"/>
        <rFont val="Calibri"/>
        <family val="2"/>
      </rPr>
      <t xml:space="preserve"> [d:/OnlyRG]</t>
    </r>
  </si>
  <si>
    <t>Mandatory Pipe Insulation</t>
  </si>
  <si>
    <t>Insulation shall be protected from damage, including that due to sunlight, moisture, equipment maintenance, and wind. Insulation exposed to weather shall be installed with a cover suitable for outdoor service. Insulation covering chilled water piping and refrigerant suction piping located outside the conditioned space shall have a Class I or Class II vapor retarder. All penetrations and joints of which shall be sealed.</t>
  </si>
  <si>
    <t>System Type</t>
  </si>
  <si>
    <t>Nominal Pipe Diameter
(in)</t>
  </si>
  <si>
    <r>
      <t>Fluid Temperature Range
(</t>
    </r>
    <r>
      <rPr>
        <vertAlign val="superscript"/>
        <sz val="9"/>
        <color theme="1"/>
        <rFont val="Calibri"/>
        <family val="2"/>
        <scheme val="minor"/>
      </rPr>
      <t>o</t>
    </r>
    <r>
      <rPr>
        <sz val="9"/>
        <color theme="1"/>
        <rFont val="Calibri"/>
        <family val="2"/>
        <scheme val="minor"/>
      </rPr>
      <t>F)</t>
    </r>
  </si>
  <si>
    <r>
      <t>Conductivity Range
(Btu-in per hr per ft</t>
    </r>
    <r>
      <rPr>
        <vertAlign val="superscript"/>
        <sz val="9"/>
        <color theme="1"/>
        <rFont val="Calibri"/>
        <family val="2"/>
        <scheme val="minor"/>
      </rPr>
      <t>2</t>
    </r>
    <r>
      <rPr>
        <sz val="9"/>
        <color theme="1"/>
        <rFont val="Calibri"/>
        <family val="2"/>
        <scheme val="minor"/>
      </rPr>
      <t xml:space="preserve"> per </t>
    </r>
    <r>
      <rPr>
        <vertAlign val="superscript"/>
        <sz val="9"/>
        <color theme="1"/>
        <rFont val="Calibri"/>
        <family val="2"/>
        <scheme val="minor"/>
      </rPr>
      <t>o</t>
    </r>
    <r>
      <rPr>
        <sz val="9"/>
        <color theme="1"/>
        <rFont val="Calibri"/>
        <family val="2"/>
        <scheme val="minor"/>
      </rPr>
      <t>F)</t>
    </r>
  </si>
  <si>
    <r>
      <t>Insulation Mean Rating Temp.
(</t>
    </r>
    <r>
      <rPr>
        <vertAlign val="superscript"/>
        <sz val="9"/>
        <color theme="1"/>
        <rFont val="Calibri"/>
        <family val="2"/>
        <scheme val="minor"/>
      </rPr>
      <t>o</t>
    </r>
    <r>
      <rPr>
        <sz val="9"/>
        <color theme="1"/>
        <rFont val="Calibri"/>
        <family val="2"/>
        <scheme val="minor"/>
      </rPr>
      <t>F)</t>
    </r>
  </si>
  <si>
    <t>Min. Insulation Thickness Required per Table 120.3-A
(in)</t>
  </si>
  <si>
    <r>
      <t xml:space="preserve">Min. Insulation Thickness Required per </t>
    </r>
    <r>
      <rPr>
        <sz val="9"/>
        <color rgb="FF0070C0"/>
        <rFont val="Calibri"/>
        <family val="2"/>
        <scheme val="minor"/>
      </rPr>
      <t xml:space="preserve">§120.3(c)2 </t>
    </r>
    <r>
      <rPr>
        <sz val="9"/>
        <color rgb="FFFF0000"/>
        <rFont val="Calibri"/>
        <family val="2"/>
        <scheme val="minor"/>
      </rPr>
      <t xml:space="preserve">&amp; §160.3(c)1dii
</t>
    </r>
    <r>
      <rPr>
        <sz val="9"/>
        <color theme="1"/>
        <rFont val="Calibri"/>
        <family val="2"/>
        <scheme val="minor"/>
      </rPr>
      <t>(in)</t>
    </r>
  </si>
  <si>
    <t>Insulation Thickness per Design
(in)</t>
  </si>
  <si>
    <r>
      <t xml:space="preserve">Exception to 
</t>
    </r>
    <r>
      <rPr>
        <sz val="9"/>
        <color rgb="FF0070C0"/>
        <rFont val="Calibri"/>
        <family val="2"/>
        <scheme val="minor"/>
      </rPr>
      <t>§120.3</t>
    </r>
    <r>
      <rPr>
        <sz val="9"/>
        <color theme="1"/>
        <rFont val="Calibri"/>
        <family val="2"/>
        <scheme val="minor"/>
      </rPr>
      <t xml:space="preserve"> </t>
    </r>
    <r>
      <rPr>
        <sz val="9"/>
        <color rgb="FFFF0000"/>
        <rFont val="Calibri"/>
        <family val="2"/>
        <scheme val="minor"/>
      </rPr>
      <t xml:space="preserve">&amp; §160.3(c) </t>
    </r>
    <r>
      <rPr>
        <sz val="9"/>
        <color theme="1"/>
        <rFont val="Calibri"/>
        <family val="2"/>
        <scheme val="minor"/>
      </rPr>
      <t>(if applicable)</t>
    </r>
  </si>
  <si>
    <t>Serving Res or NR Space?</t>
  </si>
  <si>
    <t>Value from Table 120.3-A based on column 04</t>
  </si>
  <si>
    <t>Value from Table 120.3-A based on columns 03/04</t>
  </si>
  <si>
    <t>Duct Leakage Testing</t>
  </si>
  <si>
    <t>The answers to the questions below apply to the following duct system(s):</t>
  </si>
  <si>
    <r>
      <rPr>
        <b/>
        <sz val="10"/>
        <color theme="1"/>
        <rFont val="Calibri"/>
        <family val="2"/>
        <scheme val="minor"/>
      </rPr>
      <t>NR/Common Use:</t>
    </r>
    <r>
      <rPr>
        <sz val="10"/>
        <color theme="1"/>
        <rFont val="Calibri"/>
        <family val="2"/>
        <scheme val="minor"/>
      </rPr>
      <t xml:space="preserve"> Duct leakage testing shall not exceed </t>
    </r>
    <r>
      <rPr>
        <sz val="10"/>
        <color rgb="FFFF0000"/>
        <rFont val="Calibri"/>
        <family val="2"/>
        <scheme val="minor"/>
      </rPr>
      <t>X%</t>
    </r>
    <r>
      <rPr>
        <sz val="10"/>
        <color theme="1"/>
        <rFont val="Calibri"/>
        <family val="2"/>
        <scheme val="minor"/>
      </rPr>
      <t xml:space="preserve"> per NA7.5.3 required for these systems?</t>
    </r>
  </si>
  <si>
    <r>
      <rPr>
        <b/>
        <sz val="10"/>
        <color theme="1"/>
        <rFont val="Calibri"/>
        <family val="2"/>
        <scheme val="minor"/>
      </rPr>
      <t xml:space="preserve">Dwelling Units: </t>
    </r>
    <r>
      <rPr>
        <sz val="10"/>
        <color theme="1"/>
        <rFont val="Calibri"/>
        <family val="2"/>
        <scheme val="minor"/>
      </rPr>
      <t>Total duct leakage of duct system shall not exceed 12% or duct leakage system to outside shall not exceed 6% per RA3.1.4 required for these systems?</t>
    </r>
  </si>
  <si>
    <t>Duct leakage testing per CMC Section 603.10.1 required for these systems?</t>
  </si>
  <si>
    <t>The scope of the project includes only duct systems serving healthcare facilites.</t>
  </si>
  <si>
    <t>Duct system provides conditioned air to an occupiable space for a constant volume, single zone, space-conditioning system.</t>
  </si>
  <si>
    <r>
      <t>The space conditioning system serves less than 5,000 ft</t>
    </r>
    <r>
      <rPr>
        <vertAlign val="superscript"/>
        <sz val="9"/>
        <color theme="1"/>
        <rFont val="Calibri"/>
        <family val="2"/>
        <scheme val="minor"/>
      </rPr>
      <t>2</t>
    </r>
    <r>
      <rPr>
        <sz val="9"/>
        <color theme="1"/>
        <rFont val="Calibri"/>
        <family val="2"/>
        <scheme val="minor"/>
      </rPr>
      <t xml:space="preserve"> of conditioned floor area.</t>
    </r>
  </si>
  <si>
    <r>
      <t xml:space="preserve">The </t>
    </r>
    <r>
      <rPr>
        <u/>
        <sz val="9"/>
        <color theme="1"/>
        <rFont val="Calibri"/>
        <family val="2"/>
        <scheme val="minor"/>
      </rPr>
      <t>combined</t>
    </r>
    <r>
      <rPr>
        <sz val="9"/>
        <color theme="1"/>
        <rFont val="Calibri"/>
        <family val="2"/>
        <scheme val="minor"/>
      </rPr>
      <t xml:space="preserve"> surface area of </t>
    </r>
    <r>
      <rPr>
        <strike/>
        <sz val="9"/>
        <color theme="1"/>
        <rFont val="Calibri"/>
        <family val="2"/>
        <scheme val="minor"/>
      </rPr>
      <t>the</t>
    </r>
    <r>
      <rPr>
        <sz val="9"/>
        <color theme="1"/>
        <rFont val="Calibri"/>
        <family val="2"/>
        <scheme val="minor"/>
      </rPr>
      <t xml:space="preserve"> ducts located outdoors or in unconditioned spaces</t>
    </r>
    <r>
      <rPr>
        <strike/>
        <sz val="9"/>
        <color theme="1"/>
        <rFont val="Calibri"/>
        <family val="2"/>
        <scheme val="minor"/>
      </rPr>
      <t xml:space="preserve"> in the following locations </t>
    </r>
    <r>
      <rPr>
        <sz val="9"/>
        <color theme="1"/>
        <rFont val="Calibri"/>
        <family val="2"/>
        <scheme val="minor"/>
      </rPr>
      <t>is more than 25% of the total surface area of the entire duct system:</t>
    </r>
  </si>
  <si>
    <t>Outdoors</t>
  </si>
  <si>
    <r>
      <t xml:space="preserve">In a space directly under a roof that has a U-factor greater than the U-factor of the ceiling, or if the roof does not meet the requirements of </t>
    </r>
    <r>
      <rPr>
        <strike/>
        <sz val="9"/>
        <color rgb="FF0070C0"/>
        <rFont val="Calibri"/>
        <family val="2"/>
        <scheme val="minor"/>
      </rPr>
      <t>§140.3(a)1B</t>
    </r>
    <r>
      <rPr>
        <strike/>
        <sz val="9"/>
        <color theme="1"/>
        <rFont val="Calibri"/>
        <family val="2"/>
        <scheme val="minor"/>
      </rPr>
      <t xml:space="preserve"> or if the roof has fixed vents or openings to the   outside/ unconditioned spaces</t>
    </r>
  </si>
  <si>
    <t>In an unconditioned crawlspace</t>
  </si>
  <si>
    <t>In other unconditioned spaces</t>
  </si>
  <si>
    <t>The scope of the project includes extending an existing duct system, which is constructed, insulated or sealed with asbestos.</t>
  </si>
  <si>
    <r>
      <t xml:space="preserve">The scope of the project includes an existing duct system that is documented to have been previously sealed as confirmed through field verification and diagnostic testing in accordance with procedures in the </t>
    </r>
    <r>
      <rPr>
        <sz val="9"/>
        <color rgb="FF0070C0"/>
        <rFont val="Calibri"/>
        <family val="2"/>
        <scheme val="minor"/>
      </rPr>
      <t>Reference Nonresidential Appendix NA2</t>
    </r>
    <r>
      <rPr>
        <sz val="9"/>
        <color theme="1"/>
        <rFont val="Calibri"/>
        <family val="2"/>
        <scheme val="minor"/>
      </rPr>
      <t>.</t>
    </r>
  </si>
  <si>
    <t>Duct system shall be sealed in accordance with the California Mechanical Code.</t>
  </si>
  <si>
    <t>All Ductwork and plenums with pressure class ratings shall be constructed to Seal Class A</t>
  </si>
  <si>
    <t>All ductwork is an extension of an existing duct system</t>
  </si>
  <si>
    <t>20</t>
  </si>
  <si>
    <t xml:space="preserve">Ductwork serving individual dwelling unit </t>
  </si>
  <si>
    <t>21</t>
  </si>
  <si>
    <t>&lt; 25 ft of new or replacement space conditioning ducts installed</t>
  </si>
  <si>
    <t>Pipe Dia Dropdown</t>
  </si>
  <si>
    <t>Fluid Temp Range Dropdown if Space Heating in 02</t>
  </si>
  <si>
    <t>Conductivity Range Dropdown</t>
  </si>
  <si>
    <t>Applicable Exception Dropdown</t>
  </si>
  <si>
    <t>Space Dropdown</t>
  </si>
  <si>
    <t>Space heating</t>
  </si>
  <si>
    <t>&lt; 1</t>
  </si>
  <si>
    <t>Above 350</t>
  </si>
  <si>
    <t>0.32 - 0.34</t>
  </si>
  <si>
    <t>Residential</t>
  </si>
  <si>
    <t>Space cooling</t>
  </si>
  <si>
    <t>1 to &lt;1.5</t>
  </si>
  <si>
    <t>251-350</t>
  </si>
  <si>
    <t>Factory installed piping within certified equip.</t>
  </si>
  <si>
    <t>Nonresidential</t>
  </si>
  <si>
    <t>1.5 to &lt;4</t>
  </si>
  <si>
    <t>201-250</t>
  </si>
  <si>
    <r>
      <t>Fluid design operating temp. 60-105</t>
    </r>
    <r>
      <rPr>
        <vertAlign val="superscript"/>
        <sz val="9"/>
        <color theme="1"/>
        <rFont val="Calibri"/>
        <family val="2"/>
        <scheme val="minor"/>
      </rPr>
      <t>o</t>
    </r>
    <r>
      <rPr>
        <sz val="9"/>
        <color theme="1"/>
        <rFont val="Calibri"/>
        <family val="2"/>
        <scheme val="minor"/>
      </rPr>
      <t>F</t>
    </r>
  </si>
  <si>
    <t>4 to &lt;8</t>
  </si>
  <si>
    <t>141-200</t>
  </si>
  <si>
    <t>0.29 - 0.32</t>
  </si>
  <si>
    <t>Gas/condensate/roof/vents/waste piping</t>
  </si>
  <si>
    <t>8+</t>
  </si>
  <si>
    <t>105-140</t>
  </si>
  <si>
    <t>Lack of insulation will not increase energy use</t>
  </si>
  <si>
    <t>Fluid Temp Range Dropdown if Space Cooling in 02</t>
  </si>
  <si>
    <t>0.27 - 0.30</t>
  </si>
  <si>
    <t>40-60</t>
  </si>
  <si>
    <t>Below 40</t>
  </si>
  <si>
    <r>
      <t>Duct Leakage Sealing Dropdowns (11/12/13/14/15/16/</t>
    </r>
    <r>
      <rPr>
        <b/>
        <sz val="9"/>
        <color rgb="FFFF0000"/>
        <rFont val="Calibri"/>
        <family val="2"/>
        <scheme val="minor"/>
      </rPr>
      <t>18/19/20</t>
    </r>
    <r>
      <rPr>
        <b/>
        <sz val="9"/>
        <color theme="1"/>
        <rFont val="Calibri"/>
        <family val="2"/>
        <scheme val="minor"/>
      </rPr>
      <t>)</t>
    </r>
  </si>
  <si>
    <t>0.25 - 0.29</t>
  </si>
  <si>
    <t>0.22 - 0.28</t>
  </si>
  <si>
    <t>Duct Leakage Sealing Dropdowns (17)</t>
  </si>
  <si>
    <t>0.21 - 0.27</t>
  </si>
  <si>
    <t>Exposed Ductwork located in occupied space</t>
  </si>
  <si>
    <t>0.20 - 0.26</t>
  </si>
  <si>
    <t>user entered</t>
  </si>
  <si>
    <t>M. COOLING TOWERS</t>
  </si>
  <si>
    <r>
      <rPr>
        <b/>
        <sz val="10"/>
        <color rgb="FF00B050"/>
        <rFont val="Calibri"/>
        <family val="2"/>
        <scheme val="minor"/>
      </rPr>
      <t>[d:OnlyUI]</t>
    </r>
    <r>
      <rPr>
        <i/>
        <sz val="10"/>
        <color theme="1"/>
        <rFont val="Calibri"/>
        <family val="2"/>
        <scheme val="minor"/>
      </rPr>
      <t xml:space="preserve"> Table Instructions: Complete the following Table for open and closed circuit cooling towers with a rated capacity &gt; 150 tons to demonstrate compliance with mandatory requirements in </t>
    </r>
    <r>
      <rPr>
        <i/>
        <sz val="10"/>
        <color rgb="FF0070C0"/>
        <rFont val="Calibri"/>
        <family val="2"/>
        <scheme val="minor"/>
      </rPr>
      <t>§110.2(e)2</t>
    </r>
    <r>
      <rPr>
        <i/>
        <sz val="10"/>
        <color theme="1"/>
        <rFont val="Calibri"/>
        <family val="2"/>
        <scheme val="minor"/>
      </rPr>
      <t xml:space="preserve">.  This Table calculates the Maximum Cycles of Concentration using the Langelier Saturation Index (LSI) calculations per </t>
    </r>
    <r>
      <rPr>
        <i/>
        <sz val="10"/>
        <color rgb="FF0070C0"/>
        <rFont val="Calibri"/>
        <family val="2"/>
        <scheme val="minor"/>
      </rPr>
      <t>§110.2(e)2</t>
    </r>
    <r>
      <rPr>
        <i/>
        <sz val="10"/>
        <color theme="1"/>
        <rFont val="Calibri"/>
        <family val="2"/>
        <scheme val="minor"/>
      </rPr>
      <t>.</t>
    </r>
    <r>
      <rPr>
        <b/>
        <sz val="10"/>
        <color rgb="FF00B050"/>
        <rFont val="Calibri"/>
        <family val="2"/>
        <scheme val="minor"/>
      </rPr>
      <t xml:space="preserve"> [d:/OnlyUI]  [d:OnlyRG]</t>
    </r>
    <r>
      <rPr>
        <i/>
        <sz val="10"/>
        <color theme="1"/>
        <rFont val="Calibri"/>
        <family val="2"/>
        <scheme val="minor"/>
      </rPr>
      <t xml:space="preserve"> This table is used to demonstrate compliance with mandatory requirements in </t>
    </r>
    <r>
      <rPr>
        <i/>
        <sz val="10"/>
        <color rgb="FF0070C0"/>
        <rFont val="Calibri"/>
        <family val="2"/>
        <scheme val="minor"/>
      </rPr>
      <t>§110.2(e)2</t>
    </r>
    <r>
      <rPr>
        <i/>
        <sz val="10"/>
        <color theme="1"/>
        <rFont val="Calibri"/>
        <family val="2"/>
        <scheme val="minor"/>
      </rPr>
      <t xml:space="preserve"> for cooling towers with a rated capacity &gt; 150 tons.  This Table calculates the Maximum Cycles of Concentration using the Langelier Saturation Index (LSI) calculations per </t>
    </r>
    <r>
      <rPr>
        <i/>
        <sz val="10"/>
        <color rgb="FF0070C0"/>
        <rFont val="Calibri"/>
        <family val="2"/>
        <scheme val="minor"/>
      </rPr>
      <t>§110.2(e)2</t>
    </r>
    <r>
      <rPr>
        <i/>
        <sz val="10"/>
        <color theme="1"/>
        <rFont val="Calibri"/>
        <family val="2"/>
        <scheme val="minor"/>
      </rPr>
      <t xml:space="preserve">. </t>
    </r>
    <r>
      <rPr>
        <b/>
        <sz val="10"/>
        <color rgb="FF00B050"/>
        <rFont val="Calibri"/>
        <family val="2"/>
        <scheme val="minor"/>
      </rPr>
      <t>[d:/OnlyRG]</t>
    </r>
  </si>
  <si>
    <t>Check the box if the project is showing calculations on the plans, or attaching the calculations instead of completing this Table.</t>
  </si>
  <si>
    <t>gfd</t>
  </si>
  <si>
    <t>Design Conditions</t>
  </si>
  <si>
    <t>Economizer Conditions</t>
  </si>
  <si>
    <t>Rated Conditions</t>
  </si>
  <si>
    <r>
      <t>Maximum Skin Temp (</t>
    </r>
    <r>
      <rPr>
        <vertAlign val="superscript"/>
        <sz val="9"/>
        <color theme="1"/>
        <rFont val="Calibri"/>
        <family val="2"/>
        <scheme val="minor"/>
      </rPr>
      <t>◦</t>
    </r>
    <r>
      <rPr>
        <sz val="9"/>
        <color theme="1"/>
        <rFont val="Calibri"/>
        <family val="2"/>
        <scheme val="minor"/>
      </rPr>
      <t>F)</t>
    </r>
  </si>
  <si>
    <t>Conductivity</t>
  </si>
  <si>
    <t>M-Alkalinity</t>
  </si>
  <si>
    <t>Calcium Hardness</t>
  </si>
  <si>
    <t>Magnesium Hardness</t>
  </si>
  <si>
    <t>Target Tower Cycles</t>
  </si>
  <si>
    <t>Design GPM</t>
  </si>
  <si>
    <t>Min Flow GPM</t>
  </si>
  <si>
    <t>GPM</t>
  </si>
  <si>
    <t>GPM/HP</t>
  </si>
  <si>
    <t>Calculated pH @ Target Cycles</t>
  </si>
  <si>
    <t>pH Saturation @ Target Cycles</t>
  </si>
  <si>
    <t>Tower LSI Based on Calculated pH</t>
  </si>
  <si>
    <r>
      <rPr>
        <vertAlign val="superscript"/>
        <sz val="8"/>
        <color rgb="FFFF0000"/>
        <rFont val="Calibri"/>
        <family val="2"/>
        <scheme val="minor"/>
      </rPr>
      <t>1</t>
    </r>
    <r>
      <rPr>
        <sz val="8"/>
        <color rgb="FFFF0000"/>
        <rFont val="Calibri"/>
        <family val="2"/>
        <scheme val="minor"/>
      </rPr>
      <t xml:space="preserve"> Open-circuit cooling tower is defined as an open, or direct contact, cooling tower which exposes water directly to the cooling atmosphere, thereby transferring the source heat load from the water directly to the air by a combination of heat and mass transfer.</t>
    </r>
  </si>
  <si>
    <t>2 Closed-circuit cooling tower is defined as a cooling tower that utilizes indirect contact between a heated fluid, typically water or glycol, and the cooling atmosphere to transfer the source heat load through sensible heat, latent heat, and mass transfer indirectly to the air, essentially combining a heat exchanger and cooling tower into an integrated and relatively compact device.</t>
  </si>
  <si>
    <t>Climate Zone Dropdown</t>
  </si>
  <si>
    <t>N. DECLARATION OF REQUIRED CERTIFICATES OF INSTALLATION</t>
  </si>
  <si>
    <r>
      <rPr>
        <b/>
        <sz val="10"/>
        <color rgb="FF00B050"/>
        <rFont val="Calibri"/>
        <family val="2"/>
      </rPr>
      <t xml:space="preserve">[d:OnlyUI] </t>
    </r>
    <r>
      <rPr>
        <i/>
        <sz val="10"/>
        <color rgb="FF231F20"/>
        <rFont val="Calibri"/>
        <family val="2"/>
      </rPr>
      <t xml:space="preserve">Table Instructions:  Selections have been made based on information provided in previous tables of this document.  If any selection needs to be changed, please explain why in Table E. Additional Remarks.  These documents must be provided to the building inspector during construction and can be found online at </t>
    </r>
    <r>
      <rPr>
        <i/>
        <u/>
        <sz val="10"/>
        <color rgb="FF0070C0"/>
        <rFont val="Calibri"/>
        <family val="2"/>
      </rPr>
      <t xml:space="preserve">https://www.energy.ca.gov/title24/2019standards/2019_compliance_documents/Nonresidential_Documents/NRCI/   </t>
    </r>
    <r>
      <rPr>
        <b/>
        <u/>
        <sz val="10"/>
        <color rgb="FF00B050"/>
        <rFont val="Calibri"/>
        <family val="2"/>
      </rPr>
      <t>[d:/OnlyUI] [d:OnlyRG]</t>
    </r>
    <r>
      <rPr>
        <i/>
        <u/>
        <sz val="10"/>
        <color rgb="FF0070C0"/>
        <rFont val="Calibri"/>
        <family val="2"/>
      </rPr>
      <t xml:space="preserve">  </t>
    </r>
    <r>
      <rPr>
        <i/>
        <sz val="10"/>
        <rFont val="Calibri"/>
        <family val="2"/>
      </rPr>
      <t>Selections have been made based on information provided in previous tables of this document.  If any selection needs to be changed, please explain why in Table E. Additional Remarks.  These documents must be provided to the building inspector during construction and can be found online at</t>
    </r>
    <r>
      <rPr>
        <i/>
        <u/>
        <sz val="10"/>
        <color rgb="FF0070C0"/>
        <rFont val="Calibri"/>
        <family val="2"/>
      </rPr>
      <t xml:space="preserve"> https://www.energy.ca.gov/title24/2019standards/2019_compliance_documents/Nonresidential_Documents/NRCI/  </t>
    </r>
    <r>
      <rPr>
        <b/>
        <u/>
        <sz val="10"/>
        <color rgb="FF00B050"/>
        <rFont val="Calibri"/>
        <family val="2"/>
      </rPr>
      <t xml:space="preserve">[d:/OnlyRG] </t>
    </r>
  </si>
  <si>
    <t>YES</t>
  </si>
  <si>
    <t>NO</t>
  </si>
  <si>
    <t>Form/Title</t>
  </si>
  <si>
    <t>Field Inspector</t>
  </si>
  <si>
    <t>Pass</t>
  </si>
  <si>
    <t>Fail</t>
  </si>
  <si>
    <t>●</t>
  </si>
  <si>
    <t>m</t>
  </si>
  <si>
    <t>NRCI-MCH-01-E - Must be submitted for all buildings.</t>
  </si>
  <si>
    <t>o</t>
  </si>
  <si>
    <t>2022 NRCI-MCH-20-F Duct Leakage Diagnostic Test</t>
  </si>
  <si>
    <t>2022 NRCI-MCH-22-F Fan Efficacy</t>
  </si>
  <si>
    <t>2022-NRCI-MCH-23-F Airflow Rate</t>
  </si>
  <si>
    <t>2022-NRCI-MCH-25-F Refrigerant Charge Verification</t>
  </si>
  <si>
    <t>LMCI-MCH-01-E - Must be submitted for all buildings.</t>
  </si>
  <si>
    <t>LMCI-MCH-01-E Space Conditioning Systems</t>
  </si>
  <si>
    <t>LMCI-MCH-20-H Duct Leakage Diagnostic Test</t>
  </si>
  <si>
    <t xml:space="preserve">LMCI-MCH-21-H Duct Location Verification
</t>
  </si>
  <si>
    <t>LMCI-MCH-22-H Fan Efficacy</t>
  </si>
  <si>
    <t>LMCI-MCH-23-H Airflow Rate</t>
  </si>
  <si>
    <t>LMCI-MCH-24-H Building Envelope Air Leakage Worksheet</t>
  </si>
  <si>
    <t>LMCI-MCH-26-H Rated Space Conditioning System Equipment Verification</t>
  </si>
  <si>
    <t>LMCI-MCH-27b-H Indoor Air Quality and Mechanical Ventilation</t>
  </si>
  <si>
    <t>LMCI-MCH-28-H Return Duct Design and Air Filter Grille Device Sizing</t>
  </si>
  <si>
    <t>LMCI-MCH-29-H Duct Surface Area Reduction; Buried Ducts Compliance Credit</t>
  </si>
  <si>
    <t xml:space="preserve">O. DECLARATION OF REQUIRED CERTIFICATES OF ACCEPTANCE </t>
  </si>
  <si>
    <r>
      <rPr>
        <b/>
        <sz val="10"/>
        <color rgb="FF00B050"/>
        <rFont val="Calibri"/>
        <family val="2"/>
      </rPr>
      <t xml:space="preserve">[d:OnlyUI] </t>
    </r>
    <r>
      <rPr>
        <i/>
        <sz val="10"/>
        <color rgb="FF231F20"/>
        <rFont val="Calibri"/>
        <family val="2"/>
      </rPr>
      <t xml:space="preserve">Table Instructions:  Selections have been made based on information provided in previous tables of this document.  If any selection needs to be changed, please explain why in Table E. Additional Remarks.  These documents must be provided to the building inspector during construction and can be found online at </t>
    </r>
    <r>
      <rPr>
        <i/>
        <u/>
        <sz val="10"/>
        <color rgb="FF0070C0"/>
        <rFont val="Calibri"/>
        <family val="2"/>
      </rPr>
      <t xml:space="preserve">https://www.energy.ca.gov/title24/2019standards/2019_compliance_documents/Nonresidential_Documents/NRCA/.  </t>
    </r>
    <r>
      <rPr>
        <b/>
        <u/>
        <sz val="10"/>
        <color rgb="FF00B050"/>
        <rFont val="Calibri"/>
        <family val="2"/>
      </rPr>
      <t xml:space="preserve"> [d:/OnlyUI] [d:OnlyRG] </t>
    </r>
    <r>
      <rPr>
        <i/>
        <sz val="10"/>
        <rFont val="Calibri"/>
        <family val="2"/>
      </rPr>
      <t xml:space="preserve">Selections have been made based on information provided in previous tables of this document.  If any selection needs to be changed, please explain why in Table E. Additional Remarks. </t>
    </r>
    <r>
      <rPr>
        <i/>
        <sz val="10"/>
        <color rgb="FFFF0000"/>
        <rFont val="Calibri"/>
        <family val="2"/>
      </rPr>
      <t xml:space="preserve">These documents must be provided to the building inspector during construction and any with "-A" in the form name must be completed through an Acceptance Test Technician Certification Provider </t>
    </r>
    <r>
      <rPr>
        <i/>
        <sz val="10"/>
        <rFont val="Calibri"/>
        <family val="2"/>
      </rPr>
      <t xml:space="preserve">(ATTCP).  For more information visit: http://www.energy.ca.gov/title24/attcp/providers.html  </t>
    </r>
  </si>
  <si>
    <t>Systems To Be Field Verified</t>
  </si>
  <si>
    <t>Trigger</t>
  </si>
  <si>
    <t>Ben, this is the logic that moves the selection from "No" to "Yes"</t>
  </si>
  <si>
    <t>Logic</t>
  </si>
  <si>
    <r>
      <t xml:space="preserve">NRCA-MCH-02-A Outdoor Air must be submitted for all newly installed HVAC units.  
</t>
    </r>
    <r>
      <rPr>
        <i/>
        <sz val="10"/>
        <color theme="1"/>
        <rFont val="Calibri"/>
        <family val="2"/>
        <scheme val="minor"/>
      </rPr>
      <t xml:space="preserve">Note: MCH-02-A can be performed in conjunction with MCH-07-A Supply Fan VFD Acceptance (if applicable) since testing activities overlap. </t>
    </r>
  </si>
  <si>
    <t>Newly installed HVAC unit. 
(CFM is listed somwhere in this form…)</t>
  </si>
  <si>
    <t>PROJECT SCOPE 
01 = New Construction OR
Altered Mechanical System 
04 = Ventilation</t>
  </si>
  <si>
    <t>Table B. Project Scope
03 = Ventilation</t>
  </si>
  <si>
    <t>NRCA-MCH-03-A Constant Volume Single Zone HVAC 
NOTE: This form does not automatically move to "Yes".  If Constant Volume Single Zone HVAC Systems are included in the scope, permit applicant should move this form to "Yes".</t>
  </si>
  <si>
    <t>Newly installed Unitary Unit</t>
  </si>
  <si>
    <r>
      <t xml:space="preserve">PROJECT SCOPE 
01 = New Construction OR
Altered Mechanical System 
04 = </t>
    </r>
    <r>
      <rPr>
        <sz val="11"/>
        <color rgb="FFFF0000"/>
        <rFont val="Calibri"/>
        <family val="2"/>
        <scheme val="minor"/>
      </rPr>
      <t>Unitary (Packaged/Split)</t>
    </r>
  </si>
  <si>
    <t>No automatic trigger to move to "Yes"</t>
  </si>
  <si>
    <t>NRCA-MCH-04-A Air Distribution Duct Leakage</t>
  </si>
  <si>
    <r>
      <t xml:space="preserve">New Duct System
Altered Space Conditioning System
- Air Handler changeout
- </t>
    </r>
    <r>
      <rPr>
        <sz val="10"/>
        <color rgb="FFFF0000"/>
        <rFont val="Calibri"/>
        <family val="2"/>
        <scheme val="minor"/>
      </rPr>
      <t>Condensing unit of Split System</t>
    </r>
    <r>
      <rPr>
        <sz val="10"/>
        <color theme="1"/>
        <rFont val="Calibri"/>
        <family val="2"/>
        <scheme val="minor"/>
      </rPr>
      <t xml:space="preserve">
</t>
    </r>
    <r>
      <rPr>
        <sz val="10"/>
        <color rgb="FFFF0000"/>
        <rFont val="Calibri"/>
        <family val="2"/>
        <scheme val="minor"/>
      </rPr>
      <t>- Cooling coil changeout</t>
    </r>
    <r>
      <rPr>
        <sz val="10"/>
        <color theme="1"/>
        <rFont val="Calibri"/>
        <family val="2"/>
        <scheme val="minor"/>
      </rPr>
      <t xml:space="preserve">
Altered Duct System &lt;75% new
</t>
    </r>
    <r>
      <rPr>
        <sz val="10"/>
        <color rgb="FFFF0000"/>
        <rFont val="Calibri"/>
        <family val="2"/>
        <scheme val="minor"/>
      </rPr>
      <t>Low Leakage Air-Handling Unit</t>
    </r>
  </si>
  <si>
    <r>
      <t xml:space="preserve">PROJECT SCOPE 
01 = New Construction OR
Altered Mechanical System AND
04 </t>
    </r>
    <r>
      <rPr>
        <sz val="11"/>
        <rFont val="Calibri"/>
        <family val="2"/>
        <scheme val="minor"/>
      </rPr>
      <t xml:space="preserve">= Fan Systems AND/ OR </t>
    </r>
    <r>
      <rPr>
        <sz val="11"/>
        <color rgb="FFFF0000"/>
        <rFont val="Calibri"/>
        <family val="2"/>
        <scheme val="minor"/>
      </rPr>
      <t xml:space="preserve">Unitary (Packaged/Split) AND/OR </t>
    </r>
    <r>
      <rPr>
        <sz val="11"/>
        <rFont val="Calibri"/>
        <family val="2"/>
        <scheme val="minor"/>
      </rPr>
      <t>Zonal Systems/ Terminal Boxes AND/OR Ductwork</t>
    </r>
  </si>
  <si>
    <t>Table L:  If ANY systems shows "Yes" for "Duct leakage testing triggered for these systems?"</t>
  </si>
  <si>
    <r>
      <t xml:space="preserve">NRCV-MCH-04-H Duct Leakage Test 
</t>
    </r>
    <r>
      <rPr>
        <i/>
        <strike/>
        <sz val="10"/>
        <color theme="1"/>
        <rFont val="Calibri"/>
        <family val="2"/>
        <scheme val="minor"/>
      </rPr>
      <t>NOTE: Must be completed by a HERS Rater</t>
    </r>
  </si>
  <si>
    <t>NRCA-MCH-05-A Air Economizer Controls</t>
  </si>
  <si>
    <t>New or Altered Air Economizer</t>
  </si>
  <si>
    <t xml:space="preserve">
FAN SYSTEMS
If Economizer Dropdown Selection ≠ NA</t>
  </si>
  <si>
    <t xml:space="preserve">FAN SYSTEMS
If Economizer Dropdown Selection = "Fixed Temp., Fixed Enthalpy, Diff Temp., OR Diff Enthalpy"
</t>
  </si>
  <si>
    <r>
      <t>NRCA-MCH-06-A Demand Control Ventilation Systems Acceptance must be submitted for all systems required to employ demand controlled ventilation (refer to §120.1(c)3) can vary outside ventilation flow rates based on maintaining interior carbon dioxide (CO</t>
    </r>
    <r>
      <rPr>
        <vertAlign val="subscript"/>
        <sz val="10"/>
        <color theme="1"/>
        <rFont val="Calibri"/>
        <family val="2"/>
        <scheme val="minor"/>
      </rPr>
      <t>2</t>
    </r>
    <r>
      <rPr>
        <sz val="10"/>
        <color theme="1"/>
        <rFont val="Calibri"/>
        <family val="2"/>
        <scheme val="minor"/>
      </rPr>
      <t>) concentration setpoints.</t>
    </r>
  </si>
  <si>
    <r>
      <t xml:space="preserve">Have an air side economizer AND
Occupant density </t>
    </r>
    <r>
      <rPr>
        <sz val="10"/>
        <color theme="1"/>
        <rFont val="Arial"/>
        <family val="2"/>
      </rPr>
      <t>≥</t>
    </r>
    <r>
      <rPr>
        <sz val="10"/>
        <color theme="1"/>
        <rFont val="Calibri"/>
        <family val="2"/>
      </rPr>
      <t xml:space="preserve"> 25 people/ 1000sf AND
Single zone systems with any controls OR
Multizone system with DDC to the zone level. </t>
    </r>
  </si>
  <si>
    <r>
      <t xml:space="preserve">I. FAN SYSTEMS
If Economizer Dropdown Selection "Fixed Temp. - Diff Enthalpy"  AND
</t>
    </r>
    <r>
      <rPr>
        <sz val="10"/>
        <color rgb="FFFF0000"/>
        <rFont val="Calibri"/>
        <family val="2"/>
        <scheme val="minor"/>
      </rPr>
      <t xml:space="preserve">Occupant Density ≥ 25 people/ 1000sf 
</t>
    </r>
    <r>
      <rPr>
        <sz val="10"/>
        <rFont val="Calibri"/>
        <family val="2"/>
        <scheme val="minor"/>
      </rPr>
      <t xml:space="preserve">J. SYSTEM CONTROLS
02 = Single Zone OR multi-zone w/DDC to zone
</t>
    </r>
  </si>
  <si>
    <t xml:space="preserve">Table J col 16 (top row) says "Provided per §120.1(d)4" for DCV dropdown.
</t>
  </si>
  <si>
    <t xml:space="preserve">NRCA-MCH-07-A Supply Fan Variable Flow Controls </t>
  </si>
  <si>
    <t>VAV Supply Fan</t>
  </si>
  <si>
    <t>I. FAN SYSTEMS
Fan Function Dropdown = Supply
Fan Type Dropdown = Variable Air Volume</t>
  </si>
  <si>
    <t>FAN SYSTEMS
Fan Function Dropdown = Supply AND
Fan Type Dropdown = Variable Air Volume</t>
  </si>
  <si>
    <t xml:space="preserve">NRCA-MCH-08-A Valve Leakage Test </t>
  </si>
  <si>
    <t>New Construction</t>
  </si>
  <si>
    <t>H. PUMPS
05 Variable Flow Dropdown = Yes</t>
  </si>
  <si>
    <t>PUMPS
05 Variable Flow Dropdown = Yes</t>
  </si>
  <si>
    <t>NRCA-MCH-09-A Supply Water Temperature Reset Controls</t>
  </si>
  <si>
    <t>New or Replaced Chiller or Boiler</t>
  </si>
  <si>
    <r>
      <t xml:space="preserve">G. HVAC SYSTEMS
</t>
    </r>
    <r>
      <rPr>
        <b/>
        <sz val="11"/>
        <color theme="1"/>
        <rFont val="Calibri"/>
        <family val="2"/>
        <scheme val="minor"/>
      </rPr>
      <t xml:space="preserve">Boiler Efficiency and Controls
</t>
    </r>
    <r>
      <rPr>
        <sz val="11"/>
        <color theme="1"/>
        <rFont val="Calibri"/>
        <family val="2"/>
        <scheme val="minor"/>
      </rPr>
      <t xml:space="preserve">09 Tempterature Reset Dropdown = Yes
AND/OR
</t>
    </r>
    <r>
      <rPr>
        <b/>
        <sz val="11"/>
        <color theme="1"/>
        <rFont val="Calibri"/>
        <family val="2"/>
        <scheme val="minor"/>
      </rPr>
      <t xml:space="preserve">Chiller Efficiency and Controls
</t>
    </r>
    <r>
      <rPr>
        <sz val="11"/>
        <color theme="1"/>
        <rFont val="Calibri"/>
        <family val="2"/>
        <scheme val="minor"/>
      </rPr>
      <t>10 Temperature Reset Dropdown = Yes</t>
    </r>
  </si>
  <si>
    <r>
      <t xml:space="preserve">F. HVAC SYSTEMS
</t>
    </r>
    <r>
      <rPr>
        <b/>
        <sz val="11"/>
        <color theme="1"/>
        <rFont val="Calibri"/>
        <family val="2"/>
        <scheme val="minor"/>
      </rPr>
      <t xml:space="preserve">Boiler Efficiency and Controls
</t>
    </r>
    <r>
      <rPr>
        <sz val="11"/>
        <color theme="1"/>
        <rFont val="Calibri"/>
        <family val="2"/>
        <scheme val="minor"/>
      </rPr>
      <t xml:space="preserve">09 Tempterature Reset Dropdown = Yes
AND/OR
</t>
    </r>
    <r>
      <rPr>
        <b/>
        <sz val="11"/>
        <color theme="1"/>
        <rFont val="Calibri"/>
        <family val="2"/>
        <scheme val="minor"/>
      </rPr>
      <t xml:space="preserve">Chiller Efficiency and Controls
</t>
    </r>
    <r>
      <rPr>
        <sz val="11"/>
        <color theme="1"/>
        <rFont val="Calibri"/>
        <family val="2"/>
        <scheme val="minor"/>
      </rPr>
      <t>10 Temperature Reset Dropdown = Yes</t>
    </r>
  </si>
  <si>
    <t>NRCA-MCH-10-A Hydronic System Variable Flow Controls</t>
  </si>
  <si>
    <t>NRCA-MCH-11-A Automatic Demand Shed Controls</t>
  </si>
  <si>
    <t xml:space="preserve">DDC to zone level </t>
  </si>
  <si>
    <t>SYS CONTROLS
02 = "multi-zone w/ DDC to zone"</t>
  </si>
  <si>
    <t>NRCA-MCH-12-A FDD for Packaged Direct Expansion Units</t>
  </si>
  <si>
    <t>PROJECT SCOPE 
New Mechanical Systems OR 
Altered Mechanical System
HVAC SYSTEMS 
02 = Unitary AC/ Condensers OR 
Packaged AC/ Heat</t>
  </si>
  <si>
    <r>
      <t xml:space="preserve">If NRCA-MCH-05-A moves to "Yes" AND
Table F. HVAC SYSTEMS 
02 = Unitary AC/ Condensers </t>
    </r>
    <r>
      <rPr>
        <strike/>
        <sz val="11"/>
        <color theme="1"/>
        <rFont val="Calibri"/>
        <family val="2"/>
        <scheme val="minor"/>
      </rPr>
      <t>OR 
Packaged AC/ Heat</t>
    </r>
  </si>
  <si>
    <t>NRCA-MCH-13-A Automatic FDD for Air Handling Units and Zone Terminal Units Acceptance</t>
  </si>
  <si>
    <t>If NRCA-MCH-05-A moves to "Yes" AND
Table F. HVAC SYSTEMS 
02 = "Unitary Heat Pump", "PTAC/PTHP", "SPVAC/SPVHP", "Heat Pump + AC", OR "Furnace + AC"</t>
  </si>
  <si>
    <r>
      <t xml:space="preserve">NRCA-MCH-14-A Distributed Energy Storage DX AC Systems Acceptance
</t>
    </r>
    <r>
      <rPr>
        <i/>
        <sz val="10"/>
        <color theme="1"/>
        <rFont val="Calibri"/>
        <family val="2"/>
        <scheme val="minor"/>
      </rPr>
      <t>NOTE: This form does not automatically move to "Yes".  If Distributed Energy Storage DX AC Systems are included in the scope, permit applicant should move this form to "Yes".</t>
    </r>
  </si>
  <si>
    <r>
      <t xml:space="preserve">NRCA-MCH-15-A Thermal Energy Storage (TES) System Acceptance
</t>
    </r>
    <r>
      <rPr>
        <i/>
        <sz val="10"/>
        <color theme="1"/>
        <rFont val="Calibri"/>
        <family val="2"/>
        <scheme val="minor"/>
      </rPr>
      <t>NOTE: This form does not automatically move to "Yes".  If Chilled Water Storage, Ice-on-Coil Internal Melt, Ice-on-Coil External Melt, Ice Harvester, Brine, Ice-Slurry, Eutectic Salt, Clathrate Hydrate Slurry (CHS), Cryogenic or Encapulated (Ice Ball) Systems are included in the scope, permit applicant should move this form to "Yes".</t>
    </r>
    <r>
      <rPr>
        <sz val="10"/>
        <color theme="1"/>
        <rFont val="Calibri"/>
        <family val="2"/>
        <scheme val="minor"/>
      </rPr>
      <t xml:space="preserve">
</t>
    </r>
  </si>
  <si>
    <t xml:space="preserve">NRCA-MCH-16-A Supply Air Temperature Reset Controls </t>
  </si>
  <si>
    <t>J. SYSTEM CONTROLS
08 = Included</t>
  </si>
  <si>
    <t>Moves to Yes if I08 says "Included"</t>
  </si>
  <si>
    <t>NRCA-MCH-17-A Condenser Water Temperature Reset Controls</t>
  </si>
  <si>
    <t>HVAC SYSTEM
Heat Rejection Equipment
12 Condenser Water Temp Reset Controls = Yes</t>
  </si>
  <si>
    <t>NRCA-MCH-18 Energy Management Control Systems</t>
  </si>
  <si>
    <t>Moves to Yes if I04, I05, I06 OR I07 has an "EMCS" selection.</t>
  </si>
  <si>
    <t>NRCA-MCH-19 Occupancy Sensor Controls</t>
  </si>
  <si>
    <t>Moves to "Yes" if EITHER I05 is "Occ. Sensor" OR J16 (bottom row) is "Provided per §120.1(d)5"</t>
  </si>
  <si>
    <t>NRCA-MCH-20 Multi-Family Ventilation</t>
  </si>
  <si>
    <t xml:space="preserve">Moves to "Yes" if "Ventilation" is checked in Table B AND High-rise Res is selected in Table A </t>
  </si>
  <si>
    <t>NRCA-MCH-21 Multi-Family Envelope Leakage</t>
  </si>
  <si>
    <t>Moves to "Yes" Balanced Ventilation System row in Table J says "No"</t>
  </si>
  <si>
    <t>NRCA-MCH-22-A MF Duct Leakage</t>
  </si>
  <si>
    <t>Moves to "Yes" if Table L Duct Leakage Testing, Dwelling Units = "Yes". Otherwise = "No"</t>
  </si>
  <si>
    <t>NRCA-MCH-23-A MF HRV/ERV Verification</t>
  </si>
  <si>
    <t xml:space="preserve">Moves to "Yes if  Table H Dwelling Unit Fan Efficacy &amp; Energy/Heat Recovery Column 9 = "…provided". Otherwise = "No" </t>
  </si>
  <si>
    <t>P. DECLARATION OF REQUIRED CERTIFICATES OF VERIFICATION</t>
  </si>
  <si>
    <r>
      <rPr>
        <b/>
        <sz val="10"/>
        <color rgb="FF00B050"/>
        <rFont val="Calibri"/>
        <family val="2"/>
      </rPr>
      <t xml:space="preserve">[d:OnlyUI] </t>
    </r>
    <r>
      <rPr>
        <i/>
        <sz val="10"/>
        <color rgb="FF231F20"/>
        <rFont val="Calibri"/>
        <family val="2"/>
      </rPr>
      <t xml:space="preserve">Table Instructions: Selections have been made based on information provided in previous tables of this document. If any selection needs to be changed, please explain why in Table E. Additional Remarks. These documents must be completed by a HERS Rater and provided to the building inspector during construction.  The final documents must be created by a HERS Providers registry, but drafts can be found online at </t>
    </r>
    <r>
      <rPr>
        <i/>
        <u/>
        <sz val="10"/>
        <color rgb="FF0070C0"/>
        <rFont val="Calibri"/>
        <family val="2"/>
      </rPr>
      <t>https://www.energy.ca.gov/title24/2019standards/2019_compliance_documents/Nonresidential_Documents/NRCV/</t>
    </r>
    <r>
      <rPr>
        <i/>
        <sz val="10"/>
        <color rgb="FF231F20"/>
        <rFont val="Calibri"/>
        <family val="2"/>
      </rPr>
      <t xml:space="preserve"> </t>
    </r>
    <r>
      <rPr>
        <b/>
        <sz val="10"/>
        <color rgb="FF00B050"/>
        <rFont val="Calibri"/>
        <family val="2"/>
      </rPr>
      <t xml:space="preserve">[d:/OnlyUI] [d:OnlyRG] </t>
    </r>
    <r>
      <rPr>
        <i/>
        <sz val="10"/>
        <color rgb="FF231F20"/>
        <rFont val="Calibri"/>
        <family val="2"/>
      </rPr>
      <t xml:space="preserve"> Selections have been made based on information provided in this document.  If any selections have been changed by the permit applicant, an explanation should be included in Table E. Additional Remarks.  These documents must be completed by a HERS Rater and provided to the building inspector during construction.  The final documents must be created by a HERS Providers registry, but drafts can be found online at</t>
    </r>
    <r>
      <rPr>
        <i/>
        <u/>
        <sz val="10"/>
        <color rgb="FF0070C0"/>
        <rFont val="Calibri"/>
        <family val="2"/>
      </rPr>
      <t xml:space="preserve"> https://www.energy.ca.gov/title24/2019standards/2019_compliance_documents/Nonresidential_Documents/NRCV/</t>
    </r>
    <r>
      <rPr>
        <i/>
        <sz val="10"/>
        <color rgb="FF231F20"/>
        <rFont val="Calibri"/>
        <family val="2"/>
      </rPr>
      <t xml:space="preserve"> </t>
    </r>
    <r>
      <rPr>
        <b/>
        <sz val="10"/>
        <color rgb="FF00B050"/>
        <rFont val="Calibri"/>
        <family val="2"/>
      </rPr>
      <t xml:space="preserve"> [d:/OnlyRG]</t>
    </r>
  </si>
  <si>
    <r>
      <t xml:space="preserve">NRCV-MCH-04-H Duct Leakage Test 
</t>
    </r>
    <r>
      <rPr>
        <i/>
        <sz val="10"/>
        <color theme="1"/>
        <rFont val="Calibri"/>
        <family val="2"/>
        <scheme val="minor"/>
      </rPr>
      <t>NOTE: Must be completed by a HERS Rater</t>
    </r>
  </si>
  <si>
    <t>Moves to Yes if NRCA-MCH-04-A moves to Yes</t>
  </si>
  <si>
    <r>
      <t xml:space="preserve">NRCV-MCH-24 Enclosure Air Leakage Worksheet
</t>
    </r>
    <r>
      <rPr>
        <i/>
        <sz val="10"/>
        <color theme="1"/>
        <rFont val="Calibri"/>
        <family val="2"/>
        <scheme val="minor"/>
      </rPr>
      <t>NOTE: Must be completed by a HERS Rater</t>
    </r>
  </si>
  <si>
    <t>Moves to "Yes" if A03 = "High-rise Residential" AND "Ventilation" in B03 is checked.</t>
  </si>
  <si>
    <r>
      <t xml:space="preserve">NRCV-MCH-27 High-rise Residential
</t>
    </r>
    <r>
      <rPr>
        <i/>
        <sz val="10"/>
        <color theme="1"/>
        <rFont val="Calibri"/>
        <family val="2"/>
        <scheme val="minor"/>
      </rPr>
      <t>NOTE: Must be completed by a HERS Rater</t>
    </r>
  </si>
  <si>
    <t>Moves to "Yes" if "Bathroom IAQ &amp; Vent." is checked in J26.</t>
  </si>
  <si>
    <r>
      <t xml:space="preserve">NRCV-MCH-32 Local Mechanical Exhaust
</t>
    </r>
    <r>
      <rPr>
        <i/>
        <sz val="10"/>
        <color theme="1"/>
        <rFont val="Calibri"/>
        <family val="2"/>
        <scheme val="minor"/>
      </rPr>
      <t>NOTE: Must be completed by a HERS Rater</t>
    </r>
  </si>
  <si>
    <t>Moves to "Yes" if any of the three boxes are checked in J26.</t>
  </si>
  <si>
    <t>Table Tip:</t>
  </si>
  <si>
    <r>
      <rPr>
        <b/>
        <sz val="11"/>
        <color rgb="FF00B050"/>
        <rFont val="Calibri"/>
        <family val="2"/>
        <scheme val="minor"/>
      </rPr>
      <t xml:space="preserve">[d:OnlyUI] </t>
    </r>
    <r>
      <rPr>
        <sz val="11"/>
        <color theme="1"/>
        <rFont val="Calibri"/>
        <family val="2"/>
        <scheme val="minor"/>
      </rPr>
      <t xml:space="preserve"> In addition to the Certificates of Compliance, the Standards may also require Certificates of Verification to be submitted to the authority having jurisdiction.
This section of the compliance documentation serves as an acknowledgement of, and a declaration that Certificates of Verification are required to be submitted for compliance. The boxes must be checked for every Certificate of Verification that applies to the job. </t>
    </r>
    <r>
      <rPr>
        <b/>
        <sz val="11"/>
        <color rgb="FF00B050"/>
        <rFont val="Calibri"/>
        <family val="2"/>
        <scheme val="minor"/>
      </rPr>
      <t xml:space="preserve">[d:/OnlyUI] </t>
    </r>
  </si>
  <si>
    <t>Q. MANDATORY MEASURES DOCUMENTATION LOCATION</t>
  </si>
  <si>
    <r>
      <rPr>
        <b/>
        <sz val="10"/>
        <color rgb="FF00B050"/>
        <rFont val="Calibri"/>
        <family val="2"/>
      </rPr>
      <t xml:space="preserve">[d:OnlyUI] </t>
    </r>
    <r>
      <rPr>
        <i/>
        <sz val="10"/>
        <color rgb="FF231F20"/>
        <rFont val="Calibri"/>
        <family val="2"/>
      </rPr>
      <t xml:space="preserve">Table Instructions: Indicate where mandatory measures are documented in the plan set or construction documentation. For any mandatory measures that do not apply,  mark the plan sheet or construction document location as "N/A", any active cells that are left blank will result in non-compliance in Table C.  </t>
    </r>
    <r>
      <rPr>
        <b/>
        <sz val="10"/>
        <color rgb="FF00B050"/>
        <rFont val="Calibri"/>
        <family val="2"/>
      </rPr>
      <t xml:space="preserve"> [d:/OnlyUI] [d:OnlyRG] </t>
    </r>
    <r>
      <rPr>
        <i/>
        <sz val="10"/>
        <color rgb="FF231F20"/>
        <rFont val="Calibri"/>
        <family val="2"/>
      </rPr>
      <t xml:space="preserve">This table is used to indicate where mandatory measures are documented in the plan set or construction documentation. </t>
    </r>
    <r>
      <rPr>
        <b/>
        <sz val="10"/>
        <color rgb="FF00B050"/>
        <rFont val="Calibri"/>
        <family val="2"/>
      </rPr>
      <t>[d:/OnlyRG]</t>
    </r>
  </si>
  <si>
    <t>Compliance with Mandatory Measures documented through 
MCH Mandatory Measures Note Block:</t>
  </si>
  <si>
    <t>Plan sheet or construction document location</t>
  </si>
  <si>
    <t xml:space="preserve">Mandatory Measure </t>
  </si>
  <si>
    <r>
      <t xml:space="preserve">Heating Equipment Efficiency per </t>
    </r>
    <r>
      <rPr>
        <sz val="10"/>
        <color rgb="FF0070C0"/>
        <rFont val="Calibri"/>
        <family val="2"/>
        <scheme val="minor"/>
      </rPr>
      <t>§110.1</t>
    </r>
  </si>
  <si>
    <r>
      <t xml:space="preserve">Cooling Equipment Efficiency per </t>
    </r>
    <r>
      <rPr>
        <sz val="10"/>
        <color rgb="FF0070C0"/>
        <rFont val="Calibri"/>
        <family val="2"/>
        <scheme val="minor"/>
      </rPr>
      <t>§110.1</t>
    </r>
  </si>
  <si>
    <r>
      <t xml:space="preserve">Furnace Standby Loss Control per </t>
    </r>
    <r>
      <rPr>
        <sz val="10"/>
        <color rgb="FF0070C0"/>
        <rFont val="Calibri"/>
        <family val="2"/>
        <scheme val="minor"/>
      </rPr>
      <t>§110.2(d)</t>
    </r>
  </si>
  <si>
    <r>
      <t xml:space="preserve">Duct Insulation per </t>
    </r>
    <r>
      <rPr>
        <sz val="10"/>
        <color rgb="FF0070C0"/>
        <rFont val="Calibri"/>
        <family val="2"/>
        <scheme val="minor"/>
      </rPr>
      <t>§120.4</t>
    </r>
  </si>
  <si>
    <r>
      <t xml:space="preserve">Heating Hot Water Equipment Efficiency per </t>
    </r>
    <r>
      <rPr>
        <sz val="10"/>
        <color rgb="FF0070C0"/>
        <rFont val="Calibri"/>
        <family val="2"/>
        <scheme val="minor"/>
      </rPr>
      <t>§110.1</t>
    </r>
  </si>
  <si>
    <r>
      <t xml:space="preserve">Cooling Chilled and Condenser Water Equipment Efficiency per </t>
    </r>
    <r>
      <rPr>
        <sz val="10"/>
        <color rgb="FF0070C0"/>
        <rFont val="Calibri"/>
        <family val="2"/>
        <scheme val="minor"/>
      </rPr>
      <t>§110.1</t>
    </r>
  </si>
  <si>
    <r>
      <t xml:space="preserve">Open and Closed Circuit Cooling Towers conductivity of flow-based controls per </t>
    </r>
    <r>
      <rPr>
        <sz val="10"/>
        <color rgb="FF0070C0"/>
        <rFont val="Calibri"/>
        <family val="2"/>
        <scheme val="minor"/>
      </rPr>
      <t>§110.2(e)1</t>
    </r>
  </si>
  <si>
    <r>
      <t xml:space="preserve">Open and Closed Circuit Cooling Towers Flow Meter with analog output per </t>
    </r>
    <r>
      <rPr>
        <sz val="10"/>
        <color rgb="FF0070C0"/>
        <rFont val="Calibri"/>
        <family val="2"/>
        <scheme val="minor"/>
      </rPr>
      <t>§110.2(e)3</t>
    </r>
  </si>
  <si>
    <r>
      <t xml:space="preserve">Open and Closed Circuit Cooling Towers Overflow Alarm per </t>
    </r>
    <r>
      <rPr>
        <sz val="10"/>
        <color rgb="FF0070C0"/>
        <rFont val="Calibri"/>
        <family val="2"/>
        <scheme val="minor"/>
      </rPr>
      <t>§110.2(e)4</t>
    </r>
  </si>
  <si>
    <r>
      <t xml:space="preserve">Open and Closed Circuit Cooling Towers Efficient Drift Eliminators per </t>
    </r>
    <r>
      <rPr>
        <sz val="10"/>
        <color rgb="FF0070C0"/>
        <rFont val="Calibri"/>
        <family val="2"/>
        <scheme val="minor"/>
      </rPr>
      <t>§110.2(e)5</t>
    </r>
  </si>
  <si>
    <r>
      <t xml:space="preserve">Pipe Insulation per </t>
    </r>
    <r>
      <rPr>
        <sz val="10"/>
        <color rgb="FF0070C0"/>
        <rFont val="Calibri"/>
        <family val="2"/>
        <scheme val="minor"/>
      </rPr>
      <t>§120.3(b)</t>
    </r>
  </si>
  <si>
    <r>
      <t xml:space="preserve">Combustion air shutoff, combustion air fan controls and stack design and controls for boilers per </t>
    </r>
    <r>
      <rPr>
        <sz val="10"/>
        <color rgb="FF0070C0"/>
        <rFont val="Calibri"/>
        <family val="2"/>
        <scheme val="minor"/>
      </rPr>
      <t>§120.9</t>
    </r>
  </si>
  <si>
    <r>
      <t xml:space="preserve">Heat Pump with Supplementary Electric Resistance Heater Controls per </t>
    </r>
    <r>
      <rPr>
        <sz val="10"/>
        <color theme="4" tint="-0.249977111117893"/>
        <rFont val="Calibri"/>
        <family val="2"/>
        <scheme val="minor"/>
      </rPr>
      <t>§110.2(b)</t>
    </r>
  </si>
  <si>
    <r>
      <t xml:space="preserve">The air duct and plenum system is designed per </t>
    </r>
    <r>
      <rPr>
        <sz val="10"/>
        <color theme="4" tint="-0.249977111117893"/>
        <rFont val="Calibri"/>
        <family val="2"/>
        <scheme val="minor"/>
      </rPr>
      <t>§120.4(a)-(f)</t>
    </r>
  </si>
  <si>
    <t>Kitchen range hoods shall be rated for sound in accordance with Section 7.2 of ASHRAE 62.2</t>
  </si>
  <si>
    <t>MM Note Block Dropdown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</si>
</sst>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3" formatCode="_(* #,##0.00_);_(* \(#,##0.00\);_(* &quot;-&quot;??_);_(@_)"/>
    <numFmt numFmtId="164" formatCode="0.0"/>
    <numFmt numFmtId="165" formatCode="0.000"/>
    <numFmt numFmtId="166" formatCode="#,##0.00\ [$€-1];[Red]\-#,##0.00\ [$€-1]"/>
    <numFmt numFmtId="167" formatCode="m/d/yy;@"/>
    <numFmt numFmtId="168" formatCode="ddd\,\ m/d/yyyy"/>
  </numFmts>
  <fonts count="196">
    <font>
      <sz val="11"/>
      <color theme="1"/>
      <name val="Calibri"/>
      <family val="2"/>
      <scheme val="minor"/>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b/>
      <sz val="11"/>
      <color theme="1"/>
      <name val="Calibri"/>
      <family val="2"/>
      <scheme val="minor"/>
    </font>
    <font>
      <sz val="7"/>
      <name val="Arial"/>
      <family val="2"/>
    </font>
    <font>
      <sz val="7"/>
      <color rgb="FF231F20"/>
      <name val="Arial"/>
      <family val="2"/>
    </font>
    <font>
      <b/>
      <sz val="12"/>
      <color rgb="FF231F20"/>
      <name val="Arial"/>
      <family val="2"/>
    </font>
    <font>
      <b/>
      <sz val="12"/>
      <name val="Arial"/>
      <family val="2"/>
    </font>
    <font>
      <sz val="8"/>
      <color rgb="FF000000"/>
      <name val="Calibri"/>
      <family val="2"/>
      <scheme val="minor"/>
    </font>
    <font>
      <sz val="10"/>
      <name val="Calibri"/>
      <family val="2"/>
    </font>
    <font>
      <sz val="8"/>
      <color theme="1"/>
      <name val="Calibri"/>
      <family val="2"/>
      <scheme val="minor"/>
    </font>
    <font>
      <sz val="10"/>
      <color theme="1"/>
      <name val="Calibri"/>
      <family val="2"/>
      <scheme val="minor"/>
    </font>
    <font>
      <b/>
      <sz val="11"/>
      <color rgb="FF231F20"/>
      <name val="Calibri"/>
      <family val="2"/>
    </font>
    <font>
      <b/>
      <sz val="11"/>
      <name val="Calibri"/>
      <family val="2"/>
    </font>
    <font>
      <b/>
      <sz val="10"/>
      <color theme="1"/>
      <name val="Calibri"/>
      <family val="2"/>
      <scheme val="minor"/>
    </font>
    <font>
      <sz val="10"/>
      <name val="Calibri"/>
      <family val="2"/>
      <scheme val="minor"/>
    </font>
    <font>
      <b/>
      <sz val="10"/>
      <name val="Calibri"/>
      <family val="2"/>
      <scheme val="minor"/>
    </font>
    <font>
      <sz val="10"/>
      <color rgb="FF000000"/>
      <name val="Calibri"/>
      <family val="2"/>
      <scheme val="minor"/>
    </font>
    <font>
      <b/>
      <sz val="11"/>
      <name val="Calibri"/>
      <family val="2"/>
      <scheme val="minor"/>
    </font>
    <font>
      <sz val="10"/>
      <color rgb="FF000000"/>
      <name val="Times New Roman"/>
      <family val="1"/>
    </font>
    <font>
      <sz val="12"/>
      <color rgb="FF000000"/>
      <name val="Times New Roman"/>
      <family val="1"/>
    </font>
    <font>
      <sz val="9"/>
      <color rgb="FF231F20"/>
      <name val="Calibri"/>
      <family val="2"/>
      <scheme val="minor"/>
    </font>
    <font>
      <sz val="9"/>
      <name val="Calibri"/>
      <family val="2"/>
    </font>
    <font>
      <sz val="9"/>
      <color rgb="FF231F20"/>
      <name val="Calibri"/>
      <family val="2"/>
    </font>
    <font>
      <sz val="12"/>
      <color theme="1"/>
      <name val="AvenirNext LT Pro Regular"/>
      <family val="2"/>
    </font>
    <font>
      <sz val="10"/>
      <color rgb="FF000000"/>
      <name val="Times New Roman"/>
      <family val="1"/>
    </font>
    <font>
      <i/>
      <sz val="10"/>
      <color theme="1"/>
      <name val="Calibri"/>
      <family val="2"/>
      <scheme val="minor"/>
    </font>
    <font>
      <sz val="10"/>
      <color theme="1"/>
      <name val="Wingdings"/>
      <charset val="2"/>
    </font>
    <font>
      <b/>
      <sz val="11"/>
      <color theme="1"/>
      <name val="Arial"/>
      <family val="2"/>
    </font>
    <font>
      <sz val="9"/>
      <color indexed="81"/>
      <name val="Tahoma"/>
      <family val="2"/>
    </font>
    <font>
      <b/>
      <sz val="9"/>
      <color indexed="81"/>
      <name val="Tahoma"/>
      <family val="2"/>
    </font>
    <font>
      <sz val="10"/>
      <color rgb="FFFF0000"/>
      <name val="Calibri"/>
      <family val="2"/>
      <scheme val="minor"/>
    </font>
    <font>
      <i/>
      <sz val="10"/>
      <color rgb="FF231F20"/>
      <name val="Calibri"/>
      <family val="2"/>
    </font>
    <font>
      <sz val="11"/>
      <color rgb="FFFF0000"/>
      <name val="Calibri"/>
      <family val="2"/>
      <scheme val="minor"/>
    </font>
    <font>
      <sz val="10"/>
      <color rgb="FF000000"/>
      <name val="Times New Roman"/>
      <family val="1"/>
    </font>
    <font>
      <i/>
      <sz val="11"/>
      <color theme="1"/>
      <name val="Calibri"/>
      <family val="2"/>
      <scheme val="minor"/>
    </font>
    <font>
      <sz val="11"/>
      <name val="Arial"/>
      <family val="2"/>
    </font>
    <font>
      <sz val="11"/>
      <color rgb="FF000000"/>
      <name val="Calibri"/>
      <family val="2"/>
      <scheme val="minor"/>
    </font>
    <font>
      <b/>
      <i/>
      <sz val="11"/>
      <color theme="1"/>
      <name val="Calibri"/>
      <family val="2"/>
      <scheme val="minor"/>
    </font>
    <font>
      <vertAlign val="subscript"/>
      <sz val="10"/>
      <color theme="1"/>
      <name val="Calibri"/>
      <family val="2"/>
      <scheme val="minor"/>
    </font>
    <font>
      <sz val="9"/>
      <color theme="1"/>
      <name val="Calibri"/>
      <family val="2"/>
      <scheme val="minor"/>
    </font>
    <font>
      <sz val="11"/>
      <color theme="1"/>
      <name val="Calibri"/>
      <family val="2"/>
      <scheme val="minor"/>
    </font>
    <font>
      <sz val="10"/>
      <color theme="1"/>
      <name val="Arial"/>
      <family val="2"/>
    </font>
    <font>
      <sz val="10"/>
      <name val="Arial"/>
      <family val="2"/>
    </font>
    <font>
      <b/>
      <sz val="10"/>
      <color theme="1"/>
      <name val="Arial"/>
      <family val="2"/>
    </font>
    <font>
      <i/>
      <sz val="10"/>
      <color theme="1"/>
      <name val="Arial"/>
      <family val="2"/>
    </font>
    <font>
      <vertAlign val="superscript"/>
      <sz val="9"/>
      <color theme="1"/>
      <name val="Calibri"/>
      <family val="2"/>
      <scheme val="minor"/>
    </font>
    <font>
      <i/>
      <sz val="9"/>
      <color theme="1"/>
      <name val="Calibri"/>
      <family val="2"/>
      <scheme val="minor"/>
    </font>
    <font>
      <sz val="16"/>
      <color theme="1"/>
      <name val="Arial"/>
      <family val="2"/>
    </font>
    <font>
      <i/>
      <u/>
      <sz val="10"/>
      <color rgb="FF0070C0"/>
      <name val="Calibri"/>
      <family val="2"/>
    </font>
    <font>
      <sz val="9"/>
      <color rgb="FFFF0000"/>
      <name val="Calibri"/>
      <family val="2"/>
      <scheme val="minor"/>
    </font>
    <font>
      <i/>
      <sz val="11"/>
      <color rgb="FFFF0000"/>
      <name val="Calibri"/>
      <family val="2"/>
      <scheme val="minor"/>
    </font>
    <font>
      <b/>
      <sz val="11"/>
      <color rgb="FFFF0000"/>
      <name val="Calibri"/>
      <family val="2"/>
      <scheme val="minor"/>
    </font>
    <font>
      <sz val="11"/>
      <color rgb="FFFF0000"/>
      <name val="Arial"/>
      <family val="2"/>
    </font>
    <font>
      <sz val="9"/>
      <name val="Calibri"/>
      <family val="2"/>
      <scheme val="minor"/>
    </font>
    <font>
      <sz val="11"/>
      <name val="Wingdings"/>
      <charset val="2"/>
    </font>
    <font>
      <b/>
      <sz val="9"/>
      <name val="Calibri"/>
      <family val="2"/>
      <scheme val="minor"/>
    </font>
    <font>
      <i/>
      <sz val="10"/>
      <color rgb="FFFF0000"/>
      <name val="Calibri"/>
      <family val="2"/>
      <scheme val="minor"/>
    </font>
    <font>
      <vertAlign val="superscript"/>
      <sz val="9"/>
      <name val="Calibri"/>
      <family val="2"/>
      <scheme val="minor"/>
    </font>
    <font>
      <i/>
      <vertAlign val="superscript"/>
      <sz val="9"/>
      <color theme="1"/>
      <name val="Calibri"/>
      <family val="2"/>
      <scheme val="minor"/>
    </font>
    <font>
      <u/>
      <sz val="9"/>
      <color theme="1"/>
      <name val="Calibri"/>
      <family val="2"/>
      <scheme val="minor"/>
    </font>
    <font>
      <sz val="11"/>
      <color theme="1"/>
      <name val="Wingdings"/>
      <charset val="2"/>
    </font>
    <font>
      <b/>
      <sz val="9"/>
      <color theme="1"/>
      <name val="Calibri"/>
      <family val="2"/>
      <scheme val="minor"/>
    </font>
    <font>
      <sz val="10"/>
      <color rgb="FFFF0000"/>
      <name val="Calibri Light"/>
      <family val="1"/>
      <scheme val="major"/>
    </font>
    <font>
      <sz val="12"/>
      <color theme="1"/>
      <name val="Calibri Light"/>
      <family val="1"/>
      <scheme val="major"/>
    </font>
    <font>
      <i/>
      <sz val="8"/>
      <color rgb="FFFF0000"/>
      <name val="Calibri"/>
      <family val="2"/>
      <scheme val="minor"/>
    </font>
    <font>
      <i/>
      <sz val="9"/>
      <color rgb="FFFF0000"/>
      <name val="Calibri"/>
      <family val="2"/>
      <scheme val="minor"/>
    </font>
    <font>
      <vertAlign val="superscript"/>
      <sz val="10"/>
      <color theme="1"/>
      <name val="Calibri"/>
      <family val="2"/>
      <scheme val="minor"/>
    </font>
    <font>
      <vertAlign val="subscript"/>
      <sz val="11"/>
      <color theme="1"/>
      <name val="Calibri"/>
      <family val="2"/>
      <scheme val="minor"/>
    </font>
    <font>
      <b/>
      <sz val="12"/>
      <color rgb="FF000000"/>
      <name val="Calibri"/>
      <family val="2"/>
      <scheme val="minor"/>
    </font>
    <font>
      <u/>
      <sz val="9"/>
      <color indexed="81"/>
      <name val="Tahoma"/>
      <family val="2"/>
    </font>
    <font>
      <b/>
      <vertAlign val="superscript"/>
      <sz val="11"/>
      <color theme="1"/>
      <name val="Calibri"/>
      <family val="2"/>
      <scheme val="minor"/>
    </font>
    <font>
      <sz val="9"/>
      <color rgb="FF231F20"/>
      <name val="Wingdings"/>
      <charset val="2"/>
    </font>
    <font>
      <i/>
      <sz val="14"/>
      <color rgb="FFFF0000"/>
      <name val="Calibri"/>
      <family val="2"/>
      <scheme val="minor"/>
    </font>
    <font>
      <i/>
      <u/>
      <sz val="9"/>
      <color theme="1"/>
      <name val="Calibri"/>
      <family val="2"/>
      <scheme val="minor"/>
    </font>
    <font>
      <sz val="10"/>
      <color rgb="FF0070C0"/>
      <name val="Calibri"/>
      <family val="2"/>
    </font>
    <font>
      <sz val="9"/>
      <color theme="1"/>
      <name val="Calibri"/>
      <family val="2"/>
    </font>
    <font>
      <b/>
      <sz val="11"/>
      <color rgb="FF231F20"/>
      <name val="Calibri"/>
      <family val="2"/>
      <scheme val="minor"/>
    </font>
    <font>
      <b/>
      <sz val="10"/>
      <color rgb="FF000000"/>
      <name val="Calibri"/>
      <family val="2"/>
      <scheme val="minor"/>
    </font>
    <font>
      <sz val="10"/>
      <color rgb="FF0070C0"/>
      <name val="Calibri"/>
      <family val="2"/>
      <scheme val="minor"/>
    </font>
    <font>
      <i/>
      <sz val="10"/>
      <color rgb="FF0070C0"/>
      <name val="Calibri"/>
      <family val="2"/>
    </font>
    <font>
      <i/>
      <sz val="9"/>
      <color rgb="FF0070C0"/>
      <name val="Calibri"/>
      <family val="2"/>
      <scheme val="minor"/>
    </font>
    <font>
      <sz val="9"/>
      <color rgb="FF0070C0"/>
      <name val="Calibri"/>
      <family val="2"/>
      <scheme val="minor"/>
    </font>
    <font>
      <i/>
      <sz val="10"/>
      <color rgb="FF0070C0"/>
      <name val="Calibri"/>
      <family val="2"/>
      <scheme val="minor"/>
    </font>
    <font>
      <sz val="11"/>
      <name val="Calibri"/>
      <family val="2"/>
      <scheme val="minor"/>
    </font>
    <font>
      <sz val="10"/>
      <color theme="1"/>
      <name val="Calibri"/>
      <family val="2"/>
    </font>
    <font>
      <sz val="8.5500000000000007"/>
      <name val="Calibri"/>
      <family val="2"/>
    </font>
    <font>
      <sz val="9"/>
      <color rgb="FF0070C0"/>
      <name val="Calibri"/>
      <family val="2"/>
    </font>
    <font>
      <u/>
      <sz val="10"/>
      <color theme="1"/>
      <name val="Calibri"/>
      <family val="2"/>
      <scheme val="minor"/>
    </font>
    <font>
      <b/>
      <sz val="11"/>
      <color theme="9" tint="-0.249977111117893"/>
      <name val="Calibri"/>
      <family val="2"/>
      <scheme val="minor"/>
    </font>
    <font>
      <b/>
      <sz val="10"/>
      <color rgb="FFFF0000"/>
      <name val="Calibri"/>
      <family val="2"/>
      <scheme val="minor"/>
    </font>
    <font>
      <i/>
      <sz val="10"/>
      <name val="Calibri"/>
      <family val="2"/>
    </font>
    <font>
      <i/>
      <u/>
      <sz val="10"/>
      <name val="Calibri"/>
      <family val="2"/>
    </font>
    <font>
      <strike/>
      <sz val="9"/>
      <color indexed="81"/>
      <name val="Tahoma"/>
      <family val="2"/>
    </font>
    <font>
      <strike/>
      <sz val="10"/>
      <color theme="1"/>
      <name val="Calibri"/>
      <family val="2"/>
      <scheme val="minor"/>
    </font>
    <font>
      <strike/>
      <sz val="11"/>
      <color theme="1"/>
      <name val="Calibri"/>
      <family val="2"/>
      <scheme val="minor"/>
    </font>
    <font>
      <strike/>
      <sz val="9"/>
      <color theme="1"/>
      <name val="Calibri"/>
      <family val="2"/>
      <scheme val="minor"/>
    </font>
    <font>
      <strike/>
      <vertAlign val="superscript"/>
      <sz val="9"/>
      <color theme="1"/>
      <name val="Calibri"/>
      <family val="2"/>
      <scheme val="minor"/>
    </font>
    <font>
      <sz val="10"/>
      <color theme="4" tint="-0.249977111117893"/>
      <name val="Calibri"/>
      <family val="2"/>
      <scheme val="minor"/>
    </font>
    <font>
      <u/>
      <sz val="9"/>
      <name val="Calibri"/>
      <family val="2"/>
    </font>
    <font>
      <u/>
      <sz val="11"/>
      <color theme="10"/>
      <name val="Calibri"/>
      <family val="2"/>
      <scheme val="minor"/>
    </font>
    <font>
      <b/>
      <sz val="10"/>
      <color rgb="FF00B050"/>
      <name val="Calibri"/>
      <family val="2"/>
    </font>
    <font>
      <b/>
      <sz val="11"/>
      <color rgb="FF00B050"/>
      <name val="Calibri"/>
      <family val="2"/>
      <scheme val="minor"/>
    </font>
    <font>
      <strike/>
      <sz val="10"/>
      <color theme="1"/>
      <name val="Wingdings"/>
      <charset val="2"/>
    </font>
    <font>
      <i/>
      <strike/>
      <sz val="10"/>
      <color theme="1"/>
      <name val="Calibri"/>
      <family val="2"/>
      <scheme val="minor"/>
    </font>
    <font>
      <strike/>
      <sz val="9"/>
      <name val="Calibri"/>
      <family val="2"/>
      <scheme val="minor"/>
    </font>
    <font>
      <strike/>
      <sz val="9"/>
      <name val="Calibri"/>
      <family val="2"/>
    </font>
    <font>
      <strike/>
      <sz val="9"/>
      <color rgb="FFFF0000"/>
      <name val="Calibri"/>
      <family val="2"/>
      <scheme val="minor"/>
    </font>
    <font>
      <strike/>
      <sz val="9"/>
      <color theme="1"/>
      <name val="Calibri"/>
      <family val="2"/>
    </font>
    <font>
      <b/>
      <i/>
      <sz val="10"/>
      <color rgb="FF00B050"/>
      <name val="Calibri"/>
      <family val="2"/>
    </font>
    <font>
      <b/>
      <sz val="10"/>
      <color rgb="FF00B050"/>
      <name val="Calibri"/>
      <family val="2"/>
      <scheme val="minor"/>
    </font>
    <font>
      <b/>
      <u/>
      <sz val="10"/>
      <color rgb="FF00B050"/>
      <name val="Calibri"/>
      <family val="2"/>
    </font>
    <font>
      <i/>
      <strike/>
      <sz val="9"/>
      <name val="Calibri"/>
      <family val="2"/>
      <scheme val="minor"/>
    </font>
    <font>
      <b/>
      <i/>
      <sz val="10"/>
      <name val="Calibri"/>
      <family val="2"/>
      <scheme val="minor"/>
    </font>
    <font>
      <i/>
      <sz val="10"/>
      <name val="Calibri"/>
      <family val="2"/>
      <scheme val="minor"/>
    </font>
    <font>
      <i/>
      <sz val="11"/>
      <name val="Calibri"/>
      <family val="2"/>
      <scheme val="minor"/>
    </font>
    <font>
      <b/>
      <u/>
      <sz val="11"/>
      <name val="Calibri"/>
      <family val="2"/>
      <scheme val="minor"/>
    </font>
    <font>
      <strike/>
      <sz val="10"/>
      <name val="Calibri"/>
      <family val="2"/>
      <scheme val="minor"/>
    </font>
    <font>
      <strike/>
      <sz val="11"/>
      <name val="Calibri"/>
      <family val="2"/>
      <scheme val="minor"/>
    </font>
    <font>
      <u/>
      <sz val="10"/>
      <name val="Calibri"/>
      <family val="2"/>
      <scheme val="minor"/>
    </font>
    <font>
      <i/>
      <sz val="12"/>
      <name val="Calibri"/>
      <family val="2"/>
      <scheme val="minor"/>
    </font>
    <font>
      <i/>
      <sz val="9"/>
      <name val="Calibri"/>
      <family val="2"/>
      <scheme val="minor"/>
    </font>
    <font>
      <strike/>
      <u/>
      <sz val="9"/>
      <name val="Calibri"/>
      <family val="2"/>
      <scheme val="minor"/>
    </font>
    <font>
      <u/>
      <sz val="9"/>
      <name val="Calibri"/>
      <family val="2"/>
      <scheme val="minor"/>
    </font>
    <font>
      <i/>
      <strike/>
      <sz val="10"/>
      <name val="Calibri"/>
      <family val="2"/>
      <scheme val="minor"/>
    </font>
    <font>
      <b/>
      <i/>
      <strike/>
      <sz val="10"/>
      <name val="Calibri"/>
      <family val="2"/>
      <scheme val="minor"/>
    </font>
    <font>
      <vertAlign val="superscript"/>
      <sz val="11"/>
      <name val="Calibri"/>
      <family val="2"/>
      <scheme val="minor"/>
    </font>
    <font>
      <sz val="12"/>
      <name val="Calibri Light"/>
      <family val="1"/>
      <scheme val="major"/>
    </font>
    <font>
      <sz val="10"/>
      <name val="Calibri Light"/>
      <family val="1"/>
      <scheme val="major"/>
    </font>
    <font>
      <sz val="9"/>
      <name val="Wingdings"/>
      <charset val="2"/>
    </font>
    <font>
      <vertAlign val="superscript"/>
      <sz val="10"/>
      <name val="Calibri"/>
      <family val="2"/>
      <scheme val="minor"/>
    </font>
    <font>
      <b/>
      <vertAlign val="superscript"/>
      <sz val="9"/>
      <name val="Calibri"/>
      <family val="2"/>
      <scheme val="minor"/>
    </font>
    <font>
      <b/>
      <sz val="12"/>
      <name val="Calibri"/>
      <family val="2"/>
      <scheme val="minor"/>
    </font>
    <font>
      <sz val="9"/>
      <color rgb="FFFF0000"/>
      <name val="Calibri"/>
      <family val="2"/>
    </font>
    <font>
      <u/>
      <sz val="9"/>
      <color rgb="FFFF0000"/>
      <name val="Calibri"/>
      <family val="2"/>
    </font>
    <font>
      <u/>
      <sz val="9"/>
      <color rgb="FFFF0000"/>
      <name val="Calibri"/>
      <family val="2"/>
      <scheme val="minor"/>
    </font>
    <font>
      <i/>
      <strike/>
      <sz val="9"/>
      <color rgb="FFFF0000"/>
      <name val="Calibri"/>
      <family val="2"/>
      <scheme val="minor"/>
    </font>
    <font>
      <i/>
      <strike/>
      <sz val="9"/>
      <color theme="1"/>
      <name val="Calibri"/>
      <family val="2"/>
      <scheme val="minor"/>
    </font>
    <font>
      <i/>
      <sz val="12"/>
      <color rgb="FFFF0000"/>
      <name val="Calibri"/>
      <family val="2"/>
      <scheme val="minor"/>
    </font>
    <font>
      <b/>
      <sz val="14"/>
      <color rgb="FFFF0000"/>
      <name val="Calibri"/>
      <family val="2"/>
      <scheme val="minor"/>
    </font>
    <font>
      <b/>
      <sz val="9"/>
      <color indexed="81"/>
      <name val="Tahoma"/>
      <charset val="1"/>
    </font>
    <font>
      <i/>
      <sz val="10"/>
      <color rgb="FFFF0000"/>
      <name val="Calibri"/>
      <family val="2"/>
    </font>
    <font>
      <b/>
      <sz val="9"/>
      <color rgb="FF000000"/>
      <name val="Tahoma"/>
      <family val="2"/>
    </font>
    <font>
      <sz val="9"/>
      <color rgb="FF000000"/>
      <name val="Tahoma"/>
      <family val="2"/>
    </font>
    <font>
      <sz val="10"/>
      <color rgb="FF000000"/>
      <name val="Tahoma"/>
      <family val="2"/>
    </font>
    <font>
      <u/>
      <sz val="9"/>
      <color rgb="FF000000"/>
      <name val="Tahoma"/>
      <family val="2"/>
    </font>
    <font>
      <b/>
      <u/>
      <sz val="9"/>
      <color rgb="FF000000"/>
      <name val="Tahoma"/>
      <family val="2"/>
    </font>
    <font>
      <b/>
      <sz val="10"/>
      <color rgb="FF000000"/>
      <name val="Tahoma"/>
      <family val="2"/>
    </font>
    <font>
      <i/>
      <sz val="10"/>
      <color rgb="FF000000"/>
      <name val="Tahoma"/>
      <family val="2"/>
    </font>
    <font>
      <sz val="9"/>
      <color indexed="81"/>
      <name val="Tahoma"/>
      <charset val="1"/>
    </font>
    <font>
      <vertAlign val="superscript"/>
      <sz val="11"/>
      <color theme="1"/>
      <name val="Calibri"/>
      <family val="2"/>
      <scheme val="minor"/>
    </font>
    <font>
      <strike/>
      <sz val="9"/>
      <color theme="1"/>
      <name val="Wingdings"/>
      <charset val="2"/>
    </font>
    <font>
      <strike/>
      <sz val="9"/>
      <color rgb="FF0070C0"/>
      <name val="Calibri"/>
      <family val="2"/>
      <scheme val="minor"/>
    </font>
    <font>
      <sz val="14"/>
      <color rgb="FFFF0000"/>
      <name val="Calibri"/>
      <family val="2"/>
      <scheme val="minor"/>
    </font>
    <font>
      <b/>
      <i/>
      <sz val="9"/>
      <color indexed="81"/>
      <name val="Tahoma"/>
      <family val="2"/>
    </font>
    <font>
      <i/>
      <strike/>
      <sz val="11"/>
      <name val="Calibri"/>
      <family val="2"/>
      <scheme val="minor"/>
    </font>
    <font>
      <strike/>
      <sz val="10"/>
      <color rgb="FFFF0000"/>
      <name val="Calibri"/>
      <family val="2"/>
      <scheme val="minor"/>
    </font>
    <font>
      <i/>
      <strike/>
      <sz val="10"/>
      <color rgb="FF231F20"/>
      <name val="Calibri"/>
      <family val="2"/>
    </font>
    <font>
      <sz val="16"/>
      <color rgb="FFFF0000"/>
      <name val="Calibri"/>
      <family val="2"/>
      <scheme val="minor"/>
    </font>
    <font>
      <sz val="10"/>
      <color rgb="FF231F20"/>
      <name val="Calibri"/>
      <family val="2"/>
    </font>
    <font>
      <i/>
      <strike/>
      <sz val="12"/>
      <name val="Calibri"/>
      <family val="2"/>
      <scheme val="minor"/>
    </font>
    <font>
      <b/>
      <i/>
      <sz val="11"/>
      <color rgb="FFFF0000"/>
      <name val="Calibri"/>
      <family val="2"/>
      <scheme val="minor"/>
    </font>
    <font>
      <b/>
      <sz val="12"/>
      <color rgb="FFFF0000"/>
      <name val="Calibri"/>
      <family val="2"/>
      <scheme val="minor"/>
    </font>
    <font>
      <b/>
      <strike/>
      <sz val="11"/>
      <color theme="1"/>
      <name val="Calibri"/>
      <family val="2"/>
      <scheme val="minor"/>
    </font>
    <font>
      <strike/>
      <sz val="8"/>
      <color rgb="FFFF0000"/>
      <name val="Calibri"/>
      <family val="2"/>
      <scheme val="minor"/>
    </font>
    <font>
      <sz val="8"/>
      <color rgb="FFFF0000"/>
      <name val="Calibri"/>
      <family val="2"/>
      <scheme val="minor"/>
    </font>
    <font>
      <sz val="9"/>
      <color indexed="81"/>
      <name val="Tahoma"/>
    </font>
    <font>
      <b/>
      <sz val="9"/>
      <color indexed="81"/>
      <name val="Tahoma"/>
    </font>
    <font>
      <sz val="9"/>
      <color theme="8"/>
      <name val="Calibri"/>
      <family val="2"/>
      <scheme val="minor"/>
    </font>
    <font>
      <b/>
      <sz val="16"/>
      <color rgb="FFFF0000"/>
      <name val="Calibri"/>
      <family val="2"/>
      <scheme val="minor"/>
    </font>
    <font>
      <b/>
      <sz val="9"/>
      <color rgb="FFFF0000"/>
      <name val="Calibri"/>
      <family val="2"/>
      <scheme val="minor"/>
    </font>
    <font>
      <vertAlign val="superscript"/>
      <sz val="8"/>
      <color rgb="FFFF0000"/>
      <name val="Calibri"/>
      <family val="2"/>
      <scheme val="minor"/>
    </font>
    <font>
      <b/>
      <i/>
      <sz val="10"/>
      <color theme="1"/>
      <name val="Calibri"/>
      <family val="2"/>
      <scheme val="minor"/>
    </font>
    <font>
      <b/>
      <i/>
      <strike/>
      <sz val="11"/>
      <color rgb="FFFF0000"/>
      <name val="Calibri"/>
      <family val="2"/>
      <scheme val="minor"/>
    </font>
    <font>
      <sz val="10"/>
      <color rgb="FFFF0000"/>
      <name val="Calibri"/>
      <family val="2"/>
    </font>
    <font>
      <strike/>
      <sz val="10"/>
      <color rgb="FFFF0000"/>
      <name val="Calibri"/>
      <family val="2"/>
    </font>
    <font>
      <strike/>
      <sz val="9"/>
      <color theme="4" tint="-0.249977111117893"/>
      <name val="Calibri"/>
      <family val="2"/>
      <scheme val="minor"/>
    </font>
    <font>
      <vertAlign val="superscript"/>
      <sz val="9"/>
      <color rgb="FFFF0000"/>
      <name val="Calibri"/>
      <family val="2"/>
      <scheme val="minor"/>
    </font>
    <font>
      <strike/>
      <vertAlign val="superscript"/>
      <sz val="9"/>
      <color rgb="FFFF0000"/>
      <name val="Calibri"/>
      <family val="2"/>
      <scheme val="minor"/>
    </font>
    <font>
      <strike/>
      <vertAlign val="superscript"/>
      <sz val="9"/>
      <color theme="4" tint="-0.249977111117893"/>
      <name val="Calibri"/>
      <family val="2"/>
      <scheme val="minor"/>
    </font>
    <font>
      <strike/>
      <sz val="11"/>
      <color theme="4" tint="-0.249977111117893"/>
      <name val="Calibri"/>
      <family val="2"/>
      <scheme val="minor"/>
    </font>
    <font>
      <strike/>
      <sz val="10"/>
      <color theme="4" tint="-0.249977111117893"/>
      <name val="Calibri"/>
      <family val="2"/>
      <scheme val="minor"/>
    </font>
    <font>
      <i/>
      <strike/>
      <sz val="10"/>
      <color rgb="FFFF0000"/>
      <name val="Calibri"/>
      <family val="2"/>
      <scheme val="minor"/>
    </font>
    <font>
      <strike/>
      <sz val="9"/>
      <color rgb="FFFF0000"/>
      <name val="Calibri"/>
      <family val="2"/>
    </font>
    <font>
      <i/>
      <strike/>
      <sz val="10"/>
      <color theme="4" tint="-0.499984740745262"/>
      <name val="Calibri"/>
      <family val="2"/>
    </font>
    <font>
      <i/>
      <vertAlign val="superscript"/>
      <sz val="11"/>
      <color theme="1"/>
      <name val="Calibri"/>
      <family val="2"/>
      <scheme val="minor"/>
    </font>
    <font>
      <sz val="11"/>
      <color theme="0"/>
      <name val="Calibri"/>
      <family val="2"/>
      <scheme val="minor"/>
    </font>
    <font>
      <u/>
      <sz val="11"/>
      <color indexed="12"/>
      <name val="Arial"/>
      <family val="2"/>
    </font>
    <font>
      <sz val="14"/>
      <color theme="1"/>
      <name val="Calibri"/>
      <family val="2"/>
      <scheme val="minor"/>
    </font>
    <font>
      <b/>
      <sz val="22"/>
      <color theme="1" tint="0.34998626667073579"/>
      <name val="Calibri Light"/>
      <family val="2"/>
      <scheme val="major"/>
    </font>
  </fonts>
  <fills count="32">
    <fill>
      <patternFill patternType="none"/>
    </fill>
    <fill>
      <patternFill patternType="gray125"/>
    </fill>
    <fill>
      <patternFill patternType="solid">
        <fgColor rgb="FFE2E3E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0070C0"/>
        <bgColor indexed="64"/>
      </patternFill>
    </fill>
    <fill>
      <patternFill patternType="solid">
        <fgColor rgb="FFC00000"/>
        <bgColor indexed="64"/>
      </patternFill>
    </fill>
    <fill>
      <patternFill patternType="solid">
        <fgColor theme="0"/>
        <bgColor indexed="64"/>
      </patternFill>
    </fill>
    <fill>
      <patternFill patternType="solid">
        <fgColor theme="0" tint="-4.9989318521683403E-2"/>
        <bgColor indexed="64"/>
      </patternFill>
    </fill>
    <fill>
      <patternFill patternType="solid">
        <fgColor theme="5"/>
        <bgColor indexed="64"/>
      </patternFill>
    </fill>
    <fill>
      <patternFill patternType="solid">
        <fgColor rgb="FFFF7C80"/>
        <bgColor indexed="64"/>
      </patternFill>
    </fill>
    <fill>
      <patternFill patternType="solid">
        <fgColor rgb="FF00B0F0"/>
        <bgColor indexed="64"/>
      </patternFill>
    </fill>
    <fill>
      <patternFill patternType="solid">
        <fgColor theme="4" tint="0.39997558519241921"/>
        <bgColor indexed="64"/>
      </patternFill>
    </fill>
    <fill>
      <patternFill patternType="solid">
        <fgColor rgb="FFCDACE6"/>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2"/>
        <bgColor indexed="64"/>
      </patternFill>
    </fill>
    <fill>
      <patternFill patternType="solid">
        <fgColor rgb="FFFFFF00"/>
        <bgColor indexed="64"/>
      </patternFill>
    </fill>
    <fill>
      <patternFill patternType="solid">
        <fgColor rgb="FFFF0000"/>
        <bgColor indexed="64"/>
      </patternFill>
    </fill>
    <fill>
      <patternFill patternType="solid">
        <fgColor rgb="FF7030A0"/>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4" tint="0.79998168889431442"/>
        <bgColor indexed="64"/>
      </patternFill>
    </fill>
    <fill>
      <patternFill patternType="solid">
        <fgColor theme="0" tint="-0.499984740745262"/>
        <bgColor indexed="64"/>
      </patternFill>
    </fill>
    <fill>
      <patternFill patternType="solid">
        <fgColor theme="5" tint="-0.249977111117893"/>
        <bgColor indexed="64"/>
      </patternFill>
    </fill>
    <fill>
      <patternFill patternType="solid">
        <fgColor theme="8" tint="0.39997558519241921"/>
        <bgColor indexed="64"/>
      </patternFill>
    </fill>
  </fills>
  <borders count="28">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medium">
        <color indexed="64"/>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s>
  <cellStyleXfs count="41">
    <xf numFmtId="0" fontId="0" fillId="0" borderId="0"/>
    <xf numFmtId="0" fontId="25" fillId="0" borderId="0"/>
    <xf numFmtId="0" fontId="30" fillId="0" borderId="0"/>
    <xf numFmtId="0" fontId="31" fillId="0" borderId="0"/>
    <xf numFmtId="0" fontId="8" fillId="0" borderId="0"/>
    <xf numFmtId="0" fontId="7" fillId="0" borderId="0"/>
    <xf numFmtId="0" fontId="40" fillId="0" borderId="0"/>
    <xf numFmtId="0" fontId="6" fillId="0" borderId="0"/>
    <xf numFmtId="0" fontId="25" fillId="0" borderId="0"/>
    <xf numFmtId="0" fontId="6" fillId="0" borderId="0"/>
    <xf numFmtId="43" fontId="47" fillId="0" borderId="0" applyFont="0" applyFill="0" applyBorder="0" applyAlignment="0" applyProtection="0"/>
    <xf numFmtId="0" fontId="49" fillId="0" borderId="0"/>
    <xf numFmtId="0" fontId="48" fillId="0" borderId="0"/>
    <xf numFmtId="0" fontId="5" fillId="0" borderId="0"/>
    <xf numFmtId="0" fontId="5" fillId="0" borderId="0"/>
    <xf numFmtId="0" fontId="25" fillId="0" borderId="0"/>
    <xf numFmtId="0" fontId="5"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xf numFmtId="0" fontId="2" fillId="0" borderId="0"/>
    <xf numFmtId="0" fontId="106" fillId="0" borderId="0" applyNumberFormat="0" applyFill="0" applyBorder="0" applyAlignment="0" applyProtection="0"/>
    <xf numFmtId="0" fontId="193" fillId="0" borderId="0" applyNumberFormat="0" applyFill="0" applyBorder="0" applyAlignment="0" applyProtection="0">
      <alignment vertical="top"/>
      <protection locked="0"/>
    </xf>
    <xf numFmtId="0" fontId="192" fillId="0" borderId="0"/>
    <xf numFmtId="43" fontId="47" fillId="0" borderId="27" applyFont="0" applyFill="0" applyAlignment="0" applyProtection="0"/>
    <xf numFmtId="0" fontId="195" fillId="0" borderId="0" applyNumberFormat="0" applyFill="0" applyBorder="0" applyAlignment="0" applyProtection="0"/>
    <xf numFmtId="0" fontId="194" fillId="0" borderId="0" applyNumberFormat="0" applyFill="0" applyAlignment="0" applyProtection="0"/>
    <xf numFmtId="0" fontId="194" fillId="0" borderId="0" applyNumberFormat="0" applyFill="0" applyProtection="0">
      <alignment vertical="top"/>
    </xf>
    <xf numFmtId="0" fontId="47" fillId="0" borderId="0" applyNumberFormat="0" applyFill="0" applyProtection="0">
      <alignment horizontal="right" indent="1"/>
    </xf>
    <xf numFmtId="168" fontId="47" fillId="0" borderId="27">
      <alignment horizontal="center" vertical="center"/>
    </xf>
    <xf numFmtId="167" fontId="47" fillId="0" borderId="26" applyFill="0">
      <alignment horizontal="center" vertical="center"/>
    </xf>
    <xf numFmtId="0" fontId="47" fillId="0" borderId="26" applyFill="0">
      <alignment horizontal="center" vertical="center"/>
    </xf>
    <xf numFmtId="0" fontId="47" fillId="0" borderId="26" applyFill="0">
      <alignment horizontal="left" vertical="center" indent="2"/>
    </xf>
    <xf numFmtId="0" fontId="106" fillId="0" borderId="0" applyNumberFormat="0" applyFill="0" applyBorder="0" applyAlignment="0" applyProtection="0"/>
  </cellStyleXfs>
  <cellXfs count="1422">
    <xf numFmtId="0" fontId="0" fillId="0" borderId="0" xfId="0"/>
    <xf numFmtId="0" fontId="0" fillId="0" borderId="0" xfId="0" applyFill="1" applyBorder="1" applyAlignment="1">
      <alignment horizontal="left" vertical="top"/>
    </xf>
    <xf numFmtId="0" fontId="12" fillId="0" borderId="0" xfId="0" applyFont="1" applyFill="1" applyBorder="1" applyAlignment="1">
      <alignment horizontal="left" vertical="top"/>
    </xf>
    <xf numFmtId="0" fontId="13" fillId="0" borderId="0" xfId="0" applyFont="1" applyFill="1" applyBorder="1" applyAlignment="1">
      <alignment horizontal="left" vertical="top"/>
    </xf>
    <xf numFmtId="0" fontId="17" fillId="0" borderId="0" xfId="0" applyFont="1" applyAlignment="1">
      <alignment horizontal="center" vertical="center"/>
    </xf>
    <xf numFmtId="0" fontId="17" fillId="0" borderId="0" xfId="0" applyFont="1" applyFill="1" applyBorder="1" applyAlignment="1">
      <alignment horizontal="center"/>
    </xf>
    <xf numFmtId="0" fontId="31" fillId="0" borderId="0" xfId="3" applyFill="1" applyBorder="1" applyAlignment="1">
      <alignment horizontal="left" vertical="top"/>
    </xf>
    <xf numFmtId="0" fontId="26" fillId="0" borderId="0" xfId="3" applyFont="1" applyFill="1" applyBorder="1" applyAlignment="1">
      <alignment horizontal="left" vertical="top"/>
    </xf>
    <xf numFmtId="0" fontId="23" fillId="0" borderId="0" xfId="3" applyFont="1" applyFill="1" applyBorder="1" applyAlignment="1">
      <alignment horizontal="left" vertical="top"/>
    </xf>
    <xf numFmtId="0" fontId="27" fillId="0" borderId="0" xfId="3" applyFont="1" applyFill="1" applyBorder="1" applyAlignment="1">
      <alignment horizontal="left" vertical="top"/>
    </xf>
    <xf numFmtId="0" fontId="31" fillId="0" borderId="0" xfId="3" applyFill="1" applyBorder="1" applyAlignment="1">
      <alignment horizontal="left" vertical="center"/>
    </xf>
    <xf numFmtId="0" fontId="29" fillId="0" borderId="0" xfId="3" applyFont="1" applyFill="1" applyBorder="1" applyAlignment="1">
      <alignment vertical="center" wrapText="1"/>
    </xf>
    <xf numFmtId="0" fontId="28" fillId="0" borderId="0" xfId="3" applyFont="1" applyFill="1" applyBorder="1" applyAlignment="1">
      <alignment horizontal="right" vertical="center" wrapText="1"/>
    </xf>
    <xf numFmtId="0" fontId="17" fillId="0" borderId="0" xfId="0" applyFont="1" applyFill="1" applyBorder="1" applyAlignment="1"/>
    <xf numFmtId="0" fontId="33" fillId="0" borderId="0" xfId="0" applyFont="1" applyBorder="1" applyAlignment="1">
      <alignment horizontal="center" vertical="center"/>
    </xf>
    <xf numFmtId="0" fontId="34" fillId="5" borderId="0" xfId="4" applyFont="1" applyFill="1"/>
    <xf numFmtId="0" fontId="8" fillId="0" borderId="0" xfId="4"/>
    <xf numFmtId="0" fontId="8" fillId="0" borderId="0" xfId="4" applyFill="1"/>
    <xf numFmtId="0" fontId="17" fillId="0" borderId="0" xfId="0" applyFont="1" applyBorder="1" applyAlignment="1">
      <alignment horizontal="right"/>
    </xf>
    <xf numFmtId="0" fontId="0" fillId="0" borderId="0" xfId="0" applyFill="1"/>
    <xf numFmtId="0" fontId="0" fillId="0" borderId="0" xfId="0"/>
    <xf numFmtId="0" fontId="10" fillId="0" borderId="0" xfId="0" applyFont="1" applyFill="1" applyBorder="1" applyAlignment="1">
      <alignment horizontal="left" vertical="top"/>
    </xf>
    <xf numFmtId="0" fontId="17" fillId="7" borderId="2" xfId="0" applyFont="1" applyFill="1" applyBorder="1" applyAlignment="1">
      <alignment horizontal="right" vertical="center"/>
    </xf>
    <xf numFmtId="0" fontId="0" fillId="0" borderId="0" xfId="0" applyFill="1" applyAlignment="1">
      <alignment horizontal="center"/>
    </xf>
    <xf numFmtId="0" fontId="0" fillId="0" borderId="0" xfId="0" applyFont="1"/>
    <xf numFmtId="0" fontId="42" fillId="0" borderId="12" xfId="0" applyFont="1" applyFill="1" applyBorder="1" applyAlignment="1">
      <alignment horizontal="left" vertical="top"/>
    </xf>
    <xf numFmtId="0" fontId="0" fillId="0" borderId="12" xfId="0" applyFont="1" applyFill="1" applyBorder="1" applyAlignment="1">
      <alignment horizontal="left" vertical="top"/>
    </xf>
    <xf numFmtId="0" fontId="43" fillId="0" borderId="12" xfId="0" applyFont="1" applyFill="1" applyBorder="1" applyAlignment="1">
      <alignment horizontal="right" vertical="center"/>
    </xf>
    <xf numFmtId="0" fontId="43" fillId="0" borderId="10" xfId="0" applyFont="1" applyFill="1" applyBorder="1" applyAlignment="1">
      <alignment horizontal="right" vertical="center"/>
    </xf>
    <xf numFmtId="0" fontId="43" fillId="0" borderId="10" xfId="0" applyFont="1" applyFill="1" applyBorder="1" applyAlignment="1">
      <alignment horizontal="left" vertical="center"/>
    </xf>
    <xf numFmtId="0" fontId="37" fillId="0" borderId="0" xfId="0" applyFont="1" applyBorder="1"/>
    <xf numFmtId="0" fontId="17" fillId="11" borderId="0" xfId="0" applyFont="1" applyFill="1" applyAlignment="1">
      <alignment horizontal="center"/>
    </xf>
    <xf numFmtId="0" fontId="0" fillId="0" borderId="0" xfId="0" applyBorder="1" applyAlignment="1"/>
    <xf numFmtId="0" fontId="0" fillId="9" borderId="2" xfId="0" applyFill="1" applyBorder="1"/>
    <xf numFmtId="0" fontId="17" fillId="0" borderId="0" xfId="0" applyFont="1" applyBorder="1"/>
    <xf numFmtId="0" fontId="0" fillId="13" borderId="0" xfId="0" applyFill="1"/>
    <xf numFmtId="0" fontId="0" fillId="13" borderId="0" xfId="0" applyFill="1" applyAlignment="1">
      <alignment horizontal="center"/>
    </xf>
    <xf numFmtId="0" fontId="0" fillId="13" borderId="0" xfId="0" applyFill="1" applyBorder="1"/>
    <xf numFmtId="0" fontId="17" fillId="0" borderId="0" xfId="0" applyFont="1"/>
    <xf numFmtId="0" fontId="0" fillId="0" borderId="0" xfId="0" applyFill="1" applyBorder="1"/>
    <xf numFmtId="0" fontId="38" fillId="0" borderId="0" xfId="0" applyFont="1" applyFill="1" applyBorder="1" applyAlignment="1">
      <alignment vertical="top" wrapText="1"/>
    </xf>
    <xf numFmtId="0" fontId="18" fillId="0" borderId="0" xfId="0" applyFont="1" applyFill="1" applyBorder="1" applyAlignment="1">
      <alignment vertical="top" wrapText="1"/>
    </xf>
    <xf numFmtId="0" fontId="33" fillId="0" borderId="2" xfId="0" applyFont="1" applyBorder="1" applyAlignment="1">
      <alignment horizontal="center" vertical="center"/>
    </xf>
    <xf numFmtId="0" fontId="17" fillId="0" borderId="2" xfId="0" applyFont="1" applyBorder="1" applyAlignment="1">
      <alignment horizontal="left" vertical="center"/>
    </xf>
    <xf numFmtId="0" fontId="54" fillId="0" borderId="2" xfId="0" applyFont="1" applyBorder="1" applyAlignment="1">
      <alignment horizontal="center" vertical="center"/>
    </xf>
    <xf numFmtId="0" fontId="17" fillId="13" borderId="0" xfId="0" applyFont="1" applyFill="1" applyBorder="1" applyAlignment="1">
      <alignment horizontal="center"/>
    </xf>
    <xf numFmtId="0" fontId="0" fillId="10" borderId="2" xfId="0" applyFill="1" applyBorder="1" applyAlignment="1">
      <alignment horizontal="center"/>
    </xf>
    <xf numFmtId="0" fontId="0" fillId="0" borderId="0" xfId="0" applyBorder="1"/>
    <xf numFmtId="0" fontId="0" fillId="0" borderId="0" xfId="0"/>
    <xf numFmtId="0" fontId="39" fillId="0" borderId="0" xfId="0" applyFont="1"/>
    <xf numFmtId="0" fontId="0" fillId="9" borderId="0" xfId="0" applyFill="1"/>
    <xf numFmtId="0" fontId="0" fillId="7" borderId="0" xfId="0" applyFill="1"/>
    <xf numFmtId="0" fontId="0" fillId="4" borderId="0" xfId="0" applyFill="1"/>
    <xf numFmtId="0" fontId="9" fillId="9" borderId="2" xfId="0" applyFont="1" applyFill="1" applyBorder="1" applyAlignment="1"/>
    <xf numFmtId="0" fontId="9" fillId="0" borderId="0" xfId="0" applyFont="1" applyFill="1" applyBorder="1" applyAlignment="1"/>
    <xf numFmtId="0" fontId="39" fillId="9" borderId="2" xfId="0" applyFont="1" applyFill="1" applyBorder="1" applyAlignment="1"/>
    <xf numFmtId="0" fontId="46" fillId="0" borderId="0" xfId="0" applyFont="1" applyFill="1" applyBorder="1" applyAlignment="1"/>
    <xf numFmtId="0" fontId="48" fillId="0" borderId="0" xfId="0" applyFont="1" applyFill="1" applyBorder="1" applyAlignment="1" applyProtection="1">
      <alignment horizontal="center" wrapText="1"/>
    </xf>
    <xf numFmtId="0" fontId="0" fillId="14" borderId="0" xfId="0" applyFill="1" applyBorder="1"/>
    <xf numFmtId="0" fontId="48" fillId="0" borderId="0" xfId="0" applyFont="1" applyFill="1" applyBorder="1" applyAlignment="1" applyProtection="1">
      <alignment horizontal="center"/>
    </xf>
    <xf numFmtId="3" fontId="48" fillId="0" borderId="0" xfId="0" applyNumberFormat="1" applyFont="1" applyFill="1" applyBorder="1" applyAlignment="1" applyProtection="1">
      <alignment horizontal="center"/>
    </xf>
    <xf numFmtId="0" fontId="0" fillId="0" borderId="0" xfId="0" applyFill="1" applyBorder="1" applyAlignment="1"/>
    <xf numFmtId="49" fontId="0" fillId="0" borderId="0" xfId="0" applyNumberFormat="1" applyFill="1" applyBorder="1" applyAlignment="1">
      <alignment horizontal="center" vertical="center"/>
    </xf>
    <xf numFmtId="0" fontId="17" fillId="0" borderId="0" xfId="0" applyFont="1" applyFill="1" applyBorder="1" applyAlignment="1">
      <alignment horizontal="center" vertical="center" textRotation="90" wrapText="1"/>
    </xf>
    <xf numFmtId="49" fontId="0" fillId="0" borderId="0" xfId="0" applyNumberFormat="1" applyBorder="1" applyAlignment="1">
      <alignment horizontal="center" vertical="center"/>
    </xf>
    <xf numFmtId="49" fontId="44" fillId="0" borderId="0" xfId="0" applyNumberFormat="1" applyFont="1" applyFill="1" applyBorder="1" applyAlignment="1">
      <alignment horizontal="left" vertical="center"/>
    </xf>
    <xf numFmtId="0" fontId="32" fillId="0" borderId="0" xfId="0" applyFont="1" applyFill="1" applyBorder="1" applyAlignment="1">
      <alignment vertical="top" wrapText="1"/>
    </xf>
    <xf numFmtId="0" fontId="0" fillId="0" borderId="0" xfId="0" applyFill="1" applyBorder="1" applyAlignment="1">
      <alignment vertical="top" wrapText="1"/>
    </xf>
    <xf numFmtId="0" fontId="32" fillId="0" borderId="0" xfId="0" applyFont="1" applyFill="1" applyBorder="1"/>
    <xf numFmtId="0" fontId="41" fillId="0" borderId="0" xfId="0" applyFont="1" applyFill="1" applyBorder="1" applyAlignment="1">
      <alignment vertical="top" wrapText="1"/>
    </xf>
    <xf numFmtId="0" fontId="9" fillId="0" borderId="0" xfId="0" applyFont="1" applyFill="1" applyBorder="1"/>
    <xf numFmtId="0" fontId="50" fillId="0" borderId="0" xfId="12" applyFont="1" applyFill="1" applyBorder="1" applyProtection="1"/>
    <xf numFmtId="0" fontId="48" fillId="0" borderId="0" xfId="12" applyFill="1" applyBorder="1" applyProtection="1"/>
    <xf numFmtId="0" fontId="48" fillId="0" borderId="0" xfId="12" applyFont="1" applyFill="1" applyBorder="1" applyProtection="1"/>
    <xf numFmtId="0" fontId="48" fillId="0" borderId="0" xfId="12" applyFill="1" applyBorder="1" applyAlignment="1" applyProtection="1">
      <alignment horizontal="center"/>
      <protection locked="0"/>
    </xf>
    <xf numFmtId="0" fontId="48" fillId="0" borderId="0" xfId="12" applyFill="1" applyBorder="1" applyAlignment="1" applyProtection="1">
      <alignment horizontal="center"/>
    </xf>
    <xf numFmtId="164" fontId="48" fillId="0" borderId="0" xfId="12" applyNumberFormat="1" applyFill="1" applyBorder="1" applyAlignment="1" applyProtection="1">
      <alignment horizontal="center"/>
      <protection locked="0"/>
    </xf>
    <xf numFmtId="164" fontId="48" fillId="0" borderId="0" xfId="12" applyNumberFormat="1" applyFill="1" applyBorder="1" applyAlignment="1" applyProtection="1">
      <alignment horizontal="center"/>
    </xf>
    <xf numFmtId="0" fontId="48" fillId="0" borderId="0" xfId="12" applyFont="1" applyFill="1" applyBorder="1" applyAlignment="1" applyProtection="1">
      <alignment horizontal="center" wrapText="1"/>
    </xf>
    <xf numFmtId="0" fontId="48" fillId="0" borderId="0" xfId="12" applyFont="1" applyFill="1" applyBorder="1" applyAlignment="1" applyProtection="1">
      <alignment horizontal="center"/>
    </xf>
    <xf numFmtId="165" fontId="48" fillId="0" borderId="0" xfId="12" applyNumberFormat="1" applyFill="1" applyBorder="1" applyAlignment="1" applyProtection="1">
      <alignment horizontal="center"/>
      <protection locked="0"/>
    </xf>
    <xf numFmtId="165" fontId="48" fillId="0" borderId="0" xfId="12" applyNumberFormat="1" applyFill="1" applyBorder="1" applyAlignment="1" applyProtection="1">
      <alignment horizontal="center"/>
    </xf>
    <xf numFmtId="164" fontId="48" fillId="0" borderId="0" xfId="12" applyNumberFormat="1" applyFill="1" applyBorder="1" applyProtection="1"/>
    <xf numFmtId="0" fontId="51" fillId="0" borderId="0" xfId="12" applyFont="1" applyFill="1" applyBorder="1" applyProtection="1"/>
    <xf numFmtId="1" fontId="48" fillId="0" borderId="0" xfId="12" applyNumberFormat="1" applyFill="1" applyBorder="1" applyAlignment="1" applyProtection="1">
      <alignment horizontal="center"/>
    </xf>
    <xf numFmtId="0" fontId="49" fillId="0" borderId="0" xfId="12" applyFont="1" applyFill="1" applyBorder="1" applyAlignment="1" applyProtection="1">
      <alignment horizontal="center"/>
    </xf>
    <xf numFmtId="0" fontId="33" fillId="0" borderId="2" xfId="0" applyFont="1" applyFill="1" applyBorder="1" applyAlignment="1">
      <alignment horizontal="center" vertical="center"/>
    </xf>
    <xf numFmtId="0" fontId="17" fillId="0" borderId="0" xfId="0" applyFont="1" applyFill="1" applyAlignment="1">
      <alignment horizontal="center"/>
    </xf>
    <xf numFmtId="0" fontId="9" fillId="9" borderId="2" xfId="0" applyFont="1" applyFill="1" applyBorder="1" applyAlignment="1">
      <alignment horizontal="center" vertical="center"/>
    </xf>
    <xf numFmtId="0" fontId="0" fillId="0" borderId="0" xfId="0" applyFill="1" applyBorder="1" applyAlignment="1">
      <alignment vertical="center" wrapText="1"/>
    </xf>
    <xf numFmtId="0" fontId="53" fillId="0" borderId="0" xfId="0" applyFont="1" applyFill="1" applyBorder="1" applyAlignment="1"/>
    <xf numFmtId="0" fontId="17" fillId="15" borderId="0" xfId="0" applyFont="1" applyFill="1" applyAlignment="1">
      <alignment horizontal="center"/>
    </xf>
    <xf numFmtId="0" fontId="46" fillId="0" borderId="0" xfId="0" applyFont="1" applyFill="1" applyBorder="1" applyAlignment="1">
      <alignment vertical="center" wrapText="1"/>
    </xf>
    <xf numFmtId="0" fontId="61" fillId="0" borderId="0" xfId="0" applyFont="1" applyFill="1" applyBorder="1" applyAlignment="1">
      <alignment horizontal="center" vertical="center"/>
    </xf>
    <xf numFmtId="0" fontId="17" fillId="15" borderId="0" xfId="0" applyFont="1" applyFill="1" applyAlignment="1">
      <alignment horizontal="center" vertical="center"/>
    </xf>
    <xf numFmtId="0" fontId="17" fillId="11" borderId="0" xfId="0" applyFont="1" applyFill="1" applyAlignment="1">
      <alignment horizontal="center" vertical="center"/>
    </xf>
    <xf numFmtId="0" fontId="33" fillId="8" borderId="2" xfId="0" applyFont="1" applyFill="1" applyBorder="1" applyAlignment="1">
      <alignment horizontal="center" vertical="center"/>
    </xf>
    <xf numFmtId="0" fontId="0" fillId="0" borderId="0" xfId="0" applyFill="1" applyBorder="1" applyAlignment="1">
      <alignment vertical="center"/>
    </xf>
    <xf numFmtId="0" fontId="48" fillId="0" borderId="0" xfId="0" applyFont="1" applyFill="1" applyBorder="1" applyAlignment="1" applyProtection="1"/>
    <xf numFmtId="0" fontId="37" fillId="0" borderId="0" xfId="0" applyFont="1"/>
    <xf numFmtId="0" fontId="20" fillId="0" borderId="0" xfId="0" applyFont="1" applyFill="1" applyBorder="1"/>
    <xf numFmtId="0" fontId="17" fillId="13" borderId="0" xfId="2" applyFont="1" applyFill="1" applyBorder="1"/>
    <xf numFmtId="0" fontId="32" fillId="13" borderId="0" xfId="2" applyFont="1" applyFill="1" applyBorder="1"/>
    <xf numFmtId="0" fontId="70" fillId="13" borderId="0" xfId="2" applyFont="1" applyFill="1" applyBorder="1"/>
    <xf numFmtId="0" fontId="17" fillId="13" borderId="0" xfId="2" applyFont="1" applyFill="1" applyBorder="1" applyAlignment="1"/>
    <xf numFmtId="0" fontId="69" fillId="13" borderId="0" xfId="2" applyFont="1" applyFill="1" applyBorder="1" applyAlignment="1">
      <alignment wrapText="1"/>
    </xf>
    <xf numFmtId="0" fontId="16" fillId="13" borderId="0" xfId="2" applyFont="1" applyFill="1" applyBorder="1"/>
    <xf numFmtId="0" fontId="18" fillId="13" borderId="0" xfId="0" applyFont="1" applyFill="1" applyBorder="1" applyAlignment="1">
      <alignment horizontal="left" vertical="top" wrapText="1"/>
    </xf>
    <xf numFmtId="0" fontId="0" fillId="13" borderId="0" xfId="0" applyFill="1" applyBorder="1" applyAlignment="1"/>
    <xf numFmtId="0" fontId="17" fillId="0" borderId="0" xfId="0" applyFont="1" applyBorder="1" applyAlignment="1">
      <alignment horizontal="center" vertical="center" textRotation="90" wrapText="1"/>
    </xf>
    <xf numFmtId="0" fontId="46" fillId="9" borderId="2" xfId="0" applyFont="1" applyFill="1" applyBorder="1"/>
    <xf numFmtId="49" fontId="0" fillId="0" borderId="0" xfId="0" applyNumberFormat="1" applyBorder="1" applyAlignment="1" applyProtection="1">
      <alignment horizontal="center"/>
    </xf>
    <xf numFmtId="0" fontId="46" fillId="0" borderId="2" xfId="0" applyFont="1" applyBorder="1" applyAlignment="1">
      <alignment horizontal="center" vertical="center" wrapText="1"/>
    </xf>
    <xf numFmtId="49" fontId="0" fillId="13" borderId="0" xfId="0" applyNumberFormat="1" applyFill="1" applyBorder="1" applyAlignment="1">
      <alignment horizontal="center"/>
    </xf>
    <xf numFmtId="0" fontId="46" fillId="13" borderId="0" xfId="0" applyFont="1" applyFill="1" applyBorder="1" applyAlignment="1">
      <alignment horizontal="center" vertical="center" wrapText="1"/>
    </xf>
    <xf numFmtId="0" fontId="17" fillId="13" borderId="0" xfId="0" applyFont="1" applyFill="1" applyBorder="1" applyAlignment="1">
      <alignment horizontal="center" vertical="center" wrapText="1"/>
    </xf>
    <xf numFmtId="0" fontId="0" fillId="7" borderId="2" xfId="0" applyFill="1" applyBorder="1" applyAlignment="1">
      <alignment horizontal="center"/>
    </xf>
    <xf numFmtId="0" fontId="37" fillId="0" borderId="0" xfId="0" applyFont="1" applyFill="1" applyAlignment="1">
      <alignment horizontal="left"/>
    </xf>
    <xf numFmtId="0" fontId="9" fillId="13" borderId="0" xfId="0" applyFont="1" applyFill="1" applyBorder="1" applyAlignment="1"/>
    <xf numFmtId="0" fontId="20" fillId="13" borderId="0" xfId="0" applyFont="1" applyFill="1" applyBorder="1" applyAlignment="1">
      <alignment horizontal="center" vertical="center"/>
    </xf>
    <xf numFmtId="0" fontId="57" fillId="13" borderId="0" xfId="0" applyFont="1" applyFill="1" applyBorder="1" applyAlignment="1">
      <alignment horizontal="center" vertical="center" wrapText="1"/>
    </xf>
    <xf numFmtId="0" fontId="63" fillId="13" borderId="0" xfId="0" applyFont="1" applyFill="1" applyBorder="1" applyAlignment="1">
      <alignment horizontal="center"/>
    </xf>
    <xf numFmtId="0" fontId="60" fillId="0" borderId="0" xfId="0" applyFont="1" applyFill="1" applyBorder="1" applyAlignment="1">
      <alignment wrapText="1"/>
    </xf>
    <xf numFmtId="0" fontId="0" fillId="13" borderId="0" xfId="0" applyFill="1" applyBorder="1" applyAlignment="1">
      <alignment horizontal="center" vertical="center"/>
    </xf>
    <xf numFmtId="0" fontId="53" fillId="13" borderId="0" xfId="0" applyFont="1" applyFill="1" applyBorder="1" applyAlignment="1">
      <alignment vertical="top" wrapText="1"/>
    </xf>
    <xf numFmtId="3" fontId="48" fillId="13" borderId="0" xfId="10" applyNumberFormat="1" applyFont="1" applyFill="1" applyBorder="1" applyAlignment="1" applyProtection="1">
      <alignment horizontal="center"/>
    </xf>
    <xf numFmtId="0" fontId="71" fillId="13" borderId="0" xfId="0" applyFont="1" applyFill="1" applyBorder="1" applyAlignment="1">
      <alignment horizontal="center" vertical="center" wrapText="1"/>
    </xf>
    <xf numFmtId="0" fontId="46" fillId="13" borderId="0" xfId="0" applyFont="1" applyFill="1" applyBorder="1" applyAlignment="1">
      <alignment vertical="top"/>
    </xf>
    <xf numFmtId="0" fontId="46" fillId="13" borderId="0" xfId="0" applyFont="1" applyFill="1" applyBorder="1" applyAlignment="1">
      <alignment vertical="top" wrapText="1"/>
    </xf>
    <xf numFmtId="0" fontId="56" fillId="0" borderId="0" xfId="0" applyFont="1"/>
    <xf numFmtId="0" fontId="34" fillId="0" borderId="0" xfId="4" applyFont="1" applyFill="1"/>
    <xf numFmtId="0" fontId="0" fillId="0" borderId="2" xfId="0" applyFill="1" applyBorder="1" applyAlignment="1">
      <alignment horizontal="center" vertical="center"/>
    </xf>
    <xf numFmtId="0" fontId="0" fillId="0" borderId="2" xfId="0" applyFont="1" applyFill="1" applyBorder="1" applyAlignment="1">
      <alignment horizontal="center" vertical="center"/>
    </xf>
    <xf numFmtId="0" fontId="46" fillId="0" borderId="2" xfId="0" applyFont="1" applyBorder="1" applyAlignment="1">
      <alignment horizontal="center" vertical="center"/>
    </xf>
    <xf numFmtId="0" fontId="46" fillId="0" borderId="0" xfId="0" applyFont="1" applyFill="1" applyAlignment="1">
      <alignment wrapText="1"/>
    </xf>
    <xf numFmtId="0" fontId="25" fillId="0" borderId="0" xfId="3" applyFont="1" applyFill="1" applyBorder="1" applyAlignment="1">
      <alignment horizontal="left" vertical="top" wrapText="1"/>
    </xf>
    <xf numFmtId="0" fontId="46" fillId="0" borderId="0" xfId="0" applyFont="1" applyFill="1" applyBorder="1"/>
    <xf numFmtId="0" fontId="53" fillId="0" borderId="0" xfId="0" applyFont="1" applyFill="1" applyBorder="1" applyAlignment="1">
      <alignment vertical="top" wrapText="1"/>
    </xf>
    <xf numFmtId="0" fontId="53" fillId="0" borderId="0" xfId="0" applyFont="1"/>
    <xf numFmtId="0" fontId="9" fillId="0" borderId="0" xfId="0" applyFont="1" applyFill="1" applyBorder="1" applyAlignment="1">
      <alignment vertical="center"/>
    </xf>
    <xf numFmtId="0" fontId="57" fillId="0" borderId="0" xfId="0" applyFont="1" applyFill="1" applyBorder="1" applyAlignment="1">
      <alignment horizontal="center" vertical="center"/>
    </xf>
    <xf numFmtId="0" fontId="17" fillId="15" borderId="0" xfId="0" applyFont="1" applyFill="1" applyAlignment="1">
      <alignment horizontal="center" vertical="center" wrapText="1"/>
    </xf>
    <xf numFmtId="0" fontId="17" fillId="14" borderId="10" xfId="0" applyFont="1" applyFill="1" applyBorder="1" applyAlignment="1">
      <alignment horizontal="center" vertical="center"/>
    </xf>
    <xf numFmtId="0" fontId="25" fillId="0" borderId="0" xfId="3" applyFont="1" applyFill="1" applyBorder="1" applyAlignment="1">
      <alignment horizontal="left" vertical="top"/>
    </xf>
    <xf numFmtId="0" fontId="46" fillId="0" borderId="0" xfId="0" applyFont="1" applyFill="1" applyBorder="1" applyAlignment="1">
      <alignment vertical="center"/>
    </xf>
    <xf numFmtId="49" fontId="46" fillId="0" borderId="2" xfId="0" applyNumberFormat="1" applyFont="1" applyFill="1" applyBorder="1" applyAlignment="1">
      <alignment horizontal="center" vertical="center"/>
    </xf>
    <xf numFmtId="0" fontId="48" fillId="0" borderId="0" xfId="0" applyFont="1" applyBorder="1" applyAlignment="1" applyProtection="1">
      <alignment horizontal="center" vertical="center"/>
    </xf>
    <xf numFmtId="0" fontId="29" fillId="7" borderId="2" xfId="0" applyFont="1" applyFill="1" applyBorder="1" applyAlignment="1">
      <alignment horizontal="center" vertical="top" wrapText="1"/>
    </xf>
    <xf numFmtId="0" fontId="46" fillId="0" borderId="0" xfId="0" applyFont="1" applyAlignment="1">
      <alignment horizontal="center"/>
    </xf>
    <xf numFmtId="0" fontId="46" fillId="0" borderId="0" xfId="0" applyFont="1" applyFill="1" applyAlignment="1">
      <alignment horizontal="center"/>
    </xf>
    <xf numFmtId="0" fontId="9" fillId="0" borderId="0" xfId="0" applyFont="1" applyFill="1" applyBorder="1" applyAlignment="1">
      <alignment horizontal="left" vertical="center"/>
    </xf>
    <xf numFmtId="0" fontId="17" fillId="17" borderId="0" xfId="0" applyFont="1" applyFill="1" applyAlignment="1">
      <alignment horizontal="center" vertical="center"/>
    </xf>
    <xf numFmtId="0" fontId="17" fillId="16" borderId="0" xfId="0" applyFont="1" applyFill="1" applyAlignment="1">
      <alignment horizontal="center" vertical="center"/>
    </xf>
    <xf numFmtId="0" fontId="78" fillId="9" borderId="2" xfId="0" applyFont="1" applyFill="1" applyBorder="1" applyAlignment="1">
      <alignment horizontal="center" vertical="center" wrapText="1"/>
    </xf>
    <xf numFmtId="49" fontId="46" fillId="14" borderId="0" xfId="0" applyNumberFormat="1" applyFont="1" applyFill="1" applyAlignment="1">
      <alignment horizontal="center" vertical="center"/>
    </xf>
    <xf numFmtId="0" fontId="17" fillId="0" borderId="0" xfId="0" applyFont="1" applyBorder="1" applyAlignment="1">
      <alignment vertical="center" wrapText="1"/>
    </xf>
    <xf numFmtId="49" fontId="46" fillId="0" borderId="2" xfId="0" applyNumberFormat="1" applyFont="1" applyBorder="1" applyAlignment="1">
      <alignment horizontal="center" vertical="center"/>
    </xf>
    <xf numFmtId="49" fontId="17" fillId="14" borderId="2" xfId="0" applyNumberFormat="1" applyFont="1" applyFill="1" applyBorder="1" applyAlignment="1" applyProtection="1">
      <alignment horizontal="center"/>
    </xf>
    <xf numFmtId="0" fontId="17" fillId="0" borderId="2" xfId="0" applyFont="1" applyFill="1" applyBorder="1" applyAlignment="1">
      <alignment vertical="center"/>
    </xf>
    <xf numFmtId="0" fontId="17" fillId="0" borderId="2" xfId="0" applyFont="1" applyFill="1" applyBorder="1" applyAlignment="1">
      <alignment horizontal="left" vertical="center"/>
    </xf>
    <xf numFmtId="0" fontId="17" fillId="0" borderId="0" xfId="0" applyFont="1" applyBorder="1" applyAlignment="1">
      <alignment horizontal="center" vertical="center" wrapText="1"/>
    </xf>
    <xf numFmtId="0" fontId="79" fillId="0" borderId="0" xfId="0" applyFont="1"/>
    <xf numFmtId="0" fontId="46" fillId="0" borderId="0" xfId="0" applyFont="1"/>
    <xf numFmtId="0" fontId="20" fillId="0" borderId="0" xfId="0" applyFont="1" applyFill="1" applyBorder="1" applyAlignment="1">
      <alignment horizontal="center" vertical="center" wrapText="1"/>
    </xf>
    <xf numFmtId="0" fontId="46" fillId="0" borderId="8" xfId="0" applyFont="1" applyBorder="1" applyAlignment="1">
      <alignment horizontal="center" vertical="center"/>
    </xf>
    <xf numFmtId="0" fontId="46" fillId="0" borderId="8" xfId="0" applyFont="1" applyBorder="1" applyAlignment="1">
      <alignment horizontal="center" vertical="center" wrapText="1"/>
    </xf>
    <xf numFmtId="0" fontId="0" fillId="4" borderId="2" xfId="0" applyFont="1" applyFill="1" applyBorder="1" applyAlignment="1">
      <alignment horizontal="center" vertical="center" wrapText="1"/>
    </xf>
    <xf numFmtId="0" fontId="70" fillId="0" borderId="0" xfId="2" applyFont="1" applyFill="1"/>
    <xf numFmtId="0" fontId="17" fillId="0" borderId="0" xfId="2" applyFont="1" applyFill="1" applyBorder="1"/>
    <xf numFmtId="0" fontId="17" fillId="0" borderId="0" xfId="0" applyFont="1" applyFill="1" applyAlignment="1">
      <alignment horizontal="center" vertical="center"/>
    </xf>
    <xf numFmtId="0" fontId="0" fillId="0" borderId="0" xfId="0" applyFont="1" applyFill="1" applyBorder="1" applyAlignment="1">
      <alignment horizontal="center" vertical="center"/>
    </xf>
    <xf numFmtId="0" fontId="20" fillId="0" borderId="0" xfId="0" applyFont="1" applyFill="1" applyBorder="1" applyAlignment="1">
      <alignment horizontal="center" vertical="center"/>
    </xf>
    <xf numFmtId="0" fontId="67" fillId="9" borderId="2" xfId="0" applyFont="1" applyFill="1" applyBorder="1" applyAlignment="1">
      <alignment horizontal="center" vertical="center"/>
    </xf>
    <xf numFmtId="49" fontId="15" fillId="14" borderId="2" xfId="8" applyNumberFormat="1" applyFont="1" applyFill="1" applyBorder="1" applyAlignment="1">
      <alignment horizontal="center" vertical="center"/>
    </xf>
    <xf numFmtId="49" fontId="15" fillId="14" borderId="2" xfId="8" applyNumberFormat="1" applyFont="1" applyFill="1" applyBorder="1" applyAlignment="1">
      <alignment horizontal="center" vertical="center" wrapText="1"/>
    </xf>
    <xf numFmtId="0" fontId="25" fillId="0" borderId="0" xfId="8" applyFill="1" applyBorder="1" applyAlignment="1">
      <alignment horizontal="left" vertical="top"/>
    </xf>
    <xf numFmtId="0" fontId="15" fillId="14" borderId="2" xfId="8" applyFont="1" applyFill="1" applyBorder="1" applyAlignment="1">
      <alignment horizontal="center" vertical="center" wrapText="1"/>
    </xf>
    <xf numFmtId="0" fontId="25" fillId="0" borderId="0" xfId="8" applyFill="1" applyBorder="1" applyAlignment="1">
      <alignment horizontal="center" vertical="center"/>
    </xf>
    <xf numFmtId="0" fontId="22" fillId="0" borderId="2" xfId="8" applyFont="1" applyFill="1" applyBorder="1" applyAlignment="1">
      <alignment horizontal="center" vertical="center" wrapText="1"/>
    </xf>
    <xf numFmtId="0" fontId="25" fillId="0" borderId="0" xfId="8" applyFill="1" applyBorder="1" applyAlignment="1">
      <alignment horizontal="left" vertical="center"/>
    </xf>
    <xf numFmtId="0" fontId="23" fillId="0" borderId="0" xfId="8" applyFont="1" applyFill="1" applyBorder="1" applyAlignment="1">
      <alignment horizontal="left" vertical="top"/>
    </xf>
    <xf numFmtId="0" fontId="27" fillId="0" borderId="0" xfId="8" applyFont="1" applyFill="1" applyBorder="1" applyAlignment="1">
      <alignment horizontal="left" vertical="top"/>
    </xf>
    <xf numFmtId="0" fontId="23" fillId="17" borderId="0" xfId="8" applyFont="1" applyFill="1" applyBorder="1" applyAlignment="1">
      <alignment horizontal="left" vertical="top"/>
    </xf>
    <xf numFmtId="0" fontId="62" fillId="3" borderId="2" xfId="8" applyFont="1" applyFill="1" applyBorder="1" applyAlignment="1">
      <alignment horizontal="center" vertical="center" wrapText="1"/>
    </xf>
    <xf numFmtId="0" fontId="37" fillId="0" borderId="4" xfId="0" applyFont="1" applyFill="1" applyBorder="1" applyAlignment="1">
      <alignment horizontal="left" vertical="center"/>
    </xf>
    <xf numFmtId="0" fontId="9" fillId="4" borderId="2" xfId="0" applyFont="1" applyFill="1" applyBorder="1" applyAlignment="1">
      <alignment horizontal="center"/>
    </xf>
    <xf numFmtId="0" fontId="0" fillId="4" borderId="0" xfId="0" applyFill="1" applyAlignment="1">
      <alignment horizontal="center" vertical="center" wrapText="1"/>
    </xf>
    <xf numFmtId="0" fontId="0" fillId="0" borderId="0" xfId="0" applyBorder="1" applyAlignment="1">
      <alignment horizontal="center" vertical="center"/>
    </xf>
    <xf numFmtId="0" fontId="0" fillId="4" borderId="2" xfId="0" applyFill="1" applyBorder="1" applyAlignment="1">
      <alignment horizontal="center" vertical="center" wrapText="1"/>
    </xf>
    <xf numFmtId="49" fontId="17" fillId="0" borderId="0" xfId="0" applyNumberFormat="1" applyFont="1" applyFill="1" applyBorder="1" applyAlignment="1">
      <alignment horizontal="center" vertical="center"/>
    </xf>
    <xf numFmtId="0" fontId="0" fillId="0" borderId="0" xfId="0" applyBorder="1" applyAlignment="1">
      <alignment horizontal="center" vertical="center" wrapText="1"/>
    </xf>
    <xf numFmtId="0" fontId="0" fillId="0" borderId="0" xfId="0" applyBorder="1" applyAlignment="1">
      <alignment horizontal="left" wrapText="1"/>
    </xf>
    <xf numFmtId="0" fontId="60" fillId="0" borderId="0" xfId="0" applyFont="1" applyFill="1" applyBorder="1" applyAlignment="1">
      <alignment horizontal="left"/>
    </xf>
    <xf numFmtId="0" fontId="24" fillId="9" borderId="2" xfId="0" applyFont="1" applyFill="1" applyBorder="1" applyAlignment="1">
      <alignment vertical="center"/>
    </xf>
    <xf numFmtId="49" fontId="46" fillId="0" borderId="0" xfId="0" applyNumberFormat="1" applyFont="1" applyFill="1" applyBorder="1" applyAlignment="1">
      <alignment horizontal="center" vertical="center"/>
    </xf>
    <xf numFmtId="0" fontId="23" fillId="0" borderId="0" xfId="8" applyFont="1" applyFill="1" applyBorder="1" applyAlignment="1">
      <alignment horizontal="center" vertical="center"/>
    </xf>
    <xf numFmtId="0" fontId="84" fillId="3" borderId="2" xfId="8" applyFont="1" applyFill="1" applyBorder="1" applyAlignment="1">
      <alignment horizontal="center" vertical="center"/>
    </xf>
    <xf numFmtId="49" fontId="17" fillId="14" borderId="2" xfId="0" applyNumberFormat="1" applyFont="1" applyFill="1" applyBorder="1" applyAlignment="1">
      <alignment horizontal="center" vertical="center" wrapText="1"/>
    </xf>
    <xf numFmtId="0" fontId="33" fillId="9" borderId="2" xfId="0" applyFont="1" applyFill="1" applyBorder="1" applyAlignment="1">
      <alignment horizontal="center" vertical="center" wrapText="1"/>
    </xf>
    <xf numFmtId="0" fontId="3" fillId="0" borderId="0" xfId="26"/>
    <xf numFmtId="0" fontId="59" fillId="0" borderId="0" xfId="26" applyFont="1"/>
    <xf numFmtId="0" fontId="59" fillId="0" borderId="0" xfId="26" applyFont="1" applyFill="1"/>
    <xf numFmtId="0" fontId="20" fillId="4" borderId="2" xfId="0" applyFont="1" applyFill="1" applyBorder="1" applyAlignment="1">
      <alignment vertical="center"/>
    </xf>
    <xf numFmtId="2" fontId="0" fillId="3" borderId="2" xfId="0" applyNumberFormat="1" applyFill="1" applyBorder="1" applyAlignment="1">
      <alignment horizontal="center" vertical="center"/>
    </xf>
    <xf numFmtId="0" fontId="17" fillId="0" borderId="4" xfId="0" applyFont="1" applyFill="1" applyBorder="1" applyAlignment="1">
      <alignment horizontal="left" vertical="center"/>
    </xf>
    <xf numFmtId="0" fontId="0" fillId="0" borderId="0" xfId="0" applyFont="1" applyAlignment="1">
      <alignment wrapText="1"/>
    </xf>
    <xf numFmtId="0" fontId="17" fillId="0" borderId="4" xfId="0" applyFont="1" applyFill="1" applyBorder="1" applyAlignment="1">
      <alignment horizontal="left" vertical="center" wrapText="1"/>
    </xf>
    <xf numFmtId="0" fontId="17" fillId="0" borderId="0" xfId="0" applyFont="1" applyAlignment="1">
      <alignment wrapText="1"/>
    </xf>
    <xf numFmtId="0" fontId="0" fillId="0" borderId="4" xfId="0" applyFont="1" applyFill="1" applyBorder="1" applyAlignment="1">
      <alignment horizontal="left" vertical="center" wrapText="1"/>
    </xf>
    <xf numFmtId="0" fontId="57" fillId="9" borderId="2" xfId="0" applyFont="1" applyFill="1" applyBorder="1" applyAlignment="1">
      <alignment horizontal="center" vertical="center"/>
    </xf>
    <xf numFmtId="0" fontId="0" fillId="0" borderId="0" xfId="0" applyFill="1" applyBorder="1" applyAlignment="1">
      <alignment horizontal="center" vertical="center" wrapText="1"/>
    </xf>
    <xf numFmtId="0" fontId="60" fillId="0" borderId="2" xfId="0" applyFont="1" applyFill="1" applyBorder="1" applyAlignment="1">
      <alignment horizontal="center" vertical="center"/>
    </xf>
    <xf numFmtId="0" fontId="72" fillId="9" borderId="2" xfId="0" applyFont="1" applyFill="1" applyBorder="1" applyAlignment="1" applyProtection="1">
      <alignment horizontal="center"/>
    </xf>
    <xf numFmtId="0" fontId="46" fillId="14" borderId="5" xfId="0" applyFont="1" applyFill="1" applyBorder="1" applyAlignment="1" applyProtection="1">
      <alignment horizontal="center" vertical="center" wrapText="1"/>
    </xf>
    <xf numFmtId="0" fontId="33" fillId="6" borderId="2" xfId="0" applyFont="1" applyFill="1" applyBorder="1" applyAlignment="1">
      <alignment horizontal="center" vertical="center"/>
    </xf>
    <xf numFmtId="0" fontId="37" fillId="0" borderId="0" xfId="3" applyFont="1" applyFill="1" applyBorder="1" applyAlignment="1">
      <alignment horizontal="left" vertical="top"/>
    </xf>
    <xf numFmtId="0" fontId="56" fillId="0" borderId="0" xfId="0" applyFont="1" applyFill="1" applyBorder="1"/>
    <xf numFmtId="0" fontId="46" fillId="0" borderId="0" xfId="0" applyFont="1" applyAlignment="1">
      <alignment horizontal="center" vertical="center" wrapText="1"/>
    </xf>
    <xf numFmtId="0" fontId="46" fillId="0" borderId="0" xfId="0" applyFont="1" applyAlignment="1">
      <alignment horizontal="center" vertical="center"/>
    </xf>
    <xf numFmtId="0" fontId="46" fillId="0" borderId="2" xfId="0" applyFont="1" applyFill="1" applyBorder="1"/>
    <xf numFmtId="0" fontId="56" fillId="0" borderId="0" xfId="0" applyFont="1" applyAlignment="1">
      <alignment horizontal="right"/>
    </xf>
    <xf numFmtId="0" fontId="82" fillId="0" borderId="0" xfId="0" applyFont="1" applyFill="1" applyBorder="1"/>
    <xf numFmtId="0" fontId="46" fillId="0" borderId="2" xfId="0" applyFont="1" applyBorder="1" applyAlignment="1">
      <alignment vertical="center"/>
    </xf>
    <xf numFmtId="0" fontId="56" fillId="0" borderId="0" xfId="0" applyFont="1" applyFill="1" applyBorder="1" applyAlignment="1">
      <alignment horizontal="right"/>
    </xf>
    <xf numFmtId="0" fontId="82" fillId="0" borderId="0" xfId="0" applyFont="1" applyFill="1" applyBorder="1" applyAlignment="1">
      <alignment wrapText="1"/>
    </xf>
    <xf numFmtId="0" fontId="9" fillId="0" borderId="0" xfId="0" applyFont="1"/>
    <xf numFmtId="0" fontId="75" fillId="0" borderId="0" xfId="3" applyFont="1" applyFill="1" applyBorder="1" applyAlignment="1">
      <alignment horizontal="left" vertical="top"/>
    </xf>
    <xf numFmtId="0" fontId="8" fillId="0" borderId="0" xfId="4" applyFill="1" applyBorder="1"/>
    <xf numFmtId="0" fontId="95" fillId="0" borderId="0" xfId="0" applyFont="1" applyFill="1" applyBorder="1" applyAlignment="1"/>
    <xf numFmtId="0" fontId="46" fillId="13" borderId="2" xfId="0" applyFont="1" applyFill="1" applyBorder="1" applyAlignment="1">
      <alignment horizontal="center"/>
    </xf>
    <xf numFmtId="0" fontId="46" fillId="14" borderId="2" xfId="0" applyFont="1" applyFill="1" applyBorder="1" applyAlignment="1" applyProtection="1">
      <alignment horizontal="center" vertical="center" wrapText="1"/>
    </xf>
    <xf numFmtId="0" fontId="2" fillId="0" borderId="0" xfId="27"/>
    <xf numFmtId="0" fontId="59" fillId="0" borderId="0" xfId="27" applyFont="1" applyFill="1"/>
    <xf numFmtId="0" fontId="18" fillId="13" borderId="0" xfId="0" applyFont="1" applyFill="1" applyBorder="1" applyAlignment="1">
      <alignment vertical="top" wrapText="1"/>
    </xf>
    <xf numFmtId="0" fontId="21" fillId="14" borderId="2" xfId="0" applyFont="1" applyFill="1" applyBorder="1" applyAlignment="1">
      <alignment horizontal="center" vertical="center"/>
    </xf>
    <xf numFmtId="0" fontId="29" fillId="7" borderId="2" xfId="0" applyFont="1" applyFill="1" applyBorder="1" applyAlignment="1">
      <alignment horizontal="center" vertical="center" wrapText="1"/>
    </xf>
    <xf numFmtId="0" fontId="37" fillId="0" borderId="0" xfId="0" applyFont="1" applyFill="1" applyBorder="1" applyAlignment="1">
      <alignment horizontal="left" vertical="center"/>
    </xf>
    <xf numFmtId="0" fontId="0" fillId="19" borderId="0" xfId="0" applyFill="1"/>
    <xf numFmtId="0" fontId="39" fillId="0" borderId="13" xfId="0" applyFont="1" applyBorder="1" applyAlignment="1"/>
    <xf numFmtId="0" fontId="39" fillId="0" borderId="14" xfId="0" applyFont="1" applyBorder="1" applyAlignment="1"/>
    <xf numFmtId="0" fontId="39" fillId="0" borderId="0" xfId="0" applyFont="1" applyAlignment="1"/>
    <xf numFmtId="0" fontId="39" fillId="0" borderId="7" xfId="0" applyFont="1" applyBorder="1" applyAlignment="1"/>
    <xf numFmtId="0" fontId="9" fillId="0" borderId="0" xfId="0" applyFont="1" applyFill="1" applyBorder="1" applyAlignment="1">
      <alignment horizontal="center" vertical="center"/>
    </xf>
    <xf numFmtId="49" fontId="0" fillId="0" borderId="0" xfId="0" applyNumberFormat="1" applyFill="1" applyBorder="1" applyAlignment="1">
      <alignment horizontal="center"/>
    </xf>
    <xf numFmtId="0" fontId="72" fillId="0" borderId="0" xfId="0" applyFont="1" applyFill="1" applyBorder="1" applyAlignment="1">
      <alignment horizontal="center"/>
    </xf>
    <xf numFmtId="0" fontId="39" fillId="0" borderId="0" xfId="0" applyFont="1" applyFill="1" applyBorder="1" applyAlignment="1">
      <alignment horizontal="center" vertical="center" wrapText="1"/>
    </xf>
    <xf numFmtId="0" fontId="56" fillId="0" borderId="0" xfId="0" applyFont="1" applyFill="1"/>
    <xf numFmtId="0" fontId="56" fillId="0" borderId="0" xfId="0" applyFont="1" applyFill="1" applyBorder="1" applyAlignment="1">
      <alignment wrapText="1"/>
    </xf>
    <xf numFmtId="0" fontId="56" fillId="0" borderId="0" xfId="0" applyFont="1" applyFill="1" applyBorder="1" applyAlignment="1">
      <alignment horizontal="center" wrapText="1"/>
    </xf>
    <xf numFmtId="0" fontId="39" fillId="0" borderId="0" xfId="0" applyFont="1" applyFill="1" applyBorder="1" applyAlignment="1">
      <alignment vertical="center" wrapText="1"/>
    </xf>
    <xf numFmtId="0" fontId="82" fillId="0" borderId="2" xfId="0" applyFont="1" applyFill="1" applyBorder="1"/>
    <xf numFmtId="0" fontId="9" fillId="0" borderId="0" xfId="0" applyFont="1" applyFill="1" applyBorder="1" applyAlignment="1">
      <alignment wrapText="1"/>
    </xf>
    <xf numFmtId="0" fontId="82" fillId="0" borderId="2" xfId="0" applyFont="1" applyFill="1" applyBorder="1" applyAlignment="1">
      <alignment wrapText="1"/>
    </xf>
    <xf numFmtId="0" fontId="34" fillId="0" borderId="0" xfId="4" applyFont="1" applyFill="1" applyAlignment="1">
      <alignment horizontal="left"/>
    </xf>
    <xf numFmtId="0" fontId="8" fillId="0" borderId="0" xfId="4" applyFill="1" applyAlignment="1">
      <alignment horizontal="left"/>
    </xf>
    <xf numFmtId="0" fontId="42" fillId="0" borderId="0" xfId="4" applyFont="1" applyFill="1" applyAlignment="1">
      <alignment horizontal="left"/>
    </xf>
    <xf numFmtId="0" fontId="1" fillId="0" borderId="0" xfId="4" applyFont="1" applyFill="1" applyAlignment="1">
      <alignment horizontal="left"/>
    </xf>
    <xf numFmtId="166" fontId="1" fillId="0" borderId="0" xfId="4" applyNumberFormat="1" applyFont="1" applyFill="1" applyAlignment="1">
      <alignment horizontal="left"/>
    </xf>
    <xf numFmtId="0" fontId="17" fillId="0" borderId="0" xfId="0" applyFont="1" applyFill="1" applyBorder="1" applyAlignment="1">
      <alignment horizontal="center" vertical="center" wrapText="1"/>
    </xf>
    <xf numFmtId="0" fontId="17" fillId="0" borderId="0" xfId="0" applyFont="1" applyFill="1" applyBorder="1" applyAlignment="1">
      <alignment horizontal="center" vertical="center" wrapText="1" readingOrder="1"/>
    </xf>
    <xf numFmtId="0" fontId="16" fillId="0" borderId="0" xfId="0" applyFont="1" applyFill="1" applyAlignment="1">
      <alignment wrapText="1"/>
    </xf>
    <xf numFmtId="0" fontId="46" fillId="0" borderId="0" xfId="0" applyFont="1" applyFill="1" applyBorder="1" applyAlignment="1" applyProtection="1">
      <alignment horizontal="center" vertical="center" wrapText="1"/>
    </xf>
    <xf numFmtId="0" fontId="58" fillId="0" borderId="0" xfId="0" applyFont="1" applyFill="1" applyAlignment="1">
      <alignment wrapText="1"/>
    </xf>
    <xf numFmtId="0" fontId="0" fillId="17" borderId="0" xfId="0" applyFill="1"/>
    <xf numFmtId="0" fontId="100" fillId="19" borderId="4" xfId="0" applyFont="1" applyFill="1" applyBorder="1" applyAlignment="1">
      <alignment horizontal="left" vertical="center" wrapText="1"/>
    </xf>
    <xf numFmtId="0" fontId="101" fillId="19" borderId="0" xfId="0" applyFont="1" applyFill="1" applyAlignment="1">
      <alignment wrapText="1"/>
    </xf>
    <xf numFmtId="0" fontId="71" fillId="0" borderId="0" xfId="0" applyFont="1" applyFill="1" applyBorder="1" applyAlignment="1">
      <alignment horizontal="center" vertical="center" wrapText="1"/>
    </xf>
    <xf numFmtId="0" fontId="28" fillId="0" borderId="2" xfId="0" applyFont="1" applyFill="1" applyBorder="1"/>
    <xf numFmtId="0" fontId="28" fillId="0" borderId="2" xfId="0" applyFont="1" applyFill="1" applyBorder="1" applyAlignment="1">
      <alignment wrapText="1"/>
    </xf>
    <xf numFmtId="0" fontId="113" fillId="0" borderId="0" xfId="0" applyFont="1" applyFill="1" applyBorder="1"/>
    <xf numFmtId="0" fontId="57" fillId="0" borderId="0" xfId="0" applyFont="1" applyAlignment="1">
      <alignment horizontal="center"/>
    </xf>
    <xf numFmtId="0" fontId="0" fillId="0" borderId="0" xfId="0" applyAlignment="1">
      <alignment horizontal="center" vertical="center"/>
    </xf>
    <xf numFmtId="0" fontId="46" fillId="0" borderId="0" xfId="0" applyFont="1" applyBorder="1" applyAlignment="1">
      <alignment horizontal="center" vertical="center"/>
    </xf>
    <xf numFmtId="0" fontId="46" fillId="13" borderId="2" xfId="0" applyFont="1" applyFill="1" applyBorder="1" applyAlignment="1">
      <alignment horizontal="center" vertical="center"/>
    </xf>
    <xf numFmtId="0" fontId="39" fillId="0" borderId="0" xfId="0" applyFont="1" applyFill="1"/>
    <xf numFmtId="0" fontId="17" fillId="0" borderId="2" xfId="0" applyFont="1" applyFill="1" applyBorder="1" applyAlignment="1">
      <alignment horizontal="left" vertical="center" wrapText="1"/>
    </xf>
    <xf numFmtId="0" fontId="0" fillId="0" borderId="0" xfId="0" applyFont="1" applyFill="1" applyBorder="1" applyAlignment="1"/>
    <xf numFmtId="0" fontId="17" fillId="0" borderId="2" xfId="0" applyFont="1" applyFill="1" applyBorder="1" applyAlignment="1">
      <alignment vertical="center" wrapText="1"/>
    </xf>
    <xf numFmtId="0" fontId="82" fillId="0" borderId="0" xfId="0" applyFont="1" applyFill="1" applyBorder="1" applyAlignment="1">
      <alignment vertical="center" wrapText="1"/>
    </xf>
    <xf numFmtId="0" fontId="82" fillId="0" borderId="0" xfId="0" applyFont="1" applyFill="1" applyBorder="1" applyAlignment="1">
      <alignment horizontal="left" wrapText="1"/>
    </xf>
    <xf numFmtId="0" fontId="82" fillId="0" borderId="0" xfId="0" applyFont="1" applyFill="1" applyBorder="1" applyAlignment="1">
      <alignment horizontal="left" vertical="center" wrapText="1"/>
    </xf>
    <xf numFmtId="0" fontId="82" fillId="0" borderId="3" xfId="0" applyFont="1" applyFill="1" applyBorder="1"/>
    <xf numFmtId="0" fontId="0" fillId="0" borderId="0" xfId="0" applyFont="1" applyFill="1"/>
    <xf numFmtId="49" fontId="46" fillId="14" borderId="2" xfId="0" applyNumberFormat="1" applyFont="1" applyFill="1" applyBorder="1" applyAlignment="1">
      <alignment horizontal="center" vertical="center"/>
    </xf>
    <xf numFmtId="49" fontId="46" fillId="14" borderId="0" xfId="0" applyNumberFormat="1" applyFont="1" applyFill="1" applyAlignment="1">
      <alignment horizontal="left" vertical="center"/>
    </xf>
    <xf numFmtId="49" fontId="46" fillId="14" borderId="2" xfId="0" applyNumberFormat="1" applyFont="1" applyFill="1" applyBorder="1" applyAlignment="1" applyProtection="1">
      <alignment horizontal="center"/>
    </xf>
    <xf numFmtId="2" fontId="60" fillId="0" borderId="2" xfId="0" applyNumberFormat="1" applyFont="1" applyFill="1" applyBorder="1" applyAlignment="1">
      <alignment horizontal="center" vertical="center"/>
    </xf>
    <xf numFmtId="164" fontId="46" fillId="0" borderId="2" xfId="0" applyNumberFormat="1" applyFont="1" applyFill="1" applyBorder="1" applyAlignment="1">
      <alignment horizontal="center" vertical="center"/>
    </xf>
    <xf numFmtId="49" fontId="60" fillId="0" borderId="2" xfId="0" applyNumberFormat="1" applyFont="1" applyFill="1" applyBorder="1" applyAlignment="1">
      <alignment horizontal="center" vertical="center"/>
    </xf>
    <xf numFmtId="0" fontId="90" fillId="0" borderId="2" xfId="0" applyFont="1" applyFill="1" applyBorder="1"/>
    <xf numFmtId="0" fontId="102" fillId="0" borderId="2" xfId="0" applyFont="1" applyFill="1" applyBorder="1" applyAlignment="1">
      <alignment horizontal="center" vertical="center" wrapText="1"/>
    </xf>
    <xf numFmtId="0" fontId="102" fillId="0" borderId="2" xfId="0" applyFont="1" applyFill="1" applyBorder="1" applyAlignment="1">
      <alignment horizontal="center" vertical="center"/>
    </xf>
    <xf numFmtId="0" fontId="114" fillId="0" borderId="2" xfId="0" applyFont="1" applyFill="1" applyBorder="1" applyAlignment="1">
      <alignment wrapText="1"/>
    </xf>
    <xf numFmtId="0" fontId="46" fillId="0" borderId="2" xfId="0" applyFont="1" applyFill="1" applyBorder="1" applyAlignment="1">
      <alignment vertical="center"/>
    </xf>
    <xf numFmtId="0" fontId="46" fillId="20" borderId="3" xfId="0" applyFont="1" applyFill="1" applyBorder="1" applyAlignment="1">
      <alignment horizontal="center" vertical="center" wrapText="1"/>
    </xf>
    <xf numFmtId="49" fontId="17" fillId="20" borderId="2" xfId="0" applyNumberFormat="1" applyFont="1" applyFill="1" applyBorder="1" applyAlignment="1">
      <alignment horizontal="center" vertical="center"/>
    </xf>
    <xf numFmtId="0" fontId="60" fillId="21" borderId="2" xfId="0" applyFont="1" applyFill="1" applyBorder="1" applyAlignment="1">
      <alignment horizontal="center" vertical="center" wrapText="1"/>
    </xf>
    <xf numFmtId="0" fontId="111" fillId="0" borderId="2" xfId="0" applyFont="1" applyFill="1" applyBorder="1" applyAlignment="1">
      <alignment horizontal="center" vertical="center" wrapText="1"/>
    </xf>
    <xf numFmtId="0" fontId="82" fillId="0" borderId="4" xfId="0" applyFont="1" applyFill="1" applyBorder="1" applyAlignment="1">
      <alignment wrapText="1"/>
    </xf>
    <xf numFmtId="0" fontId="114" fillId="0" borderId="2" xfId="0" applyFont="1" applyFill="1" applyBorder="1"/>
    <xf numFmtId="0" fontId="112" fillId="0" borderId="2" xfId="0" applyFont="1" applyFill="1" applyBorder="1"/>
    <xf numFmtId="0" fontId="17" fillId="9" borderId="2" xfId="0" applyFont="1" applyFill="1" applyBorder="1" applyAlignment="1">
      <alignment horizontal="left" vertical="center" wrapText="1"/>
    </xf>
    <xf numFmtId="0" fontId="100" fillId="9" borderId="2" xfId="0" applyFont="1" applyFill="1" applyBorder="1" applyAlignment="1">
      <alignment horizontal="left" vertical="center" wrapText="1"/>
    </xf>
    <xf numFmtId="0" fontId="0" fillId="0" borderId="0" xfId="0" applyFont="1" applyFill="1" applyAlignment="1">
      <alignment wrapText="1"/>
    </xf>
    <xf numFmtId="0" fontId="101" fillId="0" borderId="0" xfId="0" applyFont="1" applyFill="1" applyAlignment="1">
      <alignment wrapText="1"/>
    </xf>
    <xf numFmtId="0" fontId="17" fillId="0" borderId="0" xfId="0" applyFont="1" applyFill="1" applyAlignment="1">
      <alignment vertical="top" wrapText="1"/>
    </xf>
    <xf numFmtId="0" fontId="17" fillId="0" borderId="0" xfId="0" applyFont="1" applyFill="1" applyAlignment="1">
      <alignment wrapText="1"/>
    </xf>
    <xf numFmtId="0" fontId="0" fillId="0" borderId="2" xfId="0" applyFont="1" applyFill="1" applyBorder="1" applyAlignment="1">
      <alignment wrapText="1"/>
    </xf>
    <xf numFmtId="0" fontId="109" fillId="0" borderId="2" xfId="0" applyFont="1" applyFill="1" applyBorder="1" applyAlignment="1">
      <alignment horizontal="center" vertical="center"/>
    </xf>
    <xf numFmtId="0" fontId="100" fillId="0" borderId="2" xfId="0" applyFont="1" applyFill="1" applyBorder="1" applyAlignment="1">
      <alignment horizontal="left" vertical="center" wrapText="1"/>
    </xf>
    <xf numFmtId="0" fontId="90" fillId="0" borderId="2" xfId="0" applyFont="1" applyFill="1" applyBorder="1" applyAlignment="1">
      <alignment wrapText="1"/>
    </xf>
    <xf numFmtId="0" fontId="0" fillId="0" borderId="2" xfId="0" applyFill="1" applyBorder="1" applyAlignment="1">
      <alignment wrapText="1"/>
    </xf>
    <xf numFmtId="0" fontId="1" fillId="0" borderId="0" xfId="4" applyFont="1" applyFill="1"/>
    <xf numFmtId="0" fontId="106" fillId="0" borderId="0" xfId="28" applyFill="1"/>
    <xf numFmtId="0" fontId="42" fillId="0" borderId="0" xfId="4" applyFont="1" applyFill="1"/>
    <xf numFmtId="0" fontId="33" fillId="0" borderId="0" xfId="0" applyFont="1" applyFill="1" applyBorder="1" applyAlignment="1">
      <alignment horizontal="center" vertical="center"/>
    </xf>
    <xf numFmtId="0" fontId="21" fillId="0" borderId="0" xfId="0" applyFont="1" applyBorder="1"/>
    <xf numFmtId="0" fontId="90" fillId="0" borderId="0" xfId="0" applyFont="1" applyFill="1" applyBorder="1"/>
    <xf numFmtId="0" fontId="90" fillId="0" borderId="0" xfId="0" applyFont="1"/>
    <xf numFmtId="49" fontId="90" fillId="0" borderId="0" xfId="0" applyNumberFormat="1" applyFont="1" applyFill="1" applyBorder="1" applyAlignment="1">
      <alignment horizontal="center" vertical="center"/>
    </xf>
    <xf numFmtId="49" fontId="90" fillId="0" borderId="0" xfId="0" applyNumberFormat="1" applyFont="1" applyFill="1" applyBorder="1" applyAlignment="1">
      <alignment horizontal="left" vertical="center"/>
    </xf>
    <xf numFmtId="0" fontId="21" fillId="0" borderId="0" xfId="0" applyFont="1" applyFill="1" applyBorder="1" applyAlignment="1"/>
    <xf numFmtId="0" fontId="121" fillId="0" borderId="0" xfId="0" applyFont="1" applyFill="1" applyBorder="1"/>
    <xf numFmtId="0" fontId="121" fillId="0" borderId="0" xfId="0" applyFont="1"/>
    <xf numFmtId="0" fontId="42" fillId="0" borderId="0" xfId="27" applyFont="1"/>
    <xf numFmtId="0" fontId="42" fillId="0" borderId="0" xfId="27" applyFont="1" applyFill="1"/>
    <xf numFmtId="0" fontId="90" fillId="0" borderId="0" xfId="0" applyFont="1" applyFill="1" applyBorder="1" applyAlignment="1"/>
    <xf numFmtId="0" fontId="90" fillId="0" borderId="0" xfId="0" applyFont="1" applyFill="1"/>
    <xf numFmtId="0" fontId="90" fillId="0" borderId="0" xfId="0" applyFont="1" applyFill="1" applyBorder="1" applyAlignment="1">
      <alignment horizontal="center" vertical="center"/>
    </xf>
    <xf numFmtId="0" fontId="90" fillId="0" borderId="0" xfId="0" applyFont="1" applyBorder="1"/>
    <xf numFmtId="3" fontId="21" fillId="10" borderId="2" xfId="8" applyNumberFormat="1" applyFont="1" applyFill="1" applyBorder="1" applyAlignment="1">
      <alignment horizontal="center" vertical="center" wrapText="1"/>
    </xf>
    <xf numFmtId="0" fontId="123" fillId="0" borderId="0" xfId="0" applyFont="1" applyFill="1"/>
    <xf numFmtId="0" fontId="124" fillId="0" borderId="0" xfId="0" applyFont="1" applyFill="1"/>
    <xf numFmtId="0" fontId="21" fillId="0" borderId="0" xfId="0" applyFont="1" applyFill="1"/>
    <xf numFmtId="0" fontId="111" fillId="0" borderId="0" xfId="0" applyFont="1" applyFill="1" applyBorder="1"/>
    <xf numFmtId="0" fontId="124" fillId="0" borderId="0" xfId="0" applyFont="1" applyFill="1" applyBorder="1"/>
    <xf numFmtId="0" fontId="60" fillId="0" borderId="0" xfId="0" applyFont="1" applyFill="1" applyBorder="1"/>
    <xf numFmtId="0" fontId="121" fillId="20" borderId="2" xfId="0" applyFont="1" applyFill="1" applyBorder="1" applyAlignment="1">
      <alignment horizontal="center" vertical="center"/>
    </xf>
    <xf numFmtId="0" fontId="102" fillId="4" borderId="0" xfId="0" applyFont="1" applyFill="1" applyAlignment="1">
      <alignment horizontal="center" wrapText="1"/>
    </xf>
    <xf numFmtId="0" fontId="127" fillId="4" borderId="2" xfId="0" applyFont="1" applyFill="1" applyBorder="1" applyAlignment="1">
      <alignment horizontal="center" vertical="center" wrapText="1"/>
    </xf>
    <xf numFmtId="0" fontId="120" fillId="10" borderId="2" xfId="0" applyFont="1" applyFill="1" applyBorder="1" applyAlignment="1">
      <alignment horizontal="left" vertical="center" wrapText="1"/>
    </xf>
    <xf numFmtId="0" fontId="120" fillId="10" borderId="2" xfId="0" applyFont="1" applyFill="1" applyBorder="1" applyAlignment="1">
      <alignment horizontal="center" vertical="center" wrapText="1"/>
    </xf>
    <xf numFmtId="0" fontId="120" fillId="18" borderId="2" xfId="0" applyFont="1" applyFill="1" applyBorder="1" applyAlignment="1">
      <alignment horizontal="center" vertical="center" wrapText="1"/>
    </xf>
    <xf numFmtId="0" fontId="24" fillId="9" borderId="2" xfId="0" applyFont="1" applyFill="1" applyBorder="1" applyAlignment="1"/>
    <xf numFmtId="0" fontId="24" fillId="0" borderId="0" xfId="0" applyFont="1" applyFill="1" applyBorder="1" applyAlignment="1"/>
    <xf numFmtId="0" fontId="90" fillId="0" borderId="0" xfId="0" applyFont="1" applyFill="1" applyBorder="1" applyAlignment="1">
      <alignment horizontal="left" vertical="center"/>
    </xf>
    <xf numFmtId="0" fontId="90" fillId="9" borderId="2" xfId="0" applyFont="1" applyFill="1" applyBorder="1" applyAlignment="1"/>
    <xf numFmtId="0" fontId="28" fillId="0" borderId="0" xfId="0" applyFont="1" applyFill="1" applyBorder="1"/>
    <xf numFmtId="0" fontId="60" fillId="0" borderId="0" xfId="0" applyFont="1" applyAlignment="1">
      <alignment horizontal="right"/>
    </xf>
    <xf numFmtId="0" fontId="28" fillId="0" borderId="0" xfId="0" applyFont="1" applyFill="1" applyBorder="1" applyAlignment="1">
      <alignment wrapText="1"/>
    </xf>
    <xf numFmtId="0" fontId="28" fillId="0" borderId="0" xfId="0" applyFont="1" applyFill="1" applyBorder="1" applyAlignment="1">
      <alignment horizontal="left" vertical="center" wrapText="1"/>
    </xf>
    <xf numFmtId="0" fontId="60" fillId="0" borderId="2" xfId="0" applyFont="1" applyFill="1" applyBorder="1"/>
    <xf numFmtId="0" fontId="60" fillId="0" borderId="2" xfId="0" applyFont="1" applyBorder="1" applyAlignment="1">
      <alignment vertical="center"/>
    </xf>
    <xf numFmtId="0" fontId="60" fillId="0" borderId="8" xfId="0" applyFont="1" applyBorder="1" applyAlignment="1">
      <alignment vertical="center"/>
    </xf>
    <xf numFmtId="0" fontId="60" fillId="0" borderId="2" xfId="0" applyFont="1" applyFill="1" applyBorder="1" applyAlignment="1">
      <alignment vertical="center"/>
    </xf>
    <xf numFmtId="0" fontId="127" fillId="0" borderId="2" xfId="0" applyFont="1" applyFill="1" applyBorder="1" applyAlignment="1">
      <alignment vertical="center" wrapText="1"/>
    </xf>
    <xf numFmtId="0" fontId="60" fillId="0" borderId="0" xfId="0" applyFont="1" applyFill="1" applyBorder="1" applyAlignment="1">
      <alignment horizontal="center" vertical="center"/>
    </xf>
    <xf numFmtId="0" fontId="60" fillId="0" borderId="0" xfId="0" applyFont="1" applyFill="1" applyBorder="1" applyAlignment="1">
      <alignment horizontal="right"/>
    </xf>
    <xf numFmtId="0" fontId="127" fillId="0" borderId="0" xfId="0" applyFont="1" applyFill="1" applyBorder="1" applyAlignment="1">
      <alignment vertical="center" wrapText="1"/>
    </xf>
    <xf numFmtId="0" fontId="60" fillId="0" borderId="2" xfId="0" applyFont="1" applyFill="1" applyBorder="1" applyAlignment="1">
      <alignment vertical="center" wrapText="1"/>
    </xf>
    <xf numFmtId="0" fontId="60" fillId="0" borderId="2" xfId="0" applyFont="1" applyFill="1" applyBorder="1" applyAlignment="1">
      <alignment horizontal="left" vertical="center"/>
    </xf>
    <xf numFmtId="0" fontId="127" fillId="0" borderId="15" xfId="0" applyFont="1" applyFill="1" applyBorder="1" applyAlignment="1">
      <alignment vertical="center" wrapText="1"/>
    </xf>
    <xf numFmtId="0" fontId="127" fillId="0" borderId="5" xfId="0" applyFont="1" applyFill="1" applyBorder="1" applyAlignment="1">
      <alignment vertical="center" wrapText="1"/>
    </xf>
    <xf numFmtId="0" fontId="60" fillId="10" borderId="14" xfId="0" applyFont="1" applyFill="1" applyBorder="1" applyAlignment="1">
      <alignment horizontal="center" vertical="center" wrapText="1"/>
    </xf>
    <xf numFmtId="0" fontId="60" fillId="0" borderId="0" xfId="0" applyFont="1" applyAlignment="1">
      <alignment horizontal="center" vertical="center" wrapText="1"/>
    </xf>
    <xf numFmtId="0" fontId="60" fillId="0" borderId="2" xfId="0" applyFont="1" applyBorder="1" applyAlignment="1">
      <alignment horizontal="center" vertical="center"/>
    </xf>
    <xf numFmtId="0" fontId="90" fillId="0" borderId="0" xfId="0" applyFont="1" applyAlignment="1">
      <alignment horizontal="center" vertical="center"/>
    </xf>
    <xf numFmtId="0" fontId="90" fillId="0" borderId="0" xfId="0" applyFont="1" applyAlignment="1">
      <alignment vertical="center"/>
    </xf>
    <xf numFmtId="0" fontId="121" fillId="4" borderId="2" xfId="0" applyFont="1" applyFill="1" applyBorder="1" applyAlignment="1">
      <alignment horizontal="center"/>
    </xf>
    <xf numFmtId="0" fontId="127" fillId="7" borderId="2" xfId="0" applyFont="1" applyFill="1" applyBorder="1" applyAlignment="1">
      <alignment horizontal="center" vertical="center"/>
    </xf>
    <xf numFmtId="0" fontId="127" fillId="0" borderId="0" xfId="0" applyFont="1" applyFill="1" applyBorder="1" applyAlignment="1"/>
    <xf numFmtId="0" fontId="21" fillId="15" borderId="0" xfId="0" applyFont="1" applyFill="1" applyAlignment="1">
      <alignment horizontal="center"/>
    </xf>
    <xf numFmtId="0" fontId="21" fillId="11" borderId="0" xfId="0" applyFont="1" applyFill="1" applyAlignment="1">
      <alignment horizontal="center"/>
    </xf>
    <xf numFmtId="0" fontId="21" fillId="12" borderId="13" xfId="0" applyFont="1" applyFill="1" applyBorder="1" applyAlignment="1">
      <alignment horizontal="center"/>
    </xf>
    <xf numFmtId="0" fontId="60" fillId="0" borderId="0" xfId="0" applyFont="1" applyFill="1" applyBorder="1" applyAlignment="1"/>
    <xf numFmtId="0" fontId="62" fillId="4" borderId="2" xfId="0" applyFont="1" applyFill="1" applyBorder="1" applyAlignment="1">
      <alignment horizontal="center" vertical="center" wrapText="1"/>
    </xf>
    <xf numFmtId="0" fontId="90" fillId="9" borderId="2" xfId="0" applyFont="1" applyFill="1" applyBorder="1"/>
    <xf numFmtId="0" fontId="127" fillId="4" borderId="2" xfId="0" applyFont="1" applyFill="1" applyBorder="1" applyAlignment="1">
      <alignment horizontal="center"/>
    </xf>
    <xf numFmtId="0" fontId="127" fillId="4" borderId="10" xfId="0" applyFont="1" applyFill="1" applyBorder="1" applyAlignment="1">
      <alignment horizontal="center"/>
    </xf>
    <xf numFmtId="0" fontId="127" fillId="0" borderId="0" xfId="0" applyFont="1" applyFill="1" applyBorder="1" applyAlignment="1">
      <alignment horizontal="center"/>
    </xf>
    <xf numFmtId="0" fontId="120" fillId="0" borderId="6" xfId="2" applyFont="1" applyFill="1" applyBorder="1"/>
    <xf numFmtId="0" fontId="120" fillId="0" borderId="0" xfId="2" applyFont="1" applyFill="1" applyBorder="1"/>
    <xf numFmtId="0" fontId="21" fillId="0" borderId="0" xfId="2" applyFont="1" applyFill="1" applyBorder="1"/>
    <xf numFmtId="0" fontId="133" fillId="0" borderId="0" xfId="2" applyFont="1" applyFill="1"/>
    <xf numFmtId="0" fontId="60" fillId="0" borderId="4" xfId="0" applyFont="1" applyFill="1" applyBorder="1" applyAlignment="1">
      <alignment horizontal="center" vertical="center"/>
    </xf>
    <xf numFmtId="49" fontId="60" fillId="0" borderId="2" xfId="0" applyNumberFormat="1" applyFont="1" applyBorder="1" applyAlignment="1">
      <alignment horizontal="center" vertical="center"/>
    </xf>
    <xf numFmtId="0" fontId="111" fillId="13" borderId="2" xfId="0" applyFont="1" applyFill="1" applyBorder="1" applyAlignment="1">
      <alignment horizontal="center" vertical="center" wrapText="1"/>
    </xf>
    <xf numFmtId="0" fontId="111" fillId="0" borderId="2" xfId="0" applyFont="1" applyFill="1" applyBorder="1" applyAlignment="1">
      <alignment horizontal="center" vertical="center"/>
    </xf>
    <xf numFmtId="0" fontId="60" fillId="13" borderId="2" xfId="0" applyFont="1" applyFill="1" applyBorder="1" applyAlignment="1">
      <alignment horizontal="center" vertical="center" wrapText="1"/>
    </xf>
    <xf numFmtId="0" fontId="90" fillId="13" borderId="0" xfId="0" applyFont="1" applyFill="1" applyBorder="1"/>
    <xf numFmtId="0" fontId="127" fillId="4" borderId="8" xfId="0" applyFont="1" applyFill="1" applyBorder="1" applyAlignment="1">
      <alignment horizontal="center" vertical="center"/>
    </xf>
    <xf numFmtId="0" fontId="120" fillId="3" borderId="2" xfId="0" applyFont="1" applyFill="1" applyBorder="1" applyAlignment="1">
      <alignment horizontal="center" vertical="center" wrapText="1"/>
    </xf>
    <xf numFmtId="0" fontId="135" fillId="9" borderId="2" xfId="0" applyFont="1" applyFill="1" applyBorder="1" applyAlignment="1">
      <alignment horizontal="center" vertical="center" wrapText="1"/>
    </xf>
    <xf numFmtId="0" fontId="21" fillId="14" borderId="2" xfId="0" applyFont="1" applyFill="1" applyBorder="1" applyAlignment="1">
      <alignment horizontal="left" vertical="center"/>
    </xf>
    <xf numFmtId="0" fontId="60" fillId="3" borderId="2" xfId="0" applyFont="1" applyFill="1" applyBorder="1" applyAlignment="1">
      <alignment horizontal="center" vertical="center" wrapText="1"/>
    </xf>
    <xf numFmtId="0" fontId="62" fillId="4" borderId="3" xfId="0" applyFont="1" applyFill="1" applyBorder="1" applyAlignment="1">
      <alignment horizontal="center" vertical="center" wrapText="1"/>
    </xf>
    <xf numFmtId="0" fontId="90" fillId="0" borderId="2" xfId="0" applyFont="1" applyFill="1" applyBorder="1" applyAlignment="1"/>
    <xf numFmtId="0" fontId="17" fillId="12" borderId="0" xfId="0" applyFont="1" applyFill="1" applyAlignment="1">
      <alignment horizontal="center" vertical="center"/>
    </xf>
    <xf numFmtId="0" fontId="17" fillId="11" borderId="0" xfId="0" applyFont="1" applyFill="1" applyAlignment="1">
      <alignment horizontal="center" vertical="center" wrapText="1"/>
    </xf>
    <xf numFmtId="0" fontId="17" fillId="12" borderId="0" xfId="0" applyFont="1" applyFill="1" applyAlignment="1">
      <alignment horizontal="center" vertical="center" wrapText="1"/>
    </xf>
    <xf numFmtId="0" fontId="57" fillId="0" borderId="2" xfId="0" applyFont="1" applyFill="1" applyBorder="1" applyAlignment="1">
      <alignment horizontal="center" vertical="center"/>
    </xf>
    <xf numFmtId="0" fontId="46" fillId="20" borderId="2" xfId="0" applyFont="1" applyFill="1" applyBorder="1" applyAlignment="1">
      <alignment horizontal="center" vertical="center" wrapText="1"/>
    </xf>
    <xf numFmtId="0" fontId="56" fillId="23" borderId="2" xfId="0" applyFont="1" applyFill="1" applyBorder="1" applyAlignment="1">
      <alignment horizontal="center" vertical="center"/>
    </xf>
    <xf numFmtId="0" fontId="46" fillId="19" borderId="2" xfId="0" applyFont="1" applyFill="1" applyBorder="1" applyAlignment="1">
      <alignment horizontal="center" vertical="center"/>
    </xf>
    <xf numFmtId="0" fontId="60" fillId="19" borderId="2" xfId="0" applyFont="1" applyFill="1" applyBorder="1"/>
    <xf numFmtId="0" fontId="139" fillId="23" borderId="2" xfId="0" applyFont="1" applyFill="1" applyBorder="1" applyAlignment="1">
      <alignment horizontal="left" wrapText="1"/>
    </xf>
    <xf numFmtId="0" fontId="28" fillId="19" borderId="2" xfId="0" applyFont="1" applyFill="1" applyBorder="1" applyAlignment="1">
      <alignment horizontal="left" wrapText="1"/>
    </xf>
    <xf numFmtId="0" fontId="60" fillId="23" borderId="2" xfId="0" applyFont="1" applyFill="1" applyBorder="1" applyAlignment="1">
      <alignment horizontal="center" vertical="center"/>
    </xf>
    <xf numFmtId="0" fontId="60" fillId="19" borderId="2" xfId="0" applyFont="1" applyFill="1" applyBorder="1" applyAlignment="1">
      <alignment horizontal="center" vertical="center"/>
    </xf>
    <xf numFmtId="0" fontId="102" fillId="23" borderId="0" xfId="0" applyFont="1" applyFill="1" applyAlignment="1">
      <alignment horizontal="center" wrapText="1"/>
    </xf>
    <xf numFmtId="0" fontId="60" fillId="16" borderId="2" xfId="0" applyFont="1" applyFill="1" applyBorder="1" applyAlignment="1">
      <alignment horizontal="center" vertical="center" wrapText="1"/>
    </xf>
    <xf numFmtId="0" fontId="28" fillId="24" borderId="2" xfId="0" applyFont="1" applyFill="1" applyBorder="1" applyAlignment="1">
      <alignment wrapText="1"/>
    </xf>
    <xf numFmtId="0" fontId="28" fillId="24" borderId="8" xfId="0" applyFont="1" applyFill="1" applyBorder="1" applyAlignment="1">
      <alignment wrapText="1"/>
    </xf>
    <xf numFmtId="0" fontId="28" fillId="24" borderId="2" xfId="0" applyFont="1" applyFill="1" applyBorder="1" applyAlignment="1">
      <alignment horizontal="center" vertical="center" wrapText="1"/>
    </xf>
    <xf numFmtId="0" fontId="28" fillId="24" borderId="5" xfId="0" applyFont="1" applyFill="1" applyBorder="1" applyAlignment="1">
      <alignment horizontal="center" vertical="center" wrapText="1"/>
    </xf>
    <xf numFmtId="0" fontId="28" fillId="18" borderId="2" xfId="0" applyFont="1" applyFill="1" applyBorder="1" applyAlignment="1">
      <alignment horizontal="center" vertical="center"/>
    </xf>
    <xf numFmtId="0" fontId="114" fillId="0" borderId="0" xfId="0" applyFont="1" applyFill="1" applyBorder="1" applyAlignment="1">
      <alignment wrapText="1"/>
    </xf>
    <xf numFmtId="0" fontId="102" fillId="0" borderId="0" xfId="0" applyFont="1" applyFill="1" applyBorder="1"/>
    <xf numFmtId="0" fontId="114" fillId="0" borderId="0" xfId="0" applyFont="1" applyFill="1" applyBorder="1" applyAlignment="1">
      <alignment horizontal="center" vertical="center" wrapText="1"/>
    </xf>
    <xf numFmtId="0" fontId="102" fillId="0" borderId="0" xfId="0" applyFont="1" applyFill="1" applyBorder="1" applyAlignment="1">
      <alignment horizontal="center" vertical="center"/>
    </xf>
    <xf numFmtId="0" fontId="118" fillId="0" borderId="0" xfId="0" applyFont="1" applyFill="1" applyBorder="1" applyAlignment="1">
      <alignment vertical="center" wrapText="1"/>
    </xf>
    <xf numFmtId="0" fontId="28" fillId="25" borderId="2" xfId="0" applyFont="1" applyFill="1" applyBorder="1" applyAlignment="1">
      <alignment wrapText="1"/>
    </xf>
    <xf numFmtId="0" fontId="82" fillId="25" borderId="2" xfId="0" applyFont="1" applyFill="1" applyBorder="1" applyAlignment="1">
      <alignment wrapText="1"/>
    </xf>
    <xf numFmtId="0" fontId="46" fillId="27" borderId="2" xfId="0" applyFont="1" applyFill="1" applyBorder="1" applyAlignment="1">
      <alignment horizontal="center" vertical="center" wrapText="1"/>
    </xf>
    <xf numFmtId="0" fontId="28" fillId="27" borderId="2" xfId="0" applyFont="1" applyFill="1" applyBorder="1" applyAlignment="1">
      <alignment wrapText="1"/>
    </xf>
    <xf numFmtId="0" fontId="82" fillId="27" borderId="4" xfId="0" applyFont="1" applyFill="1" applyBorder="1" applyAlignment="1">
      <alignment vertical="center" wrapText="1"/>
    </xf>
    <xf numFmtId="0" fontId="82" fillId="27" borderId="4" xfId="0" applyFont="1" applyFill="1" applyBorder="1" applyAlignment="1">
      <alignment wrapText="1"/>
    </xf>
    <xf numFmtId="0" fontId="82" fillId="26" borderId="4" xfId="0" applyFont="1" applyFill="1" applyBorder="1" applyAlignment="1">
      <alignment horizontal="center" vertical="center" wrapText="1"/>
    </xf>
    <xf numFmtId="0" fontId="60" fillId="5" borderId="23" xfId="0" applyFont="1" applyFill="1" applyBorder="1" applyAlignment="1">
      <alignment horizontal="center" vertical="center" wrapText="1"/>
    </xf>
    <xf numFmtId="0" fontId="60" fillId="28" borderId="2" xfId="0" applyFont="1" applyFill="1" applyBorder="1" applyAlignment="1">
      <alignment horizontal="center" vertical="center"/>
    </xf>
    <xf numFmtId="0" fontId="60" fillId="28" borderId="2" xfId="0" applyFont="1" applyFill="1" applyBorder="1" applyAlignment="1">
      <alignment horizontal="center" vertical="center" wrapText="1"/>
    </xf>
    <xf numFmtId="0" fontId="28" fillId="28" borderId="2" xfId="0" applyFont="1" applyFill="1" applyBorder="1" applyAlignment="1">
      <alignment horizontal="center" vertical="center"/>
    </xf>
    <xf numFmtId="0" fontId="60" fillId="29" borderId="14" xfId="0" applyFont="1" applyFill="1" applyBorder="1" applyAlignment="1">
      <alignment horizontal="center" vertical="center" wrapText="1"/>
    </xf>
    <xf numFmtId="0" fontId="28" fillId="30" borderId="2" xfId="0" applyFont="1" applyFill="1" applyBorder="1" applyAlignment="1">
      <alignment wrapText="1"/>
    </xf>
    <xf numFmtId="0" fontId="28" fillId="30" borderId="8" xfId="0" applyFont="1" applyFill="1" applyBorder="1" applyAlignment="1">
      <alignment wrapText="1"/>
    </xf>
    <xf numFmtId="0" fontId="28" fillId="30" borderId="2" xfId="0" applyFont="1" applyFill="1" applyBorder="1" applyAlignment="1">
      <alignment horizontal="center" vertical="center" wrapText="1"/>
    </xf>
    <xf numFmtId="0" fontId="82" fillId="30" borderId="5" xfId="0" applyFont="1" applyFill="1" applyBorder="1" applyAlignment="1">
      <alignment horizontal="center" vertical="center" wrapText="1"/>
    </xf>
    <xf numFmtId="0" fontId="127" fillId="19" borderId="2" xfId="0" applyFont="1" applyFill="1" applyBorder="1" applyAlignment="1">
      <alignment vertical="center" wrapText="1"/>
    </xf>
    <xf numFmtId="0" fontId="112" fillId="18" borderId="2" xfId="0" applyFont="1" applyFill="1" applyBorder="1" applyAlignment="1">
      <alignment horizontal="center" vertical="center" wrapText="1"/>
    </xf>
    <xf numFmtId="0" fontId="111" fillId="0" borderId="2" xfId="0" applyFont="1" applyFill="1" applyBorder="1" applyAlignment="1">
      <alignment vertical="center" wrapText="1"/>
    </xf>
    <xf numFmtId="0" fontId="102" fillId="0" borderId="0" xfId="0" applyFont="1" applyFill="1" applyBorder="1" applyAlignment="1">
      <alignment horizontal="center" wrapText="1"/>
    </xf>
    <xf numFmtId="0" fontId="56" fillId="23" borderId="2" xfId="0" applyFont="1" applyFill="1" applyBorder="1"/>
    <xf numFmtId="0" fontId="56" fillId="23" borderId="2" xfId="0" applyFont="1" applyFill="1" applyBorder="1" applyAlignment="1">
      <alignment vertical="center"/>
    </xf>
    <xf numFmtId="0" fontId="121" fillId="23" borderId="2" xfId="0" applyFont="1" applyFill="1" applyBorder="1" applyAlignment="1">
      <alignment horizontal="center" vertical="center"/>
    </xf>
    <xf numFmtId="0" fontId="56" fillId="23" borderId="2" xfId="0" applyFont="1" applyFill="1" applyBorder="1" applyAlignment="1">
      <alignment horizontal="center"/>
    </xf>
    <xf numFmtId="0" fontId="39" fillId="23" borderId="2" xfId="0" applyFont="1" applyFill="1" applyBorder="1" applyAlignment="1">
      <alignment horizontal="center" vertical="center"/>
    </xf>
    <xf numFmtId="0" fontId="144" fillId="23" borderId="2" xfId="0" applyFont="1" applyFill="1" applyBorder="1" applyAlignment="1">
      <alignment horizontal="center" vertical="center"/>
    </xf>
    <xf numFmtId="0" fontId="33" fillId="23" borderId="2" xfId="0" applyFont="1" applyFill="1" applyBorder="1" applyAlignment="1">
      <alignment horizontal="center" vertical="center"/>
    </xf>
    <xf numFmtId="9" fontId="39" fillId="23" borderId="2" xfId="0" applyNumberFormat="1" applyFont="1" applyFill="1" applyBorder="1" applyAlignment="1">
      <alignment horizontal="center" vertical="center"/>
    </xf>
    <xf numFmtId="0" fontId="39" fillId="23" borderId="2" xfId="0" applyFont="1" applyFill="1" applyBorder="1" applyAlignment="1">
      <alignment horizontal="center" wrapText="1"/>
    </xf>
    <xf numFmtId="0" fontId="39" fillId="23" borderId="2" xfId="0" applyFont="1" applyFill="1" applyBorder="1" applyAlignment="1">
      <alignment horizontal="center"/>
    </xf>
    <xf numFmtId="0" fontId="56" fillId="0" borderId="0" xfId="0" applyFont="1" applyFill="1" applyBorder="1" applyAlignment="1">
      <alignment horizontal="center"/>
    </xf>
    <xf numFmtId="9" fontId="39" fillId="0" borderId="0" xfId="0" applyNumberFormat="1" applyFont="1" applyFill="1" applyBorder="1" applyAlignment="1">
      <alignment horizontal="center" vertical="center"/>
    </xf>
    <xf numFmtId="0" fontId="39" fillId="0" borderId="0" xfId="0" applyFont="1" applyFill="1" applyBorder="1" applyAlignment="1">
      <alignment horizontal="center" vertical="center"/>
    </xf>
    <xf numFmtId="0" fontId="39" fillId="0" borderId="0" xfId="0" applyFont="1" applyFill="1" applyBorder="1" applyAlignment="1">
      <alignment horizontal="center" wrapText="1"/>
    </xf>
    <xf numFmtId="0" fontId="39" fillId="0" borderId="0" xfId="0" applyFont="1" applyFill="1" applyBorder="1" applyAlignment="1">
      <alignment horizontal="center"/>
    </xf>
    <xf numFmtId="0" fontId="39" fillId="0" borderId="0" xfId="0" applyFont="1" applyFill="1" applyBorder="1"/>
    <xf numFmtId="0" fontId="39" fillId="0" borderId="0" xfId="0" applyFont="1" applyFill="1" applyBorder="1" applyAlignment="1">
      <alignment vertical="center"/>
    </xf>
    <xf numFmtId="9" fontId="39" fillId="23" borderId="3" xfId="0" applyNumberFormat="1" applyFont="1" applyFill="1" applyBorder="1" applyAlignment="1">
      <alignment horizontal="center" vertical="center"/>
    </xf>
    <xf numFmtId="0" fontId="9" fillId="14" borderId="12" xfId="0" applyFont="1" applyFill="1" applyBorder="1" applyAlignment="1"/>
    <xf numFmtId="0" fontId="9" fillId="14" borderId="10" xfId="0" applyFont="1" applyFill="1" applyBorder="1" applyAlignment="1"/>
    <xf numFmtId="0" fontId="53" fillId="0" borderId="0" xfId="0" applyFont="1" applyFill="1" applyBorder="1" applyAlignment="1">
      <alignment horizontal="left" vertical="top"/>
    </xf>
    <xf numFmtId="0" fontId="46" fillId="27" borderId="15" xfId="0" applyFont="1" applyFill="1" applyBorder="1" applyAlignment="1">
      <alignment vertical="center" wrapText="1"/>
    </xf>
    <xf numFmtId="0" fontId="68" fillId="23" borderId="2" xfId="0" applyFont="1" applyFill="1" applyBorder="1" applyAlignment="1">
      <alignment horizontal="center" vertical="center" wrapText="1"/>
    </xf>
    <xf numFmtId="0" fontId="102" fillId="0" borderId="0" xfId="0" applyFont="1" applyFill="1" applyBorder="1" applyAlignment="1">
      <alignment horizontal="center" vertical="center" wrapText="1"/>
    </xf>
    <xf numFmtId="0" fontId="46" fillId="0" borderId="2" xfId="0" applyFont="1" applyBorder="1" applyAlignment="1">
      <alignment horizontal="center" wrapText="1"/>
    </xf>
    <xf numFmtId="0" fontId="0" fillId="0" borderId="2" xfId="0" applyBorder="1" applyAlignment="1">
      <alignment wrapText="1"/>
    </xf>
    <xf numFmtId="0" fontId="39" fillId="0" borderId="0" xfId="0" applyFont="1" applyFill="1" applyBorder="1" applyAlignment="1">
      <alignment wrapText="1"/>
    </xf>
    <xf numFmtId="0" fontId="0" fillId="0" borderId="0" xfId="0" applyFill="1" applyBorder="1" applyAlignment="1">
      <alignment wrapText="1"/>
    </xf>
    <xf numFmtId="0" fontId="9" fillId="4" borderId="2" xfId="0" applyFont="1" applyFill="1" applyBorder="1" applyAlignment="1">
      <alignment horizontal="center" vertical="center" wrapText="1"/>
    </xf>
    <xf numFmtId="0" fontId="0" fillId="0" borderId="12" xfId="0" applyFill="1" applyBorder="1" applyAlignment="1"/>
    <xf numFmtId="0" fontId="0" fillId="0" borderId="10" xfId="0" applyFill="1" applyBorder="1" applyAlignment="1"/>
    <xf numFmtId="0" fontId="127" fillId="0" borderId="8" xfId="0" applyFont="1" applyFill="1" applyBorder="1" applyAlignment="1"/>
    <xf numFmtId="0" fontId="127" fillId="0" borderId="10" xfId="0" applyFont="1" applyFill="1" applyBorder="1" applyAlignment="1"/>
    <xf numFmtId="0" fontId="0" fillId="0" borderId="8" xfId="0" applyFill="1" applyBorder="1" applyAlignment="1"/>
    <xf numFmtId="0" fontId="0" fillId="0" borderId="2" xfId="0" applyBorder="1"/>
    <xf numFmtId="49" fontId="21" fillId="14" borderId="2" xfId="0" applyNumberFormat="1" applyFont="1" applyFill="1" applyBorder="1" applyAlignment="1">
      <alignment vertical="center"/>
    </xf>
    <xf numFmtId="0" fontId="90" fillId="14" borderId="2" xfId="0" applyFont="1" applyFill="1" applyBorder="1" applyAlignment="1">
      <alignment horizontal="center" vertical="center"/>
    </xf>
    <xf numFmtId="0" fontId="0" fillId="18" borderId="2" xfId="0" applyFill="1" applyBorder="1"/>
    <xf numFmtId="0" fontId="58" fillId="0" borderId="0" xfId="0" applyFont="1" applyFill="1" applyBorder="1" applyAlignment="1">
      <alignment horizontal="center" wrapText="1"/>
    </xf>
    <xf numFmtId="0" fontId="39" fillId="0" borderId="0" xfId="0" applyFont="1" applyFill="1" applyAlignment="1">
      <alignment wrapText="1"/>
    </xf>
    <xf numFmtId="0" fontId="39" fillId="23" borderId="0" xfId="0" applyFont="1" applyFill="1"/>
    <xf numFmtId="0" fontId="72" fillId="0" borderId="0" xfId="0" applyFont="1" applyFill="1" applyBorder="1" applyAlignment="1">
      <alignment vertical="top" wrapText="1"/>
    </xf>
    <xf numFmtId="0" fontId="157" fillId="23" borderId="2" xfId="0" applyFont="1" applyFill="1" applyBorder="1" applyAlignment="1">
      <alignment horizontal="center" vertical="center" wrapText="1"/>
    </xf>
    <xf numFmtId="49" fontId="21" fillId="23" borderId="2" xfId="0" applyNumberFormat="1" applyFont="1" applyFill="1" applyBorder="1" applyAlignment="1">
      <alignment horizontal="center" vertical="center"/>
    </xf>
    <xf numFmtId="3" fontId="21" fillId="23" borderId="2" xfId="8" applyNumberFormat="1" applyFont="1" applyFill="1" applyBorder="1" applyAlignment="1">
      <alignment horizontal="center" vertical="center" wrapText="1"/>
    </xf>
    <xf numFmtId="0" fontId="58" fillId="23" borderId="0" xfId="0" applyFont="1" applyFill="1" applyBorder="1" applyAlignment="1">
      <alignment horizontal="center"/>
    </xf>
    <xf numFmtId="0" fontId="39" fillId="23" borderId="0" xfId="0" applyFont="1" applyFill="1" applyBorder="1" applyAlignment="1">
      <alignment horizontal="center" vertical="center"/>
    </xf>
    <xf numFmtId="9" fontId="39" fillId="23" borderId="0" xfId="0" applyNumberFormat="1" applyFont="1" applyFill="1" applyBorder="1" applyAlignment="1">
      <alignment horizontal="center" vertical="center"/>
    </xf>
    <xf numFmtId="0" fontId="111" fillId="23" borderId="2" xfId="0" applyFont="1" applyFill="1" applyBorder="1" applyAlignment="1">
      <alignment horizontal="center" vertical="center"/>
    </xf>
    <xf numFmtId="0" fontId="0" fillId="0" borderId="0" xfId="0" applyBorder="1" applyAlignment="1">
      <alignment vertical="center" wrapText="1"/>
    </xf>
    <xf numFmtId="0" fontId="156" fillId="0" borderId="0" xfId="0" applyFont="1"/>
    <xf numFmtId="0" fontId="24" fillId="0" borderId="0" xfId="0" applyFont="1" applyFill="1" applyAlignment="1">
      <alignment vertical="center" wrapText="1"/>
    </xf>
    <xf numFmtId="49" fontId="17" fillId="14" borderId="3" xfId="0" applyNumberFormat="1" applyFont="1" applyFill="1" applyBorder="1" applyAlignment="1">
      <alignment horizontal="center"/>
    </xf>
    <xf numFmtId="49" fontId="17" fillId="14" borderId="5" xfId="0" applyNumberFormat="1" applyFont="1" applyFill="1" applyBorder="1" applyAlignment="1">
      <alignment horizontal="center" vertical="center"/>
    </xf>
    <xf numFmtId="0" fontId="0" fillId="9" borderId="8" xfId="0" applyFill="1" applyBorder="1" applyAlignment="1"/>
    <xf numFmtId="0" fontId="0" fillId="9" borderId="10" xfId="0" applyFill="1" applyBorder="1" applyAlignment="1"/>
    <xf numFmtId="0" fontId="0" fillId="23" borderId="9" xfId="0" applyFill="1" applyBorder="1"/>
    <xf numFmtId="0" fontId="21" fillId="23" borderId="13" xfId="0" applyFont="1" applyFill="1" applyBorder="1" applyAlignment="1">
      <alignment vertical="center" wrapText="1"/>
    </xf>
    <xf numFmtId="0" fontId="0" fillId="23" borderId="13" xfId="0" applyFill="1" applyBorder="1"/>
    <xf numFmtId="0" fontId="17" fillId="23" borderId="13" xfId="0" applyFont="1" applyFill="1" applyBorder="1"/>
    <xf numFmtId="0" fontId="17" fillId="23" borderId="14" xfId="0" applyFont="1" applyFill="1" applyBorder="1"/>
    <xf numFmtId="0" fontId="0" fillId="23" borderId="6" xfId="0" applyFill="1" applyBorder="1"/>
    <xf numFmtId="0" fontId="21" fillId="23" borderId="0" xfId="0" applyFont="1" applyFill="1" applyBorder="1" applyAlignment="1">
      <alignment vertical="center"/>
    </xf>
    <xf numFmtId="0" fontId="0" fillId="23" borderId="0" xfId="0" applyFill="1" applyBorder="1"/>
    <xf numFmtId="0" fontId="17" fillId="23" borderId="0" xfId="0" applyFont="1" applyFill="1" applyBorder="1"/>
    <xf numFmtId="0" fontId="17" fillId="23" borderId="7" xfId="0" applyFont="1" applyFill="1" applyBorder="1"/>
    <xf numFmtId="0" fontId="0" fillId="23" borderId="16" xfId="0" applyFill="1" applyBorder="1"/>
    <xf numFmtId="0" fontId="17" fillId="23" borderId="1" xfId="0" applyFont="1" applyFill="1" applyBorder="1"/>
    <xf numFmtId="0" fontId="0" fillId="23" borderId="1" xfId="0" applyFill="1" applyBorder="1"/>
    <xf numFmtId="0" fontId="33" fillId="23" borderId="1" xfId="0" applyFont="1" applyFill="1" applyBorder="1" applyAlignment="1">
      <alignment horizontal="center" vertical="center"/>
    </xf>
    <xf numFmtId="0" fontId="17" fillId="23" borderId="1" xfId="0" applyFont="1" applyFill="1" applyBorder="1" applyAlignment="1">
      <alignment horizontal="left" vertical="center"/>
    </xf>
    <xf numFmtId="0" fontId="0" fillId="23" borderId="15" xfId="0" applyFill="1" applyBorder="1"/>
    <xf numFmtId="0" fontId="90" fillId="9" borderId="10" xfId="0" applyFont="1" applyFill="1" applyBorder="1" applyAlignment="1">
      <alignment vertical="center"/>
    </xf>
    <xf numFmtId="0" fontId="90" fillId="9" borderId="2" xfId="0" applyFont="1" applyFill="1" applyBorder="1" applyAlignment="1">
      <alignment vertical="center"/>
    </xf>
    <xf numFmtId="0" fontId="17" fillId="23" borderId="2" xfId="0" applyFont="1" applyFill="1" applyBorder="1" applyAlignment="1">
      <alignment horizontal="center" vertical="center" wrapText="1"/>
    </xf>
    <xf numFmtId="0" fontId="46" fillId="23" borderId="2" xfId="0" applyFont="1" applyFill="1" applyBorder="1"/>
    <xf numFmtId="0" fontId="0" fillId="23" borderId="2" xfId="0" applyFill="1" applyBorder="1" applyAlignment="1">
      <alignment horizontal="center" vertical="center" wrapText="1"/>
    </xf>
    <xf numFmtId="0" fontId="0" fillId="14" borderId="0" xfId="0" applyFill="1" applyAlignment="1">
      <alignment horizontal="center" vertical="center"/>
    </xf>
    <xf numFmtId="0" fontId="72" fillId="23" borderId="2" xfId="0" applyFont="1" applyFill="1" applyBorder="1" applyAlignment="1">
      <alignment horizontal="center" vertical="center" wrapText="1"/>
    </xf>
    <xf numFmtId="0" fontId="46" fillId="0" borderId="0" xfId="0" applyFont="1" applyFill="1" applyBorder="1" applyAlignment="1">
      <alignment horizontal="center" vertical="center"/>
    </xf>
    <xf numFmtId="0" fontId="90" fillId="14" borderId="8" xfId="0" applyFont="1" applyFill="1" applyBorder="1" applyAlignment="1">
      <alignment horizontal="center" vertical="center"/>
    </xf>
    <xf numFmtId="0" fontId="17" fillId="4" borderId="2" xfId="0" applyFont="1" applyFill="1" applyBorder="1" applyAlignment="1">
      <alignment horizontal="center" vertical="center"/>
    </xf>
    <xf numFmtId="49" fontId="21" fillId="23" borderId="8" xfId="0" applyNumberFormat="1" applyFont="1" applyFill="1" applyBorder="1" applyAlignment="1">
      <alignment horizontal="center" vertical="center"/>
    </xf>
    <xf numFmtId="0" fontId="21" fillId="23" borderId="2" xfId="0" applyFont="1" applyFill="1" applyBorder="1" applyAlignment="1">
      <alignment horizontal="left" vertical="center"/>
    </xf>
    <xf numFmtId="0" fontId="0" fillId="23" borderId="0" xfId="0" applyFill="1"/>
    <xf numFmtId="0" fontId="0" fillId="23" borderId="0" xfId="0" applyFill="1" applyAlignment="1">
      <alignment horizontal="center"/>
    </xf>
    <xf numFmtId="0" fontId="17" fillId="4" borderId="2" xfId="0" applyFont="1" applyFill="1" applyBorder="1" applyAlignment="1">
      <alignment horizontal="center" vertical="center" wrapText="1"/>
    </xf>
    <xf numFmtId="0" fontId="17" fillId="0" borderId="2" xfId="0" applyFont="1" applyFill="1" applyBorder="1" applyAlignment="1">
      <alignment horizontal="center" vertical="center" wrapText="1"/>
    </xf>
    <xf numFmtId="0" fontId="161" fillId="4" borderId="2" xfId="0" applyFont="1" applyFill="1" applyBorder="1" applyAlignment="1">
      <alignment horizontal="center" vertical="center"/>
    </xf>
    <xf numFmtId="0" fontId="101" fillId="0" borderId="0" xfId="0" applyFont="1"/>
    <xf numFmtId="0" fontId="90" fillId="14" borderId="2" xfId="0" applyFont="1" applyFill="1" applyBorder="1" applyAlignment="1">
      <alignment horizontal="center" vertical="center" wrapText="1"/>
    </xf>
    <xf numFmtId="0" fontId="0" fillId="0" borderId="0" xfId="0" applyAlignment="1"/>
    <xf numFmtId="0" fontId="21" fillId="19" borderId="0" xfId="0" applyFont="1" applyFill="1" applyBorder="1" applyAlignment="1">
      <alignment vertical="center"/>
    </xf>
    <xf numFmtId="0" fontId="39" fillId="23" borderId="3" xfId="0" applyFont="1" applyFill="1" applyBorder="1" applyAlignment="1">
      <alignment horizontal="center" wrapText="1"/>
    </xf>
    <xf numFmtId="0" fontId="46" fillId="27" borderId="14" xfId="0" applyFont="1" applyFill="1" applyBorder="1" applyAlignment="1">
      <alignment vertical="center" wrapText="1"/>
    </xf>
    <xf numFmtId="0" fontId="9" fillId="14" borderId="8" xfId="0" applyFont="1" applyFill="1" applyBorder="1" applyAlignment="1"/>
    <xf numFmtId="0" fontId="82" fillId="0" borderId="4" xfId="0" applyFont="1" applyFill="1" applyBorder="1" applyAlignment="1">
      <alignment horizontal="left"/>
    </xf>
    <xf numFmtId="49" fontId="46" fillId="23" borderId="9" xfId="0" applyNumberFormat="1" applyFont="1" applyFill="1" applyBorder="1" applyAlignment="1">
      <alignment horizontal="center" vertical="center" wrapText="1"/>
    </xf>
    <xf numFmtId="0" fontId="17" fillId="23" borderId="3" xfId="0" applyFont="1" applyFill="1" applyBorder="1" applyAlignment="1">
      <alignment horizontal="center" vertical="center" wrapText="1"/>
    </xf>
    <xf numFmtId="0" fontId="46" fillId="0" borderId="1" xfId="0" applyFont="1" applyFill="1" applyBorder="1" applyAlignment="1">
      <alignment vertical="center" wrapText="1"/>
    </xf>
    <xf numFmtId="49" fontId="17" fillId="0" borderId="0" xfId="0" applyNumberFormat="1" applyFont="1" applyFill="1" applyBorder="1" applyAlignment="1"/>
    <xf numFmtId="0" fontId="37" fillId="0" borderId="0" xfId="0" applyFont="1" applyFill="1" applyBorder="1" applyAlignment="1">
      <alignment horizontal="center" wrapText="1"/>
    </xf>
    <xf numFmtId="0" fontId="37" fillId="0" borderId="7" xfId="0" applyFont="1" applyFill="1" applyBorder="1" applyAlignment="1">
      <alignment horizontal="center" wrapText="1"/>
    </xf>
    <xf numFmtId="0" fontId="37" fillId="0" borderId="0" xfId="0" applyFont="1" applyFill="1" applyAlignment="1">
      <alignment horizontal="center" wrapText="1"/>
    </xf>
    <xf numFmtId="49" fontId="17" fillId="23" borderId="2" xfId="0" applyNumberFormat="1" applyFont="1" applyFill="1" applyBorder="1" applyAlignment="1">
      <alignment horizontal="center" vertical="center"/>
    </xf>
    <xf numFmtId="0" fontId="53" fillId="23" borderId="0" xfId="0" applyFont="1" applyFill="1" applyBorder="1" applyAlignment="1">
      <alignment horizontal="left" vertical="top"/>
    </xf>
    <xf numFmtId="0" fontId="63" fillId="0" borderId="0" xfId="0" applyFont="1" applyFill="1" applyBorder="1" applyAlignment="1">
      <alignment horizontal="center"/>
    </xf>
    <xf numFmtId="0" fontId="62" fillId="0" borderId="12" xfId="0" applyFont="1" applyFill="1" applyBorder="1" applyAlignment="1">
      <alignment horizontal="center" vertical="center" wrapText="1"/>
    </xf>
    <xf numFmtId="0" fontId="0" fillId="13" borderId="0" xfId="0" applyFont="1" applyFill="1"/>
    <xf numFmtId="0" fontId="165" fillId="13" borderId="2" xfId="0" applyFont="1" applyFill="1" applyBorder="1" applyAlignment="1">
      <alignment horizontal="center" vertical="center" wrapText="1"/>
    </xf>
    <xf numFmtId="0" fontId="0" fillId="13" borderId="0" xfId="0" applyFont="1" applyFill="1" applyAlignment="1">
      <alignment horizontal="center" vertical="center"/>
    </xf>
    <xf numFmtId="0" fontId="21" fillId="14" borderId="2" xfId="8" applyFont="1" applyFill="1" applyBorder="1" applyAlignment="1">
      <alignment horizontal="center" vertical="center" wrapText="1"/>
    </xf>
    <xf numFmtId="0" fontId="60" fillId="23" borderId="2" xfId="0" applyFont="1" applyFill="1" applyBorder="1" applyAlignment="1">
      <alignment horizontal="center" vertical="center" wrapText="1"/>
    </xf>
    <xf numFmtId="0" fontId="33" fillId="23" borderId="0" xfId="0" applyFont="1" applyFill="1" applyBorder="1" applyAlignment="1">
      <alignment horizontal="center" vertical="center"/>
    </xf>
    <xf numFmtId="0" fontId="126" fillId="0" borderId="0" xfId="0" applyFont="1" applyFill="1" applyBorder="1" applyAlignment="1">
      <alignment horizontal="center" vertical="center"/>
    </xf>
    <xf numFmtId="0" fontId="144" fillId="0" borderId="0" xfId="0" applyFont="1" applyFill="1" applyBorder="1" applyAlignment="1">
      <alignment horizontal="center" vertical="center"/>
    </xf>
    <xf numFmtId="0" fontId="0" fillId="0" borderId="3" xfId="0" applyFont="1" applyFill="1" applyBorder="1" applyAlignment="1">
      <alignment horizontal="center" vertical="center" wrapText="1"/>
    </xf>
    <xf numFmtId="0" fontId="0" fillId="0" borderId="5" xfId="0" applyFont="1" applyFill="1" applyBorder="1" applyAlignment="1">
      <alignment horizontal="center" vertical="center" wrapText="1"/>
    </xf>
    <xf numFmtId="0" fontId="33" fillId="9" borderId="2" xfId="0" applyFont="1" applyFill="1" applyBorder="1" applyAlignment="1">
      <alignment horizontal="center" vertical="center"/>
    </xf>
    <xf numFmtId="49" fontId="165" fillId="13" borderId="2" xfId="0" quotePrefix="1" applyNumberFormat="1" applyFont="1" applyFill="1" applyBorder="1" applyAlignment="1">
      <alignment horizontal="center" vertical="center" wrapText="1"/>
    </xf>
    <xf numFmtId="0" fontId="144" fillId="0" borderId="0" xfId="0" applyFont="1" applyFill="1" applyBorder="1" applyAlignment="1">
      <alignment horizontal="center" vertical="center" wrapText="1"/>
    </xf>
    <xf numFmtId="0" fontId="126" fillId="0" borderId="0" xfId="0" applyFont="1" applyFill="1" applyBorder="1" applyAlignment="1">
      <alignment horizontal="center" vertical="center" wrapText="1"/>
    </xf>
    <xf numFmtId="0" fontId="33" fillId="0" borderId="0" xfId="0" applyFont="1" applyFill="1" applyBorder="1" applyAlignment="1">
      <alignment horizontal="center" vertical="center" wrapText="1"/>
    </xf>
    <xf numFmtId="0" fontId="0" fillId="13" borderId="0" xfId="0" applyFill="1" applyAlignment="1">
      <alignment wrapText="1"/>
    </xf>
    <xf numFmtId="0" fontId="61" fillId="0" borderId="0" xfId="0" applyFont="1" applyFill="1" applyBorder="1" applyAlignment="1">
      <alignment horizontal="center" vertical="center" wrapText="1"/>
    </xf>
    <xf numFmtId="0" fontId="18" fillId="0" borderId="0" xfId="0" applyFont="1" applyFill="1" applyBorder="1" applyAlignment="1">
      <alignment vertical="center" wrapText="1"/>
    </xf>
    <xf numFmtId="0" fontId="0" fillId="10" borderId="2" xfId="0" applyFont="1" applyFill="1" applyBorder="1" applyAlignment="1">
      <alignment wrapText="1"/>
    </xf>
    <xf numFmtId="49" fontId="165" fillId="0" borderId="0" xfId="0" quotePrefix="1" applyNumberFormat="1" applyFont="1" applyFill="1" applyBorder="1" applyAlignment="1">
      <alignment horizontal="center" vertical="center" wrapText="1"/>
    </xf>
    <xf numFmtId="0" fontId="165" fillId="0" borderId="0" xfId="0" applyFont="1" applyFill="1" applyBorder="1" applyAlignment="1">
      <alignment horizontal="center" vertical="center" wrapText="1"/>
    </xf>
    <xf numFmtId="0" fontId="0" fillId="0" borderId="0" xfId="0" applyFont="1" applyFill="1" applyAlignment="1">
      <alignment horizontal="center" vertical="center"/>
    </xf>
    <xf numFmtId="0" fontId="0" fillId="0" borderId="0" xfId="0" applyFill="1" applyAlignment="1">
      <alignment wrapText="1"/>
    </xf>
    <xf numFmtId="0" fontId="53" fillId="23" borderId="0" xfId="0" applyFont="1" applyFill="1" applyBorder="1" applyAlignment="1"/>
    <xf numFmtId="0" fontId="9" fillId="23" borderId="0" xfId="0" applyFont="1" applyFill="1" applyBorder="1" applyAlignment="1"/>
    <xf numFmtId="49" fontId="0" fillId="13" borderId="0" xfId="0" applyNumberFormat="1" applyFont="1" applyFill="1" applyAlignment="1">
      <alignment horizontal="center" vertical="center"/>
    </xf>
    <xf numFmtId="49" fontId="17" fillId="13" borderId="3" xfId="0" applyNumberFormat="1" applyFont="1" applyFill="1" applyBorder="1" applyAlignment="1">
      <alignment horizontal="center"/>
    </xf>
    <xf numFmtId="0" fontId="17" fillId="13" borderId="1" xfId="0" applyFont="1" applyFill="1" applyBorder="1" applyAlignment="1">
      <alignment vertical="center"/>
    </xf>
    <xf numFmtId="0" fontId="17" fillId="13" borderId="15" xfId="0" applyFont="1" applyFill="1" applyBorder="1" applyAlignment="1">
      <alignment vertical="center"/>
    </xf>
    <xf numFmtId="0" fontId="17" fillId="23" borderId="0" xfId="0" applyFont="1" applyFill="1" applyBorder="1" applyAlignment="1"/>
    <xf numFmtId="0" fontId="17" fillId="23" borderId="0" xfId="0" applyFont="1" applyFill="1" applyBorder="1" applyAlignment="1">
      <alignment horizontal="center"/>
    </xf>
    <xf numFmtId="0" fontId="37" fillId="23" borderId="0" xfId="0" applyFont="1" applyFill="1" applyBorder="1"/>
    <xf numFmtId="0" fontId="82" fillId="0" borderId="3" xfId="0" applyFont="1" applyFill="1" applyBorder="1" applyAlignment="1">
      <alignment wrapText="1"/>
    </xf>
    <xf numFmtId="0" fontId="82" fillId="23" borderId="2" xfId="0" applyFont="1" applyFill="1" applyBorder="1"/>
    <xf numFmtId="0" fontId="82" fillId="23" borderId="2" xfId="0" applyFont="1" applyFill="1" applyBorder="1" applyAlignment="1">
      <alignment wrapText="1"/>
    </xf>
    <xf numFmtId="0" fontId="0" fillId="4" borderId="2" xfId="0" applyFont="1" applyFill="1" applyBorder="1"/>
    <xf numFmtId="0" fontId="0" fillId="0" borderId="2" xfId="0" applyFont="1" applyBorder="1"/>
    <xf numFmtId="0" fontId="0" fillId="0" borderId="2" xfId="0" applyFont="1" applyFill="1" applyBorder="1" applyAlignment="1"/>
    <xf numFmtId="0" fontId="0" fillId="4" borderId="2" xfId="0" applyFill="1" applyBorder="1"/>
    <xf numFmtId="0" fontId="121" fillId="4" borderId="2" xfId="0" applyFont="1" applyFill="1" applyBorder="1" applyAlignment="1">
      <alignment vertical="center" wrapText="1"/>
    </xf>
    <xf numFmtId="0" fontId="121" fillId="9" borderId="2" xfId="0" applyFont="1" applyFill="1" applyBorder="1" applyAlignment="1">
      <alignment vertical="center" wrapText="1"/>
    </xf>
    <xf numFmtId="0" fontId="9" fillId="4" borderId="2" xfId="0" applyFont="1" applyFill="1" applyBorder="1" applyAlignment="1"/>
    <xf numFmtId="0" fontId="41" fillId="4" borderId="2" xfId="0" applyFont="1" applyFill="1" applyBorder="1" applyAlignment="1">
      <alignment horizontal="center"/>
    </xf>
    <xf numFmtId="0" fontId="145" fillId="0" borderId="0" xfId="0" applyFont="1" applyFill="1" applyAlignment="1">
      <alignment horizontal="center" wrapText="1"/>
    </xf>
    <xf numFmtId="0" fontId="145" fillId="0" borderId="6" xfId="0" applyFont="1" applyFill="1" applyBorder="1" applyAlignment="1">
      <alignment wrapText="1"/>
    </xf>
    <xf numFmtId="0" fontId="145" fillId="0" borderId="0" xfId="0" applyFont="1" applyFill="1" applyAlignment="1">
      <alignment wrapText="1"/>
    </xf>
    <xf numFmtId="0" fontId="60" fillId="9" borderId="2" xfId="0" applyFont="1" applyFill="1" applyBorder="1" applyAlignment="1">
      <alignment vertical="center" wrapText="1"/>
    </xf>
    <xf numFmtId="0" fontId="126" fillId="0" borderId="2" xfId="0" applyFont="1" applyFill="1" applyBorder="1" applyAlignment="1">
      <alignment vertical="center"/>
    </xf>
    <xf numFmtId="0" fontId="166" fillId="0" borderId="2" xfId="0" applyFont="1" applyFill="1" applyBorder="1" applyAlignment="1">
      <alignment horizontal="center" vertical="center"/>
    </xf>
    <xf numFmtId="0" fontId="72" fillId="0" borderId="0" xfId="0" applyFont="1" applyFill="1" applyBorder="1" applyAlignment="1">
      <alignment horizontal="center" vertical="center" wrapText="1"/>
    </xf>
    <xf numFmtId="0" fontId="60" fillId="0" borderId="0" xfId="0" applyFont="1" applyFill="1" applyBorder="1" applyAlignment="1">
      <alignment vertical="center" wrapText="1"/>
    </xf>
    <xf numFmtId="0" fontId="127" fillId="0" borderId="0" xfId="0" applyFont="1" applyFill="1" applyBorder="1" applyAlignment="1">
      <alignment horizontal="center" vertical="center" wrapText="1"/>
    </xf>
    <xf numFmtId="0" fontId="126" fillId="4" borderId="2" xfId="0" applyFont="1" applyFill="1" applyBorder="1" applyAlignment="1">
      <alignment horizontal="center" vertical="center" wrapText="1"/>
    </xf>
    <xf numFmtId="0" fontId="72" fillId="10" borderId="2" xfId="0" applyFont="1" applyFill="1" applyBorder="1" applyAlignment="1">
      <alignment horizontal="center" vertical="center" wrapText="1"/>
    </xf>
    <xf numFmtId="0" fontId="0" fillId="0" borderId="3" xfId="0" applyBorder="1"/>
    <xf numFmtId="0" fontId="0" fillId="4" borderId="8" xfId="0" applyFont="1" applyFill="1" applyBorder="1" applyAlignment="1">
      <alignment horizontal="center" vertical="center" wrapText="1"/>
    </xf>
    <xf numFmtId="0" fontId="37" fillId="0" borderId="0" xfId="0" applyFont="1" applyFill="1" applyBorder="1" applyAlignment="1">
      <alignment horizontal="left"/>
    </xf>
    <xf numFmtId="0" fontId="145" fillId="0" borderId="0" xfId="0" applyFont="1" applyFill="1" applyBorder="1" applyAlignment="1">
      <alignment wrapText="1"/>
    </xf>
    <xf numFmtId="0" fontId="120" fillId="0" borderId="0" xfId="0" applyFont="1" applyFill="1" applyBorder="1" applyAlignment="1">
      <alignment horizontal="left" vertical="center" wrapText="1"/>
    </xf>
    <xf numFmtId="0" fontId="120" fillId="0" borderId="0" xfId="0" applyFont="1" applyFill="1" applyBorder="1" applyAlignment="1">
      <alignment horizontal="center" vertical="center" wrapText="1"/>
    </xf>
    <xf numFmtId="0" fontId="168" fillId="0" borderId="1" xfId="0" applyFont="1" applyFill="1" applyBorder="1" applyAlignment="1">
      <alignment vertical="center" wrapText="1"/>
    </xf>
    <xf numFmtId="0" fontId="90" fillId="0" borderId="0" xfId="0" applyFont="1" applyFill="1" applyAlignment="1">
      <alignment vertical="center" wrapText="1"/>
    </xf>
    <xf numFmtId="0" fontId="39" fillId="0" borderId="0" xfId="0" applyFont="1" applyFill="1" applyAlignment="1">
      <alignment horizontal="center" wrapText="1"/>
    </xf>
    <xf numFmtId="0" fontId="20" fillId="23" borderId="2" xfId="0" applyFont="1" applyFill="1" applyBorder="1" applyAlignment="1">
      <alignment horizontal="center" vertical="center" wrapText="1"/>
    </xf>
    <xf numFmtId="49" fontId="46" fillId="23" borderId="2" xfId="0" applyNumberFormat="1" applyFont="1" applyFill="1" applyBorder="1" applyAlignment="1">
      <alignment horizontal="center" vertical="center"/>
    </xf>
    <xf numFmtId="0" fontId="121" fillId="23" borderId="2" xfId="0" applyFont="1" applyFill="1" applyBorder="1" applyAlignment="1">
      <alignment horizontal="center" vertical="center" wrapText="1"/>
    </xf>
    <xf numFmtId="0" fontId="90" fillId="0" borderId="0" xfId="0" applyFont="1" applyAlignment="1">
      <alignment wrapText="1"/>
    </xf>
    <xf numFmtId="0" fontId="0" fillId="16" borderId="0" xfId="0" applyFill="1" applyAlignment="1">
      <alignment wrapText="1"/>
    </xf>
    <xf numFmtId="0" fontId="0" fillId="0" borderId="6" xfId="0" applyBorder="1" applyAlignment="1"/>
    <xf numFmtId="0" fontId="46" fillId="23" borderId="2" xfId="0" applyFont="1" applyFill="1" applyBorder="1" applyAlignment="1">
      <alignment horizontal="center" vertical="center"/>
    </xf>
    <xf numFmtId="0" fontId="17" fillId="23" borderId="2" xfId="0" applyFont="1" applyFill="1" applyBorder="1" applyAlignment="1">
      <alignment vertical="center"/>
    </xf>
    <xf numFmtId="0" fontId="90" fillId="0" borderId="0" xfId="0" applyFont="1" applyFill="1" applyBorder="1" applyAlignment="1">
      <alignment horizontal="center" vertical="center" wrapText="1"/>
    </xf>
    <xf numFmtId="0" fontId="90" fillId="0" borderId="0" xfId="0" applyFont="1" applyFill="1" applyBorder="1" applyAlignment="1">
      <alignment horizontal="left" vertical="center" wrapText="1"/>
    </xf>
    <xf numFmtId="0" fontId="0" fillId="0" borderId="0" xfId="0" applyFont="1" applyFill="1" applyBorder="1" applyAlignment="1">
      <alignment wrapText="1"/>
    </xf>
    <xf numFmtId="164" fontId="0" fillId="0" borderId="0" xfId="0" applyNumberFormat="1" applyFont="1" applyFill="1" applyBorder="1" applyAlignment="1">
      <alignment wrapText="1"/>
    </xf>
    <xf numFmtId="0" fontId="90" fillId="0" borderId="0" xfId="0" applyFont="1" applyFill="1" applyBorder="1" applyAlignment="1">
      <alignment horizontal="center" wrapText="1"/>
    </xf>
    <xf numFmtId="0" fontId="90" fillId="0" borderId="0" xfId="0" applyFont="1" applyFill="1" applyBorder="1" applyAlignment="1">
      <alignment wrapText="1"/>
    </xf>
    <xf numFmtId="0" fontId="53" fillId="0" borderId="0" xfId="0" applyFont="1" applyFill="1" applyBorder="1" applyAlignment="1">
      <alignment wrapText="1"/>
    </xf>
    <xf numFmtId="0" fontId="24" fillId="0" borderId="0" xfId="0" applyFont="1" applyFill="1" applyBorder="1" applyAlignment="1">
      <alignment wrapText="1"/>
    </xf>
    <xf numFmtId="0" fontId="121" fillId="3" borderId="2" xfId="0" applyFont="1" applyFill="1" applyBorder="1" applyAlignment="1">
      <alignment vertical="center"/>
    </xf>
    <xf numFmtId="0" fontId="0" fillId="23" borderId="0" xfId="0" applyFill="1" applyBorder="1" applyAlignment="1">
      <alignment horizontal="center" vertical="center"/>
    </xf>
    <xf numFmtId="0" fontId="0" fillId="0" borderId="2" xfId="0" applyFill="1" applyBorder="1" applyAlignment="1">
      <alignment horizontal="center" wrapText="1"/>
    </xf>
    <xf numFmtId="0" fontId="0" fillId="0" borderId="0" xfId="0" applyFont="1" applyFill="1" applyBorder="1" applyAlignment="1">
      <alignment horizontal="center" vertical="center" wrapText="1"/>
    </xf>
    <xf numFmtId="0" fontId="53" fillId="0" borderId="13" xfId="0" applyFont="1" applyFill="1" applyBorder="1" applyAlignment="1">
      <alignment horizontal="left" vertical="top" wrapText="1"/>
    </xf>
    <xf numFmtId="0" fontId="53" fillId="23" borderId="0" xfId="0" applyFont="1" applyFill="1" applyBorder="1" applyAlignment="1">
      <alignment horizontal="left" vertical="top" wrapText="1"/>
    </xf>
    <xf numFmtId="0" fontId="46" fillId="0" borderId="0" xfId="0" applyFont="1" applyFill="1" applyBorder="1" applyAlignment="1">
      <alignment horizontal="center"/>
    </xf>
    <xf numFmtId="0" fontId="121" fillId="9" borderId="2" xfId="0" applyFont="1" applyFill="1" applyBorder="1" applyAlignment="1">
      <alignment horizontal="center" vertical="center"/>
    </xf>
    <xf numFmtId="0" fontId="17" fillId="12" borderId="0" xfId="0" applyFont="1" applyFill="1" applyBorder="1" applyAlignment="1">
      <alignment horizontal="center" vertical="center"/>
    </xf>
    <xf numFmtId="0" fontId="15" fillId="23" borderId="2" xfId="8" applyFont="1" applyFill="1" applyBorder="1" applyAlignment="1">
      <alignment horizontal="center" vertical="center" wrapText="1"/>
    </xf>
    <xf numFmtId="0" fontId="23" fillId="0" borderId="0" xfId="3" applyFont="1" applyFill="1" applyBorder="1" applyAlignment="1">
      <alignment vertical="top" wrapText="1"/>
    </xf>
    <xf numFmtId="0" fontId="159" fillId="0" borderId="0" xfId="0" applyFont="1" applyFill="1" applyBorder="1" applyAlignment="1">
      <alignment wrapText="1"/>
    </xf>
    <xf numFmtId="0" fontId="96" fillId="0" borderId="0" xfId="8" applyFont="1" applyFill="1" applyBorder="1" applyAlignment="1">
      <alignment vertical="top"/>
    </xf>
    <xf numFmtId="0" fontId="0" fillId="3" borderId="0" xfId="0" applyFill="1"/>
    <xf numFmtId="0" fontId="0" fillId="0" borderId="0" xfId="0" applyFont="1" applyFill="1" applyBorder="1" applyAlignment="1">
      <alignment vertical="center" wrapText="1"/>
    </xf>
    <xf numFmtId="0" fontId="144" fillId="19" borderId="2" xfId="0" applyFont="1" applyFill="1" applyBorder="1" applyAlignment="1">
      <alignment horizontal="center" vertical="center"/>
    </xf>
    <xf numFmtId="49" fontId="21" fillId="19" borderId="2" xfId="0" applyNumberFormat="1" applyFont="1" applyFill="1" applyBorder="1" applyAlignment="1">
      <alignment horizontal="center" vertical="center"/>
    </xf>
    <xf numFmtId="0" fontId="175" fillId="0" borderId="0" xfId="0" applyFont="1" applyFill="1" applyBorder="1" applyAlignment="1">
      <alignment wrapText="1"/>
    </xf>
    <xf numFmtId="0" fontId="182" fillId="19" borderId="2" xfId="0" applyFont="1" applyFill="1" applyBorder="1" applyAlignment="1">
      <alignment horizontal="center" vertical="center"/>
    </xf>
    <xf numFmtId="0" fontId="127" fillId="23" borderId="10" xfId="0" applyFont="1" applyFill="1" applyBorder="1" applyAlignment="1">
      <alignment horizontal="center"/>
    </xf>
    <xf numFmtId="0" fontId="134" fillId="0" borderId="0" xfId="2" applyFont="1" applyFill="1" applyBorder="1" applyAlignment="1">
      <alignment wrapText="1"/>
    </xf>
    <xf numFmtId="0" fontId="53" fillId="0" borderId="0" xfId="0" applyFont="1" applyFill="1" applyBorder="1"/>
    <xf numFmtId="0" fontId="120" fillId="0" borderId="0" xfId="2" applyFont="1" applyFill="1" applyBorder="1" applyAlignment="1"/>
    <xf numFmtId="0" fontId="130" fillId="23" borderId="0" xfId="2" applyFont="1" applyFill="1" applyBorder="1"/>
    <xf numFmtId="0" fontId="123" fillId="23" borderId="0" xfId="2" applyFont="1" applyFill="1" applyBorder="1"/>
    <xf numFmtId="0" fontId="188" fillId="23" borderId="6" xfId="2" applyFont="1" applyFill="1" applyBorder="1"/>
    <xf numFmtId="0" fontId="188" fillId="23" borderId="0" xfId="2" applyFont="1" applyFill="1" applyBorder="1"/>
    <xf numFmtId="0" fontId="162" fillId="23" borderId="0" xfId="2" applyFont="1" applyFill="1" applyBorder="1"/>
    <xf numFmtId="0" fontId="162" fillId="23" borderId="2" xfId="0" applyFont="1" applyFill="1" applyBorder="1" applyAlignment="1">
      <alignment horizontal="center" vertical="center" wrapText="1"/>
    </xf>
    <xf numFmtId="0" fontId="37" fillId="0" borderId="0" xfId="0" applyFont="1" applyFill="1" applyBorder="1" applyAlignment="1">
      <alignment wrapText="1"/>
    </xf>
    <xf numFmtId="0" fontId="175" fillId="0" borderId="0" xfId="0" applyFont="1" applyFill="1" applyAlignment="1">
      <alignment vertical="center"/>
    </xf>
    <xf numFmtId="0" fontId="39" fillId="23" borderId="0" xfId="0" applyFont="1" applyFill="1" applyBorder="1" applyAlignment="1">
      <alignment wrapText="1"/>
    </xf>
    <xf numFmtId="0" fontId="0" fillId="0" borderId="0" xfId="0" applyFill="1" applyAlignment="1">
      <alignment horizontal="center" vertical="center"/>
    </xf>
    <xf numFmtId="0" fontId="145" fillId="0" borderId="0" xfId="0" applyFont="1" applyFill="1" applyAlignment="1">
      <alignment vertical="top" wrapText="1"/>
    </xf>
    <xf numFmtId="0" fontId="39" fillId="0" borderId="0" xfId="0" applyFont="1" applyFill="1" applyAlignment="1">
      <alignment vertical="top" wrapText="1"/>
    </xf>
    <xf numFmtId="0" fontId="175" fillId="0" borderId="0" xfId="0" applyFont="1" applyFill="1" applyAlignment="1">
      <alignment vertical="center" wrapText="1"/>
    </xf>
    <xf numFmtId="0" fontId="164" fillId="0" borderId="1" xfId="0" applyFont="1" applyFill="1" applyBorder="1" applyAlignment="1">
      <alignment vertical="center" wrapText="1"/>
    </xf>
    <xf numFmtId="0" fontId="39" fillId="0" borderId="0" xfId="0" applyFont="1" applyFill="1" applyAlignment="1">
      <alignment vertical="center" wrapText="1"/>
    </xf>
    <xf numFmtId="0" fontId="39" fillId="0" borderId="1" xfId="0" applyFont="1" applyFill="1" applyBorder="1" applyAlignment="1">
      <alignment vertical="center" wrapText="1"/>
    </xf>
    <xf numFmtId="0" fontId="39" fillId="0" borderId="1" xfId="0" applyFont="1" applyFill="1" applyBorder="1" applyAlignment="1">
      <alignment wrapText="1"/>
    </xf>
    <xf numFmtId="0" fontId="60" fillId="0" borderId="0" xfId="0" applyFont="1" applyFill="1" applyBorder="1" applyAlignment="1">
      <alignment horizontal="center"/>
    </xf>
    <xf numFmtId="0" fontId="56" fillId="0" borderId="0" xfId="0" applyFont="1" applyFill="1" applyBorder="1" applyAlignment="1">
      <alignment horizontal="center" vertical="center"/>
    </xf>
    <xf numFmtId="0" fontId="0" fillId="23" borderId="0" xfId="0" applyFill="1" applyBorder="1" applyAlignment="1">
      <alignment horizontal="center" vertical="center" wrapText="1"/>
    </xf>
    <xf numFmtId="0" fontId="0" fillId="0" borderId="0" xfId="0" applyFont="1" applyAlignment="1">
      <alignment horizontal="center" vertical="center"/>
    </xf>
    <xf numFmtId="49" fontId="123" fillId="23" borderId="2" xfId="0" applyNumberFormat="1" applyFont="1" applyFill="1" applyBorder="1" applyAlignment="1">
      <alignment horizontal="center" vertical="center"/>
    </xf>
    <xf numFmtId="0" fontId="9" fillId="0" borderId="0" xfId="0" applyFont="1" applyFill="1" applyBorder="1" applyAlignment="1">
      <alignment vertical="top"/>
    </xf>
    <xf numFmtId="0" fontId="9" fillId="4" borderId="8" xfId="0" applyFont="1" applyFill="1" applyBorder="1" applyAlignment="1">
      <alignment horizontal="center" vertical="center" wrapText="1"/>
    </xf>
    <xf numFmtId="0" fontId="46" fillId="0" borderId="8" xfId="0" applyFont="1" applyBorder="1" applyAlignment="1">
      <alignment horizontal="center" wrapText="1"/>
    </xf>
    <xf numFmtId="0" fontId="41" fillId="0" borderId="0" xfId="0" applyFont="1"/>
    <xf numFmtId="0" fontId="145" fillId="0" borderId="0" xfId="0" applyFont="1" applyFill="1" applyBorder="1" applyAlignment="1">
      <alignment horizontal="center" wrapText="1"/>
    </xf>
    <xf numFmtId="0" fontId="145" fillId="0" borderId="0" xfId="0" applyFont="1" applyFill="1" applyBorder="1" applyAlignment="1">
      <alignment vertical="top" wrapText="1"/>
    </xf>
    <xf numFmtId="49" fontId="60" fillId="0" borderId="8" xfId="0" applyNumberFormat="1" applyFont="1" applyBorder="1" applyAlignment="1">
      <alignment horizontal="center" vertical="center"/>
    </xf>
    <xf numFmtId="49" fontId="46" fillId="23" borderId="3" xfId="0" applyNumberFormat="1" applyFont="1" applyFill="1" applyBorder="1" applyAlignment="1">
      <alignment horizontal="center" vertical="center"/>
    </xf>
    <xf numFmtId="0" fontId="0" fillId="0" borderId="2" xfId="0" applyFont="1" applyBorder="1" applyAlignment="1">
      <alignment horizontal="center"/>
    </xf>
    <xf numFmtId="0" fontId="39" fillId="0" borderId="0" xfId="0" applyFont="1" applyFill="1" applyBorder="1" applyAlignment="1">
      <alignment vertical="top" wrapText="1"/>
    </xf>
    <xf numFmtId="0" fontId="24" fillId="13" borderId="2" xfId="0" applyFont="1" applyFill="1" applyBorder="1" applyAlignment="1">
      <alignment vertical="center"/>
    </xf>
    <xf numFmtId="0" fontId="90" fillId="13" borderId="10" xfId="0" applyFont="1" applyFill="1" applyBorder="1" applyAlignment="1">
      <alignment vertical="center"/>
    </xf>
    <xf numFmtId="0" fontId="90" fillId="13" borderId="2" xfId="0" applyFont="1" applyFill="1" applyBorder="1" applyAlignment="1">
      <alignment vertical="center"/>
    </xf>
    <xf numFmtId="0" fontId="0" fillId="13" borderId="2" xfId="0" applyFill="1" applyBorder="1"/>
    <xf numFmtId="0" fontId="54" fillId="23" borderId="2" xfId="0" applyFont="1" applyFill="1" applyBorder="1" applyAlignment="1">
      <alignment horizontal="center" vertical="center"/>
    </xf>
    <xf numFmtId="0" fontId="17" fillId="23" borderId="2" xfId="0" applyFont="1" applyFill="1" applyBorder="1" applyAlignment="1">
      <alignment horizontal="left" vertical="center"/>
    </xf>
    <xf numFmtId="0" fontId="0" fillId="23" borderId="2" xfId="0" applyFill="1" applyBorder="1" applyAlignment="1">
      <alignment wrapText="1"/>
    </xf>
    <xf numFmtId="0" fontId="0" fillId="0" borderId="0" xfId="0" applyAlignment="1">
      <alignment wrapText="1"/>
    </xf>
    <xf numFmtId="0" fontId="0" fillId="23" borderId="2" xfId="0" applyFill="1" applyBorder="1"/>
    <xf numFmtId="0" fontId="17" fillId="23" borderId="2" xfId="0" applyFont="1" applyFill="1" applyBorder="1" applyAlignment="1">
      <alignment horizontal="left" vertical="center" wrapText="1"/>
    </xf>
    <xf numFmtId="0" fontId="0" fillId="3" borderId="2" xfId="0" applyFill="1" applyBorder="1"/>
    <xf numFmtId="0" fontId="0" fillId="23" borderId="2" xfId="0" applyFont="1" applyFill="1" applyBorder="1"/>
    <xf numFmtId="0" fontId="0" fillId="10" borderId="0" xfId="0" applyFill="1" applyAlignment="1">
      <alignment horizontal="center"/>
    </xf>
    <xf numFmtId="49" fontId="17" fillId="14" borderId="2" xfId="0" applyNumberFormat="1" applyFont="1" applyFill="1" applyBorder="1" applyAlignment="1">
      <alignment horizontal="center" vertical="center"/>
    </xf>
    <xf numFmtId="49" fontId="17" fillId="14" borderId="8" xfId="0" applyNumberFormat="1" applyFont="1" applyFill="1" applyBorder="1" applyAlignment="1">
      <alignment horizontal="center" vertical="center"/>
    </xf>
    <xf numFmtId="49" fontId="17" fillId="14" borderId="10" xfId="0" applyNumberFormat="1" applyFont="1" applyFill="1" applyBorder="1" applyAlignment="1">
      <alignment horizontal="center" vertical="center"/>
    </xf>
    <xf numFmtId="0" fontId="39" fillId="23" borderId="0" xfId="0" applyFont="1" applyFill="1" applyBorder="1" applyAlignment="1">
      <alignment horizontal="center"/>
    </xf>
    <xf numFmtId="0" fontId="0" fillId="0" borderId="2" xfId="0" applyBorder="1" applyAlignment="1">
      <alignment horizontal="center"/>
    </xf>
    <xf numFmtId="0" fontId="46" fillId="14" borderId="9" xfId="0" applyFont="1" applyFill="1" applyBorder="1" applyAlignment="1">
      <alignment horizontal="center" vertical="center" wrapText="1"/>
    </xf>
    <xf numFmtId="0" fontId="121" fillId="4" borderId="2" xfId="0" applyFont="1" applyFill="1" applyBorder="1" applyAlignment="1">
      <alignment horizontal="center" vertical="center" wrapText="1"/>
    </xf>
    <xf numFmtId="0" fontId="46" fillId="14" borderId="2" xfId="0" applyFont="1" applyFill="1" applyBorder="1" applyAlignment="1">
      <alignment horizontal="center" vertical="center"/>
    </xf>
    <xf numFmtId="0" fontId="46" fillId="0" borderId="2" xfId="0" applyFont="1" applyFill="1" applyBorder="1" applyAlignment="1">
      <alignment horizontal="center"/>
    </xf>
    <xf numFmtId="0" fontId="46" fillId="14" borderId="2" xfId="0" applyFont="1" applyFill="1" applyBorder="1" applyAlignment="1">
      <alignment horizontal="center" vertical="center" wrapText="1"/>
    </xf>
    <xf numFmtId="0" fontId="46" fillId="14" borderId="3" xfId="0" applyFont="1" applyFill="1" applyBorder="1" applyAlignment="1">
      <alignment horizontal="center" vertical="center" wrapText="1"/>
    </xf>
    <xf numFmtId="0" fontId="46" fillId="23" borderId="3" xfId="0" applyFont="1" applyFill="1" applyBorder="1" applyAlignment="1">
      <alignment horizontal="center" vertical="center" wrapText="1"/>
    </xf>
    <xf numFmtId="0" fontId="46" fillId="0" borderId="0" xfId="0" applyFont="1" applyFill="1" applyBorder="1" applyAlignment="1">
      <alignment horizontal="center" vertical="center" wrapText="1"/>
    </xf>
    <xf numFmtId="49" fontId="17" fillId="14" borderId="8" xfId="0" applyNumberFormat="1" applyFont="1" applyFill="1" applyBorder="1" applyAlignment="1">
      <alignment horizontal="center"/>
    </xf>
    <xf numFmtId="0" fontId="46" fillId="23" borderId="2" xfId="0" applyFont="1" applyFill="1" applyBorder="1" applyAlignment="1">
      <alignment horizontal="center" vertical="center" wrapText="1"/>
    </xf>
    <xf numFmtId="0" fontId="82" fillId="0" borderId="3" xfId="0" applyFont="1" applyFill="1" applyBorder="1" applyAlignment="1">
      <alignment horizontal="left"/>
    </xf>
    <xf numFmtId="0" fontId="82" fillId="0" borderId="5" xfId="0" applyFont="1" applyFill="1" applyBorder="1" applyAlignment="1">
      <alignment horizontal="left"/>
    </xf>
    <xf numFmtId="0" fontId="0" fillId="0" borderId="0" xfId="0" applyFill="1" applyBorder="1" applyAlignment="1">
      <alignment horizontal="center" vertical="center"/>
    </xf>
    <xf numFmtId="0" fontId="126" fillId="4" borderId="2" xfId="0" applyFont="1" applyFill="1" applyBorder="1" applyAlignment="1">
      <alignment horizontal="center" vertical="center"/>
    </xf>
    <xf numFmtId="0" fontId="46" fillId="0" borderId="2" xfId="0" applyFont="1" applyFill="1" applyBorder="1" applyAlignment="1">
      <alignment horizontal="center" wrapText="1"/>
    </xf>
    <xf numFmtId="0" fontId="0" fillId="23" borderId="2" xfId="0" applyFill="1" applyBorder="1" applyAlignment="1">
      <alignment horizontal="center" vertical="center"/>
    </xf>
    <xf numFmtId="0" fontId="46" fillId="0" borderId="8" xfId="0" applyFont="1" applyFill="1" applyBorder="1" applyAlignment="1">
      <alignment horizontal="center" vertical="center" wrapText="1"/>
    </xf>
    <xf numFmtId="0" fontId="46" fillId="0" borderId="12" xfId="0" applyFont="1" applyFill="1" applyBorder="1" applyAlignment="1">
      <alignment horizontal="center" vertical="center" wrapText="1"/>
    </xf>
    <xf numFmtId="0" fontId="68" fillId="4" borderId="8" xfId="0" applyFont="1" applyFill="1" applyBorder="1" applyAlignment="1">
      <alignment horizontal="center" vertical="center" wrapText="1"/>
    </xf>
    <xf numFmtId="0" fontId="46" fillId="0" borderId="8" xfId="0" applyFont="1" applyFill="1" applyBorder="1" applyAlignment="1">
      <alignment horizontal="center" vertical="center"/>
    </xf>
    <xf numFmtId="0" fontId="46" fillId="0" borderId="12" xfId="0" applyFont="1" applyFill="1" applyBorder="1" applyAlignment="1">
      <alignment horizontal="center" vertical="center"/>
    </xf>
    <xf numFmtId="0" fontId="9" fillId="0" borderId="0" xfId="0" applyFont="1" applyFill="1" applyBorder="1" applyAlignment="1">
      <alignment horizontal="center"/>
    </xf>
    <xf numFmtId="0" fontId="53" fillId="0" borderId="0" xfId="0" applyFont="1" applyFill="1" applyBorder="1" applyAlignment="1">
      <alignment horizontal="left" vertical="top" wrapText="1"/>
    </xf>
    <xf numFmtId="0" fontId="68" fillId="4" borderId="2" xfId="0" applyFont="1" applyFill="1" applyBorder="1" applyAlignment="1">
      <alignment horizontal="center" vertical="center" wrapText="1"/>
    </xf>
    <xf numFmtId="0" fontId="60" fillId="14" borderId="3" xfId="0" applyFont="1" applyFill="1" applyBorder="1" applyAlignment="1">
      <alignment horizontal="center" vertical="center" wrapText="1"/>
    </xf>
    <xf numFmtId="0" fontId="60" fillId="14" borderId="5" xfId="0" applyFont="1" applyFill="1" applyBorder="1" applyAlignment="1">
      <alignment horizontal="center" vertical="center" wrapText="1"/>
    </xf>
    <xf numFmtId="49" fontId="17" fillId="14" borderId="2" xfId="0" applyNumberFormat="1" applyFont="1" applyFill="1" applyBorder="1" applyAlignment="1">
      <alignment horizontal="center"/>
    </xf>
    <xf numFmtId="0" fontId="56" fillId="23" borderId="2" xfId="0" applyFont="1" applyFill="1" applyBorder="1" applyAlignment="1">
      <alignment horizontal="center" vertical="center" wrapText="1"/>
    </xf>
    <xf numFmtId="0" fontId="39" fillId="23" borderId="3" xfId="0" applyFont="1" applyFill="1" applyBorder="1" applyAlignment="1">
      <alignment horizontal="center" vertical="center"/>
    </xf>
    <xf numFmtId="0" fontId="121" fillId="0" borderId="2" xfId="0" applyFont="1" applyFill="1" applyBorder="1" applyAlignment="1">
      <alignment horizontal="center" vertical="center" wrapText="1"/>
    </xf>
    <xf numFmtId="0" fontId="0" fillId="0" borderId="0" xfId="0" applyAlignment="1">
      <alignment horizontal="center"/>
    </xf>
    <xf numFmtId="0" fontId="0" fillId="0" borderId="2" xfId="0" applyFont="1" applyFill="1" applyBorder="1" applyAlignment="1">
      <alignment horizontal="center"/>
    </xf>
    <xf numFmtId="0" fontId="60" fillId="0" borderId="2" xfId="0" applyFont="1" applyFill="1" applyBorder="1" applyAlignment="1">
      <alignment horizontal="center" vertical="center" wrapText="1"/>
    </xf>
    <xf numFmtId="0" fontId="46" fillId="14" borderId="8" xfId="0" applyFont="1" applyFill="1" applyBorder="1" applyAlignment="1">
      <alignment horizontal="center" vertical="center"/>
    </xf>
    <xf numFmtId="0" fontId="46" fillId="14" borderId="12" xfId="0" applyFont="1" applyFill="1" applyBorder="1" applyAlignment="1">
      <alignment horizontal="center" vertical="center"/>
    </xf>
    <xf numFmtId="0" fontId="46" fillId="14" borderId="10" xfId="0" applyFont="1" applyFill="1" applyBorder="1" applyAlignment="1">
      <alignment horizontal="center" vertical="center"/>
    </xf>
    <xf numFmtId="0" fontId="50" fillId="0" borderId="0" xfId="12" applyFont="1" applyFill="1" applyBorder="1" applyAlignment="1" applyProtection="1">
      <alignment horizontal="center"/>
    </xf>
    <xf numFmtId="0" fontId="0" fillId="14" borderId="2" xfId="0" applyFill="1" applyBorder="1" applyAlignment="1">
      <alignment horizontal="center" vertical="center" wrapText="1"/>
    </xf>
    <xf numFmtId="0" fontId="9" fillId="0" borderId="0" xfId="0" applyFont="1" applyFill="1" applyBorder="1" applyAlignment="1">
      <alignment horizontal="center" vertical="center" wrapText="1"/>
    </xf>
    <xf numFmtId="0" fontId="0" fillId="14" borderId="2" xfId="0" applyFill="1" applyBorder="1" applyAlignment="1">
      <alignment horizontal="center" vertical="center"/>
    </xf>
    <xf numFmtId="0" fontId="90" fillId="13" borderId="2" xfId="0" applyFont="1" applyFill="1" applyBorder="1" applyAlignment="1">
      <alignment horizontal="center" vertical="center"/>
    </xf>
    <xf numFmtId="0" fontId="60" fillId="0" borderId="0" xfId="0" applyFont="1" applyFill="1" applyBorder="1" applyAlignment="1">
      <alignment horizontal="center" vertical="center" wrapText="1"/>
    </xf>
    <xf numFmtId="0" fontId="121" fillId="0" borderId="0" xfId="0" applyFont="1" applyFill="1" applyBorder="1" applyAlignment="1">
      <alignment horizontal="center" vertical="center"/>
    </xf>
    <xf numFmtId="0" fontId="0" fillId="0" borderId="2" xfId="0" applyBorder="1" applyAlignment="1">
      <alignment horizontal="center" vertical="center"/>
    </xf>
    <xf numFmtId="49" fontId="21" fillId="14" borderId="2" xfId="0" applyNumberFormat="1" applyFont="1" applyFill="1" applyBorder="1" applyAlignment="1">
      <alignment horizontal="center" vertical="center"/>
    </xf>
    <xf numFmtId="0" fontId="46" fillId="0" borderId="2" xfId="0" applyFont="1" applyFill="1" applyBorder="1" applyAlignment="1">
      <alignment horizontal="center" vertical="center" wrapText="1"/>
    </xf>
    <xf numFmtId="0" fontId="121" fillId="4" borderId="2" xfId="0" applyFont="1" applyFill="1" applyBorder="1" applyAlignment="1">
      <alignment horizontal="center" vertical="center"/>
    </xf>
    <xf numFmtId="0" fontId="68" fillId="4" borderId="2" xfId="0" applyFont="1" applyFill="1" applyBorder="1" applyAlignment="1">
      <alignment horizontal="center" vertical="center"/>
    </xf>
    <xf numFmtId="0" fontId="90" fillId="4" borderId="2" xfId="0" applyFont="1" applyFill="1" applyBorder="1" applyAlignment="1">
      <alignment horizontal="center" vertical="center"/>
    </xf>
    <xf numFmtId="0" fontId="0" fillId="0" borderId="0" xfId="0" applyBorder="1" applyAlignment="1">
      <alignment horizontal="center"/>
    </xf>
    <xf numFmtId="0" fontId="17" fillId="0" borderId="2" xfId="0" applyFont="1" applyFill="1" applyBorder="1" applyAlignment="1">
      <alignment horizontal="center" vertical="center"/>
    </xf>
    <xf numFmtId="0" fontId="20" fillId="4" borderId="2" xfId="0" applyFont="1" applyFill="1" applyBorder="1" applyAlignment="1">
      <alignment horizontal="center" vertical="center" wrapText="1"/>
    </xf>
    <xf numFmtId="0" fontId="0" fillId="0" borderId="2" xfId="0" applyBorder="1" applyAlignment="1">
      <alignment horizontal="center" vertical="center" wrapText="1"/>
    </xf>
    <xf numFmtId="0" fontId="46" fillId="0" borderId="2" xfId="0" applyFont="1" applyFill="1" applyBorder="1" applyAlignment="1">
      <alignment horizontal="center" vertical="center"/>
    </xf>
    <xf numFmtId="0" fontId="46" fillId="0" borderId="8" xfId="0" applyFont="1" applyFill="1" applyBorder="1" applyAlignment="1">
      <alignment horizontal="center"/>
    </xf>
    <xf numFmtId="0" fontId="0" fillId="4" borderId="2" xfId="0" applyFill="1" applyBorder="1" applyAlignment="1">
      <alignment horizontal="center" vertical="center"/>
    </xf>
    <xf numFmtId="49" fontId="21" fillId="14" borderId="3" xfId="0" applyNumberFormat="1" applyFont="1" applyFill="1" applyBorder="1" applyAlignment="1">
      <alignment horizontal="center" vertical="center"/>
    </xf>
    <xf numFmtId="0" fontId="60" fillId="4" borderId="3" xfId="0" applyFont="1" applyFill="1" applyBorder="1" applyAlignment="1">
      <alignment horizontal="center" vertical="center" wrapText="1"/>
    </xf>
    <xf numFmtId="0" fontId="0" fillId="0" borderId="0" xfId="0" applyFill="1" applyBorder="1" applyAlignment="1">
      <alignment horizontal="center" wrapText="1"/>
    </xf>
    <xf numFmtId="0" fontId="9" fillId="0" borderId="0" xfId="0" applyFont="1" applyFill="1" applyBorder="1" applyAlignment="1">
      <alignment horizontal="left"/>
    </xf>
    <xf numFmtId="0" fontId="68" fillId="0" borderId="0" xfId="0" applyFont="1" applyFill="1" applyBorder="1" applyAlignment="1">
      <alignment horizontal="center" vertical="center"/>
    </xf>
    <xf numFmtId="0" fontId="68" fillId="0" borderId="0" xfId="0" applyFont="1" applyFill="1" applyBorder="1" applyAlignment="1">
      <alignment horizontal="center" vertical="center" wrapText="1"/>
    </xf>
    <xf numFmtId="49" fontId="17" fillId="0" borderId="0" xfId="0" applyNumberFormat="1" applyFont="1" applyFill="1" applyBorder="1" applyAlignment="1">
      <alignment horizontal="center"/>
    </xf>
    <xf numFmtId="0" fontId="53" fillId="0" borderId="0" xfId="0" applyFont="1" applyFill="1" applyBorder="1" applyAlignment="1">
      <alignment horizontal="left" vertical="center" wrapText="1"/>
    </xf>
    <xf numFmtId="0" fontId="121" fillId="0" borderId="0" xfId="0" applyFont="1" applyFill="1" applyBorder="1" applyAlignment="1">
      <alignment horizontal="center" vertical="center" wrapText="1"/>
    </xf>
    <xf numFmtId="0" fontId="0" fillId="0" borderId="0" xfId="0" applyFill="1" applyBorder="1" applyAlignment="1">
      <alignment horizontal="center"/>
    </xf>
    <xf numFmtId="0" fontId="46" fillId="0" borderId="0" xfId="0" applyFont="1" applyFill="1" applyBorder="1" applyAlignment="1">
      <alignment horizontal="center" wrapText="1"/>
    </xf>
    <xf numFmtId="0" fontId="48" fillId="14" borderId="0" xfId="0" applyFont="1" applyFill="1" applyBorder="1" applyAlignment="1" applyProtection="1">
      <alignment horizontal="center" vertical="center"/>
    </xf>
    <xf numFmtId="0" fontId="0" fillId="23" borderId="2" xfId="0" applyFill="1" applyBorder="1" applyAlignment="1">
      <alignment horizontal="center"/>
    </xf>
    <xf numFmtId="0" fontId="17" fillId="14" borderId="2" xfId="0" applyFont="1" applyFill="1" applyBorder="1" applyAlignment="1">
      <alignment horizontal="center" vertical="center"/>
    </xf>
    <xf numFmtId="0" fontId="0" fillId="3" borderId="2" xfId="0" applyFill="1" applyBorder="1" applyAlignment="1">
      <alignment horizontal="center"/>
    </xf>
    <xf numFmtId="0" fontId="24" fillId="9" borderId="2" xfId="0" applyFont="1" applyFill="1" applyBorder="1" applyAlignment="1">
      <alignment horizontal="center" vertical="center"/>
    </xf>
    <xf numFmtId="0" fontId="0" fillId="9" borderId="2" xfId="0" applyFill="1" applyBorder="1" applyAlignment="1">
      <alignment horizontal="center"/>
    </xf>
    <xf numFmtId="49" fontId="46" fillId="14" borderId="2" xfId="0" applyNumberFormat="1" applyFont="1" applyFill="1" applyBorder="1" applyAlignment="1" applyProtection="1">
      <alignment horizontal="center" vertical="center"/>
    </xf>
    <xf numFmtId="0" fontId="17" fillId="14" borderId="2" xfId="0" applyFont="1" applyFill="1" applyBorder="1" applyAlignment="1">
      <alignment horizontal="center" vertical="center" wrapText="1"/>
    </xf>
    <xf numFmtId="0" fontId="17" fillId="0" borderId="0" xfId="0" applyFont="1" applyFill="1" applyBorder="1" applyAlignment="1">
      <alignment horizontal="center" vertical="center"/>
    </xf>
    <xf numFmtId="0" fontId="46" fillId="0" borderId="2" xfId="0" applyFont="1" applyFill="1" applyBorder="1" applyAlignment="1">
      <alignment horizontal="left" vertical="center" wrapText="1"/>
    </xf>
    <xf numFmtId="0" fontId="17" fillId="0" borderId="0" xfId="0" applyFont="1" applyFill="1" applyBorder="1" applyAlignment="1">
      <alignment vertical="center"/>
    </xf>
    <xf numFmtId="49" fontId="46" fillId="14" borderId="2" xfId="0" applyNumberFormat="1" applyFont="1" applyFill="1" applyBorder="1" applyAlignment="1">
      <alignment horizontal="center" vertical="center" wrapText="1"/>
    </xf>
    <xf numFmtId="0" fontId="0" fillId="10" borderId="8" xfId="0" applyFill="1" applyBorder="1" applyAlignment="1">
      <alignment horizontal="center"/>
    </xf>
    <xf numFmtId="0" fontId="0" fillId="10" borderId="12" xfId="0" applyFill="1" applyBorder="1" applyAlignment="1">
      <alignment horizontal="center"/>
    </xf>
    <xf numFmtId="0" fontId="0" fillId="0" borderId="12" xfId="0" applyBorder="1" applyAlignment="1">
      <alignment horizontal="center"/>
    </xf>
    <xf numFmtId="0" fontId="0" fillId="0" borderId="10" xfId="0" applyBorder="1" applyAlignment="1">
      <alignment horizontal="center"/>
    </xf>
    <xf numFmtId="0" fontId="17" fillId="0" borderId="8" xfId="0" applyFont="1" applyBorder="1" applyAlignment="1">
      <alignment horizontal="right"/>
    </xf>
    <xf numFmtId="0" fontId="17" fillId="0" borderId="10" xfId="0" applyFont="1" applyBorder="1" applyAlignment="1">
      <alignment horizontal="right"/>
    </xf>
    <xf numFmtId="0" fontId="14" fillId="0" borderId="1" xfId="0" applyFont="1" applyFill="1" applyBorder="1" applyAlignment="1">
      <alignment horizontal="left" vertical="center"/>
    </xf>
    <xf numFmtId="0" fontId="14" fillId="0" borderId="1" xfId="0" applyFont="1" applyFill="1" applyBorder="1" applyAlignment="1">
      <alignment horizontal="right" vertical="center"/>
    </xf>
    <xf numFmtId="0" fontId="0" fillId="10" borderId="10" xfId="0" applyFill="1" applyBorder="1" applyAlignment="1">
      <alignment horizontal="center"/>
    </xf>
    <xf numFmtId="0" fontId="0" fillId="9" borderId="8" xfId="0" applyFill="1" applyBorder="1" applyAlignment="1">
      <alignment horizontal="center"/>
    </xf>
    <xf numFmtId="0" fontId="0" fillId="9" borderId="12" xfId="0" applyFill="1" applyBorder="1" applyAlignment="1">
      <alignment horizontal="center"/>
    </xf>
    <xf numFmtId="0" fontId="0" fillId="9" borderId="10" xfId="0" applyFill="1" applyBorder="1" applyAlignment="1">
      <alignment horizontal="center"/>
    </xf>
    <xf numFmtId="0" fontId="0" fillId="10" borderId="0" xfId="0" applyFill="1" applyAlignment="1">
      <alignment horizontal="center"/>
    </xf>
    <xf numFmtId="0" fontId="38" fillId="23" borderId="8" xfId="0" applyFont="1" applyFill="1" applyBorder="1" applyAlignment="1">
      <alignment horizontal="left" vertical="top" wrapText="1"/>
    </xf>
    <xf numFmtId="0" fontId="38" fillId="23" borderId="12" xfId="0" applyFont="1" applyFill="1" applyBorder="1" applyAlignment="1">
      <alignment horizontal="left" vertical="top" wrapText="1"/>
    </xf>
    <xf numFmtId="0" fontId="38" fillId="23" borderId="10" xfId="0" applyFont="1" applyFill="1" applyBorder="1" applyAlignment="1">
      <alignment horizontal="left" vertical="top" wrapText="1"/>
    </xf>
    <xf numFmtId="0" fontId="14" fillId="19" borderId="1" xfId="0" applyFont="1" applyFill="1" applyBorder="1" applyAlignment="1">
      <alignment horizontal="left" vertical="center"/>
    </xf>
    <xf numFmtId="0" fontId="38" fillId="19" borderId="8" xfId="0" applyFont="1" applyFill="1" applyBorder="1" applyAlignment="1">
      <alignment horizontal="left" vertical="top" wrapText="1"/>
    </xf>
    <xf numFmtId="0" fontId="38" fillId="19" borderId="12" xfId="0" applyFont="1" applyFill="1" applyBorder="1" applyAlignment="1">
      <alignment horizontal="left" vertical="top" wrapText="1"/>
    </xf>
    <xf numFmtId="0" fontId="38" fillId="19" borderId="10" xfId="0" applyFont="1" applyFill="1" applyBorder="1" applyAlignment="1">
      <alignment horizontal="left" vertical="top" wrapText="1"/>
    </xf>
    <xf numFmtId="0" fontId="39" fillId="19" borderId="8" xfId="0" applyFont="1" applyFill="1" applyBorder="1" applyAlignment="1">
      <alignment horizontal="center"/>
    </xf>
    <xf numFmtId="0" fontId="39" fillId="19" borderId="12" xfId="0" applyFont="1" applyFill="1" applyBorder="1" applyAlignment="1">
      <alignment horizontal="center"/>
    </xf>
    <xf numFmtId="0" fontId="39" fillId="19" borderId="10" xfId="0" applyFont="1" applyFill="1" applyBorder="1" applyAlignment="1">
      <alignment horizontal="center"/>
    </xf>
    <xf numFmtId="0" fontId="120" fillId="4" borderId="8" xfId="0" applyFont="1" applyFill="1" applyBorder="1" applyAlignment="1">
      <alignment horizontal="center"/>
    </xf>
    <xf numFmtId="0" fontId="120" fillId="4" borderId="10" xfId="0" applyFont="1" applyFill="1" applyBorder="1" applyAlignment="1">
      <alignment horizontal="center"/>
    </xf>
    <xf numFmtId="0" fontId="17" fillId="14" borderId="8" xfId="0" applyFont="1" applyFill="1" applyBorder="1" applyAlignment="1">
      <alignment horizontal="left"/>
    </xf>
    <xf numFmtId="0" fontId="17" fillId="14" borderId="12" xfId="0" applyFont="1" applyFill="1" applyBorder="1" applyAlignment="1">
      <alignment horizontal="left"/>
    </xf>
    <xf numFmtId="0" fontId="17" fillId="14" borderId="10" xfId="0" applyFont="1" applyFill="1" applyBorder="1" applyAlignment="1">
      <alignment horizontal="left"/>
    </xf>
    <xf numFmtId="0" fontId="17" fillId="9" borderId="8" xfId="0" applyFont="1" applyFill="1" applyBorder="1" applyAlignment="1">
      <alignment horizontal="center"/>
    </xf>
    <xf numFmtId="0" fontId="17" fillId="9" borderId="10" xfId="0" applyFont="1" applyFill="1" applyBorder="1" applyAlignment="1">
      <alignment horizontal="center"/>
    </xf>
    <xf numFmtId="0" fontId="18" fillId="6" borderId="8" xfId="0" applyFont="1" applyFill="1" applyBorder="1" applyAlignment="1">
      <alignment horizontal="left" vertical="top" wrapText="1"/>
    </xf>
    <xf numFmtId="0" fontId="18" fillId="6" borderId="12" xfId="0" applyFont="1" applyFill="1" applyBorder="1" applyAlignment="1">
      <alignment horizontal="left" vertical="top" wrapText="1"/>
    </xf>
    <xf numFmtId="0" fontId="18" fillId="6" borderId="10" xfId="0" applyFont="1" applyFill="1" applyBorder="1" applyAlignment="1">
      <alignment horizontal="left" vertical="top" wrapText="1"/>
    </xf>
    <xf numFmtId="0" fontId="17" fillId="14" borderId="16" xfId="0" applyFont="1" applyFill="1" applyBorder="1" applyAlignment="1">
      <alignment horizontal="left"/>
    </xf>
    <xf numFmtId="0" fontId="17" fillId="14" borderId="1" xfId="0" applyFont="1" applyFill="1" applyBorder="1" applyAlignment="1">
      <alignment horizontal="left"/>
    </xf>
    <xf numFmtId="0" fontId="17" fillId="14" borderId="15" xfId="0" applyFont="1" applyFill="1" applyBorder="1" applyAlignment="1">
      <alignment horizontal="left"/>
    </xf>
    <xf numFmtId="49" fontId="17" fillId="14" borderId="14" xfId="0" applyNumberFormat="1" applyFont="1" applyFill="1" applyBorder="1" applyAlignment="1">
      <alignment horizontal="center" vertical="center"/>
    </xf>
    <xf numFmtId="49" fontId="17" fillId="14" borderId="15" xfId="0" applyNumberFormat="1" applyFont="1" applyFill="1" applyBorder="1" applyAlignment="1">
      <alignment horizontal="center" vertical="center"/>
    </xf>
    <xf numFmtId="0" fontId="17" fillId="14" borderId="13" xfId="0" applyFont="1" applyFill="1" applyBorder="1" applyAlignment="1">
      <alignment horizontal="left" vertical="center"/>
    </xf>
    <xf numFmtId="0" fontId="17" fillId="14" borderId="14" xfId="0" applyFont="1" applyFill="1" applyBorder="1" applyAlignment="1">
      <alignment horizontal="left" vertical="center"/>
    </xf>
    <xf numFmtId="0" fontId="17" fillId="13" borderId="8" xfId="0" applyFont="1" applyFill="1" applyBorder="1" applyAlignment="1">
      <alignment horizontal="left"/>
    </xf>
    <xf numFmtId="0" fontId="17" fillId="13" borderId="12" xfId="0" applyFont="1" applyFill="1" applyBorder="1" applyAlignment="1">
      <alignment horizontal="left"/>
    </xf>
    <xf numFmtId="0" fontId="17" fillId="13" borderId="10" xfId="0" applyFont="1" applyFill="1" applyBorder="1" applyAlignment="1">
      <alignment horizontal="left"/>
    </xf>
    <xf numFmtId="0" fontId="17" fillId="13" borderId="8" xfId="0" applyFont="1" applyFill="1" applyBorder="1" applyAlignment="1">
      <alignment horizontal="center"/>
    </xf>
    <xf numFmtId="0" fontId="17" fillId="13" borderId="10" xfId="0" applyFont="1" applyFill="1" applyBorder="1" applyAlignment="1">
      <alignment horizontal="center"/>
    </xf>
    <xf numFmtId="0" fontId="179" fillId="23" borderId="13" xfId="0" applyFont="1" applyFill="1" applyBorder="1" applyAlignment="1">
      <alignment horizontal="left" vertical="center" wrapText="1"/>
    </xf>
    <xf numFmtId="49" fontId="17" fillId="14" borderId="2" xfId="0" applyNumberFormat="1" applyFont="1" applyFill="1" applyBorder="1" applyAlignment="1">
      <alignment horizontal="center" vertical="center"/>
    </xf>
    <xf numFmtId="0" fontId="90" fillId="0" borderId="6" xfId="0" applyFont="1" applyFill="1" applyBorder="1" applyAlignment="1">
      <alignment horizontal="left" wrapText="1"/>
    </xf>
    <xf numFmtId="0" fontId="90" fillId="0" borderId="0" xfId="0" applyFont="1" applyFill="1" applyBorder="1" applyAlignment="1">
      <alignment horizontal="left" wrapText="1"/>
    </xf>
    <xf numFmtId="0" fontId="44" fillId="0" borderId="13" xfId="0" applyFont="1" applyFill="1" applyBorder="1" applyAlignment="1">
      <alignment horizontal="left" vertical="center" wrapText="1"/>
    </xf>
    <xf numFmtId="49" fontId="17" fillId="0" borderId="8" xfId="0" applyNumberFormat="1" applyFont="1" applyFill="1" applyBorder="1" applyAlignment="1">
      <alignment horizontal="center" vertical="center"/>
    </xf>
    <xf numFmtId="49" fontId="17" fillId="0" borderId="10" xfId="0" applyNumberFormat="1" applyFont="1" applyFill="1" applyBorder="1" applyAlignment="1">
      <alignment horizontal="center" vertical="center"/>
    </xf>
    <xf numFmtId="49" fontId="17" fillId="14" borderId="8" xfId="0" applyNumberFormat="1" applyFont="1" applyFill="1" applyBorder="1" applyAlignment="1">
      <alignment horizontal="center" vertical="center"/>
    </xf>
    <xf numFmtId="49" fontId="17" fillId="14" borderId="10" xfId="0" applyNumberFormat="1" applyFont="1" applyFill="1" applyBorder="1" applyAlignment="1">
      <alignment horizontal="center" vertical="center"/>
    </xf>
    <xf numFmtId="0" fontId="17" fillId="6" borderId="9" xfId="0" applyFont="1" applyFill="1" applyBorder="1" applyAlignment="1">
      <alignment horizontal="center" vertical="center"/>
    </xf>
    <xf numFmtId="0" fontId="17" fillId="6" borderId="14" xfId="0" applyFont="1" applyFill="1" applyBorder="1" applyAlignment="1">
      <alignment horizontal="center" vertical="center"/>
    </xf>
    <xf numFmtId="0" fontId="17" fillId="6" borderId="16" xfId="0" applyFont="1" applyFill="1" applyBorder="1" applyAlignment="1">
      <alignment horizontal="center" vertical="center"/>
    </xf>
    <xf numFmtId="0" fontId="17" fillId="6" borderId="15" xfId="0" applyFont="1" applyFill="1" applyBorder="1" applyAlignment="1">
      <alignment horizontal="center" vertical="center"/>
    </xf>
    <xf numFmtId="0" fontId="18" fillId="2" borderId="2" xfId="0" applyFont="1" applyFill="1" applyBorder="1" applyAlignment="1">
      <alignment horizontal="left" vertical="top" wrapText="1"/>
    </xf>
    <xf numFmtId="0" fontId="38" fillId="23" borderId="2" xfId="0" applyFont="1" applyFill="1" applyBorder="1" applyAlignment="1">
      <alignment horizontal="left" vertical="top" wrapText="1"/>
    </xf>
    <xf numFmtId="0" fontId="9" fillId="14" borderId="2" xfId="0" applyFont="1" applyFill="1" applyBorder="1" applyAlignment="1">
      <alignment horizontal="center" vertical="center"/>
    </xf>
    <xf numFmtId="0" fontId="24" fillId="0" borderId="0" xfId="0" applyFont="1" applyFill="1" applyBorder="1" applyAlignment="1">
      <alignment horizontal="center"/>
    </xf>
    <xf numFmtId="0" fontId="19" fillId="14" borderId="3" xfId="8" applyFont="1" applyFill="1" applyBorder="1" applyAlignment="1">
      <alignment horizontal="center" vertical="center" wrapText="1"/>
    </xf>
    <xf numFmtId="0" fontId="19" fillId="14" borderId="5" xfId="8" applyFont="1" applyFill="1" applyBorder="1" applyAlignment="1">
      <alignment horizontal="center" vertical="center" wrapText="1"/>
    </xf>
    <xf numFmtId="0" fontId="83" fillId="14" borderId="8" xfId="8" applyFont="1" applyFill="1" applyBorder="1" applyAlignment="1">
      <alignment horizontal="right" vertical="center"/>
    </xf>
    <xf numFmtId="0" fontId="83" fillId="14" borderId="12" xfId="8" applyFont="1" applyFill="1" applyBorder="1" applyAlignment="1">
      <alignment horizontal="right" vertical="center"/>
    </xf>
    <xf numFmtId="0" fontId="83" fillId="14" borderId="10" xfId="8" applyFont="1" applyFill="1" applyBorder="1" applyAlignment="1">
      <alignment horizontal="right" vertical="center"/>
    </xf>
    <xf numFmtId="0" fontId="18" fillId="2" borderId="11" xfId="3" applyFont="1" applyFill="1" applyBorder="1" applyAlignment="1">
      <alignment horizontal="left" vertical="top" wrapText="1"/>
    </xf>
    <xf numFmtId="0" fontId="18" fillId="2" borderId="17" xfId="3" applyFont="1" applyFill="1" applyBorder="1" applyAlignment="1">
      <alignment horizontal="left" vertical="top" wrapText="1"/>
    </xf>
    <xf numFmtId="0" fontId="18" fillId="2" borderId="18" xfId="3" applyFont="1" applyFill="1" applyBorder="1" applyAlignment="1">
      <alignment horizontal="left" vertical="top" wrapText="1"/>
    </xf>
    <xf numFmtId="0" fontId="38" fillId="0" borderId="11" xfId="3" applyFont="1" applyFill="1" applyBorder="1" applyAlignment="1">
      <alignment horizontal="left" vertical="top" wrapText="1"/>
    </xf>
    <xf numFmtId="0" fontId="38" fillId="0" borderId="17" xfId="3" applyFont="1" applyFill="1" applyBorder="1" applyAlignment="1">
      <alignment horizontal="left" vertical="top" wrapText="1"/>
    </xf>
    <xf numFmtId="0" fontId="38" fillId="0" borderId="18" xfId="3" applyFont="1" applyFill="1" applyBorder="1" applyAlignment="1">
      <alignment horizontal="left" vertical="top" wrapText="1"/>
    </xf>
    <xf numFmtId="0" fontId="21" fillId="14" borderId="25" xfId="8" applyFont="1" applyFill="1" applyBorder="1" applyAlignment="1">
      <alignment horizontal="center" vertical="center" wrapText="1"/>
    </xf>
    <xf numFmtId="0" fontId="21" fillId="14" borderId="5" xfId="8" applyFont="1" applyFill="1" applyBorder="1" applyAlignment="1">
      <alignment horizontal="center" vertical="center" wrapText="1"/>
    </xf>
    <xf numFmtId="0" fontId="18" fillId="2" borderId="8" xfId="0" applyFont="1" applyFill="1" applyBorder="1" applyAlignment="1">
      <alignment horizontal="left" vertical="top" wrapText="1"/>
    </xf>
    <xf numFmtId="0" fontId="18" fillId="2" borderId="12" xfId="0" applyFont="1" applyFill="1" applyBorder="1" applyAlignment="1">
      <alignment horizontal="left" vertical="top" wrapText="1"/>
    </xf>
    <xf numFmtId="0" fontId="18" fillId="2" borderId="10" xfId="0" applyFont="1" applyFill="1" applyBorder="1" applyAlignment="1">
      <alignment horizontal="left" vertical="top" wrapText="1"/>
    </xf>
    <xf numFmtId="0" fontId="17" fillId="4" borderId="9" xfId="0" applyFont="1" applyFill="1" applyBorder="1" applyAlignment="1">
      <alignment horizontal="left" vertical="top" wrapText="1"/>
    </xf>
    <xf numFmtId="0" fontId="17" fillId="4" borderId="13" xfId="0" applyFont="1" applyFill="1" applyBorder="1" applyAlignment="1">
      <alignment horizontal="left" vertical="top" wrapText="1"/>
    </xf>
    <xf numFmtId="0" fontId="17" fillId="4" borderId="14" xfId="0" applyFont="1" applyFill="1" applyBorder="1" applyAlignment="1">
      <alignment horizontal="left" vertical="top" wrapText="1"/>
    </xf>
    <xf numFmtId="0" fontId="17" fillId="4" borderId="16" xfId="0" applyFont="1" applyFill="1" applyBorder="1" applyAlignment="1">
      <alignment horizontal="left" vertical="top" wrapText="1"/>
    </xf>
    <xf numFmtId="0" fontId="17" fillId="4" borderId="1" xfId="0" applyFont="1" applyFill="1" applyBorder="1" applyAlignment="1">
      <alignment horizontal="left" vertical="top" wrapText="1"/>
    </xf>
    <xf numFmtId="0" fontId="17" fillId="4" borderId="15" xfId="0" applyFont="1" applyFill="1" applyBorder="1" applyAlignment="1">
      <alignment horizontal="left" vertical="top" wrapText="1"/>
    </xf>
    <xf numFmtId="0" fontId="38" fillId="0" borderId="8" xfId="0" applyFont="1" applyFill="1" applyBorder="1" applyAlignment="1">
      <alignment horizontal="left" vertical="top" wrapText="1"/>
    </xf>
    <xf numFmtId="0" fontId="38" fillId="0" borderId="12" xfId="0" applyFont="1" applyFill="1" applyBorder="1" applyAlignment="1">
      <alignment horizontal="left" vertical="top" wrapText="1"/>
    </xf>
    <xf numFmtId="0" fontId="38" fillId="0" borderId="10" xfId="0" applyFont="1" applyFill="1" applyBorder="1" applyAlignment="1">
      <alignment horizontal="left" vertical="top" wrapText="1"/>
    </xf>
    <xf numFmtId="0" fontId="21" fillId="0" borderId="0" xfId="0" applyFont="1" applyFill="1" applyAlignment="1">
      <alignment horizontal="left" vertical="center" wrapText="1"/>
    </xf>
    <xf numFmtId="0" fontId="17" fillId="9" borderId="9" xfId="0" applyFont="1" applyFill="1" applyBorder="1" applyAlignment="1">
      <alignment horizontal="left" vertical="top" wrapText="1"/>
    </xf>
    <xf numFmtId="0" fontId="17" fillId="9" borderId="13" xfId="0" applyFont="1" applyFill="1" applyBorder="1" applyAlignment="1">
      <alignment horizontal="left" vertical="top" wrapText="1"/>
    </xf>
    <xf numFmtId="0" fontId="17" fillId="9" borderId="14" xfId="0" applyFont="1" applyFill="1" applyBorder="1" applyAlignment="1">
      <alignment horizontal="left" vertical="top" wrapText="1"/>
    </xf>
    <xf numFmtId="0" fontId="17" fillId="9" borderId="16" xfId="0" applyFont="1" applyFill="1" applyBorder="1" applyAlignment="1">
      <alignment horizontal="left" vertical="top" wrapText="1"/>
    </xf>
    <xf numFmtId="0" fontId="17" fillId="9" borderId="1" xfId="0" applyFont="1" applyFill="1" applyBorder="1" applyAlignment="1">
      <alignment horizontal="left" vertical="top" wrapText="1"/>
    </xf>
    <xf numFmtId="0" fontId="17" fillId="9" borderId="15" xfId="0" applyFont="1" applyFill="1" applyBorder="1" applyAlignment="1">
      <alignment horizontal="left" vertical="top" wrapText="1"/>
    </xf>
    <xf numFmtId="0" fontId="62" fillId="4" borderId="8" xfId="0" applyFont="1" applyFill="1" applyBorder="1" applyAlignment="1">
      <alignment horizontal="center" vertical="center" wrapText="1"/>
    </xf>
    <xf numFmtId="0" fontId="62" fillId="4" borderId="12" xfId="0" applyFont="1" applyFill="1" applyBorder="1" applyAlignment="1">
      <alignment horizontal="center" vertical="center" wrapText="1"/>
    </xf>
    <xf numFmtId="0" fontId="62" fillId="4" borderId="10" xfId="0" applyFont="1" applyFill="1" applyBorder="1" applyAlignment="1">
      <alignment horizontal="center" vertical="center" wrapText="1"/>
    </xf>
    <xf numFmtId="0" fontId="60" fillId="0" borderId="8" xfId="0" applyFont="1" applyFill="1" applyBorder="1" applyAlignment="1">
      <alignment horizontal="center" vertical="center" wrapText="1"/>
    </xf>
    <xf numFmtId="0" fontId="60" fillId="0" borderId="12" xfId="0" applyFont="1" applyFill="1" applyBorder="1" applyAlignment="1">
      <alignment horizontal="center" vertical="center" wrapText="1"/>
    </xf>
    <xf numFmtId="0" fontId="60" fillId="0" borderId="10" xfId="0" applyFont="1" applyFill="1" applyBorder="1" applyAlignment="1">
      <alignment horizontal="center" vertical="center" wrapText="1"/>
    </xf>
    <xf numFmtId="0" fontId="60" fillId="0" borderId="8" xfId="0" applyFont="1" applyFill="1" applyBorder="1" applyAlignment="1">
      <alignment horizontal="center" wrapText="1"/>
    </xf>
    <xf numFmtId="0" fontId="60" fillId="0" borderId="12" xfId="0" applyFont="1" applyFill="1" applyBorder="1" applyAlignment="1">
      <alignment horizontal="center" wrapText="1"/>
    </xf>
    <xf numFmtId="0" fontId="60" fillId="0" borderId="10" xfId="0" applyFont="1" applyFill="1" applyBorder="1" applyAlignment="1">
      <alignment horizontal="center" wrapText="1"/>
    </xf>
    <xf numFmtId="0" fontId="60" fillId="23" borderId="8" xfId="0" applyFont="1" applyFill="1" applyBorder="1" applyAlignment="1">
      <alignment horizontal="center" wrapText="1"/>
    </xf>
    <xf numFmtId="0" fontId="60" fillId="23" borderId="12" xfId="0" applyFont="1" applyFill="1" applyBorder="1" applyAlignment="1">
      <alignment horizontal="center" wrapText="1"/>
    </xf>
    <xf numFmtId="0" fontId="60" fillId="23" borderId="10" xfId="0" applyFont="1" applyFill="1" applyBorder="1" applyAlignment="1">
      <alignment horizontal="center" wrapText="1"/>
    </xf>
    <xf numFmtId="0" fontId="9" fillId="14" borderId="2" xfId="0" applyFont="1" applyFill="1" applyBorder="1" applyAlignment="1">
      <alignment horizontal="left"/>
    </xf>
    <xf numFmtId="0" fontId="46" fillId="14" borderId="9" xfId="0" applyFont="1" applyFill="1" applyBorder="1" applyAlignment="1">
      <alignment horizontal="center" vertical="center"/>
    </xf>
    <xf numFmtId="0" fontId="46" fillId="14" borderId="14" xfId="0" applyFont="1" applyFill="1" applyBorder="1" applyAlignment="1">
      <alignment horizontal="center" vertical="center"/>
    </xf>
    <xf numFmtId="0" fontId="46" fillId="14" borderId="16" xfId="0" applyFont="1" applyFill="1" applyBorder="1" applyAlignment="1">
      <alignment horizontal="center" vertical="center"/>
    </xf>
    <xf numFmtId="0" fontId="46" fillId="14" borderId="15" xfId="0" applyFont="1" applyFill="1" applyBorder="1" applyAlignment="1">
      <alignment horizontal="center" vertical="center"/>
    </xf>
    <xf numFmtId="0" fontId="46" fillId="14" borderId="2" xfId="0" applyFont="1" applyFill="1" applyBorder="1" applyAlignment="1">
      <alignment horizontal="center" vertical="center" wrapText="1"/>
    </xf>
    <xf numFmtId="0" fontId="126" fillId="4" borderId="3" xfId="0" applyFont="1" applyFill="1" applyBorder="1" applyAlignment="1">
      <alignment horizontal="center" vertical="center"/>
    </xf>
    <xf numFmtId="0" fontId="126" fillId="4" borderId="5" xfId="0" applyFont="1" applyFill="1" applyBorder="1" applyAlignment="1">
      <alignment horizontal="center" vertical="center"/>
    </xf>
    <xf numFmtId="49" fontId="17" fillId="14" borderId="8" xfId="0" applyNumberFormat="1" applyFont="1" applyFill="1" applyBorder="1" applyAlignment="1">
      <alignment horizontal="center"/>
    </xf>
    <xf numFmtId="49" fontId="17" fillId="14" borderId="12" xfId="0" applyNumberFormat="1" applyFont="1" applyFill="1" applyBorder="1" applyAlignment="1">
      <alignment horizontal="center"/>
    </xf>
    <xf numFmtId="0" fontId="0" fillId="0" borderId="0" xfId="0" applyAlignment="1">
      <alignment horizontal="center"/>
    </xf>
    <xf numFmtId="0" fontId="57" fillId="4" borderId="8" xfId="0" applyFont="1" applyFill="1" applyBorder="1" applyAlignment="1">
      <alignment horizontal="center" vertical="center" wrapText="1"/>
    </xf>
    <xf numFmtId="0" fontId="57" fillId="4" borderId="10" xfId="0" applyFont="1" applyFill="1" applyBorder="1" applyAlignment="1">
      <alignment horizontal="center" vertical="center" wrapText="1"/>
    </xf>
    <xf numFmtId="0" fontId="60" fillId="14" borderId="2" xfId="0" applyFont="1" applyFill="1" applyBorder="1" applyAlignment="1">
      <alignment horizontal="center" vertical="center" wrapText="1"/>
    </xf>
    <xf numFmtId="0" fontId="121" fillId="4" borderId="9" xfId="0" applyFont="1" applyFill="1" applyBorder="1" applyAlignment="1">
      <alignment horizontal="center" vertical="center" wrapText="1"/>
    </xf>
    <xf numFmtId="0" fontId="121" fillId="4" borderId="13" xfId="0" applyFont="1" applyFill="1" applyBorder="1" applyAlignment="1">
      <alignment horizontal="center" vertical="center" wrapText="1"/>
    </xf>
    <xf numFmtId="0" fontId="121" fillId="4" borderId="14" xfId="0" applyFont="1" applyFill="1" applyBorder="1" applyAlignment="1">
      <alignment horizontal="center" vertical="center" wrapText="1"/>
    </xf>
    <xf numFmtId="0" fontId="121" fillId="4" borderId="16" xfId="0" applyFont="1" applyFill="1" applyBorder="1" applyAlignment="1">
      <alignment horizontal="center" vertical="center" wrapText="1"/>
    </xf>
    <xf numFmtId="0" fontId="121" fillId="4" borderId="1" xfId="0" applyFont="1" applyFill="1" applyBorder="1" applyAlignment="1">
      <alignment horizontal="center" vertical="center" wrapText="1"/>
    </xf>
    <xf numFmtId="0" fontId="121" fillId="4" borderId="15" xfId="0" applyFont="1" applyFill="1" applyBorder="1" applyAlignment="1">
      <alignment horizontal="center" vertical="center" wrapText="1"/>
    </xf>
    <xf numFmtId="0" fontId="0" fillId="0" borderId="2" xfId="0" applyBorder="1" applyAlignment="1">
      <alignment horizontal="center"/>
    </xf>
    <xf numFmtId="0" fontId="0" fillId="4" borderId="2" xfId="0" applyFill="1" applyBorder="1" applyAlignment="1">
      <alignment horizontal="center"/>
    </xf>
    <xf numFmtId="0" fontId="0" fillId="0" borderId="2" xfId="0" applyFont="1" applyFill="1" applyBorder="1" applyAlignment="1">
      <alignment horizontal="center"/>
    </xf>
    <xf numFmtId="0" fontId="46" fillId="14" borderId="3" xfId="0" applyFont="1" applyFill="1" applyBorder="1" applyAlignment="1">
      <alignment horizontal="center" vertical="center" wrapText="1"/>
    </xf>
    <xf numFmtId="0" fontId="46" fillId="14" borderId="5" xfId="0" applyFont="1" applyFill="1" applyBorder="1" applyAlignment="1">
      <alignment horizontal="center" vertical="center" wrapText="1"/>
    </xf>
    <xf numFmtId="0" fontId="46" fillId="14" borderId="2" xfId="0" applyFont="1" applyFill="1" applyBorder="1" applyAlignment="1">
      <alignment horizontal="center" vertical="center"/>
    </xf>
    <xf numFmtId="0" fontId="120" fillId="4" borderId="2" xfId="0" applyFont="1" applyFill="1" applyBorder="1" applyAlignment="1">
      <alignment horizontal="center" vertical="center"/>
    </xf>
    <xf numFmtId="0" fontId="56" fillId="23" borderId="2" xfId="0" applyFont="1" applyFill="1" applyBorder="1" applyAlignment="1">
      <alignment horizontal="center" vertical="center" wrapText="1"/>
    </xf>
    <xf numFmtId="0" fontId="46" fillId="20" borderId="4" xfId="0" applyFont="1" applyFill="1" applyBorder="1" applyAlignment="1">
      <alignment horizontal="center" vertical="center" wrapText="1"/>
    </xf>
    <xf numFmtId="0" fontId="46" fillId="20" borderId="5" xfId="0" applyFont="1" applyFill="1" applyBorder="1" applyAlignment="1">
      <alignment horizontal="center" vertical="center" wrapText="1"/>
    </xf>
    <xf numFmtId="0" fontId="121" fillId="4" borderId="3" xfId="0" applyFont="1" applyFill="1" applyBorder="1" applyAlignment="1">
      <alignment horizontal="center" vertical="center" wrapText="1"/>
    </xf>
    <xf numFmtId="0" fontId="121" fillId="4" borderId="5" xfId="0" applyFont="1" applyFill="1" applyBorder="1" applyAlignment="1">
      <alignment horizontal="center" vertical="center" wrapText="1"/>
    </xf>
    <xf numFmtId="0" fontId="90" fillId="9" borderId="3" xfId="0" applyFont="1" applyFill="1" applyBorder="1" applyAlignment="1">
      <alignment horizontal="center"/>
    </xf>
    <xf numFmtId="0" fontId="90" fillId="9" borderId="5" xfId="0" applyFont="1" applyFill="1" applyBorder="1" applyAlignment="1">
      <alignment horizontal="center"/>
    </xf>
    <xf numFmtId="0" fontId="39" fillId="23" borderId="3" xfId="0" applyFont="1" applyFill="1" applyBorder="1" applyAlignment="1">
      <alignment horizontal="center" vertical="center"/>
    </xf>
    <xf numFmtId="0" fontId="39" fillId="23" borderId="4" xfId="0" applyFont="1" applyFill="1" applyBorder="1" applyAlignment="1">
      <alignment horizontal="center" vertical="center"/>
    </xf>
    <xf numFmtId="0" fontId="39" fillId="23" borderId="5" xfId="0" applyFont="1" applyFill="1" applyBorder="1" applyAlignment="1">
      <alignment horizontal="center" vertical="center"/>
    </xf>
    <xf numFmtId="0" fontId="39" fillId="23" borderId="3" xfId="0" applyFont="1" applyFill="1" applyBorder="1" applyAlignment="1">
      <alignment horizontal="center" vertical="center" wrapText="1"/>
    </xf>
    <xf numFmtId="0" fontId="39" fillId="23" borderId="4" xfId="0" applyFont="1" applyFill="1" applyBorder="1" applyAlignment="1">
      <alignment horizontal="center" vertical="center" wrapText="1"/>
    </xf>
    <xf numFmtId="0" fontId="39" fillId="23" borderId="5" xfId="0" applyFont="1" applyFill="1" applyBorder="1" applyAlignment="1">
      <alignment horizontal="center" vertical="center" wrapText="1"/>
    </xf>
    <xf numFmtId="0" fontId="121" fillId="0" borderId="2" xfId="0" applyFont="1" applyFill="1" applyBorder="1" applyAlignment="1">
      <alignment horizontal="center" vertical="center" wrapText="1"/>
    </xf>
    <xf numFmtId="0" fontId="46" fillId="23" borderId="2" xfId="0" applyFont="1" applyFill="1" applyBorder="1" applyAlignment="1">
      <alignment horizontal="center"/>
    </xf>
    <xf numFmtId="0" fontId="126" fillId="4" borderId="3" xfId="0" applyFont="1" applyFill="1" applyBorder="1" applyAlignment="1">
      <alignment horizontal="center" vertical="center" wrapText="1"/>
    </xf>
    <xf numFmtId="0" fontId="126" fillId="4" borderId="5" xfId="0" applyFont="1" applyFill="1" applyBorder="1" applyAlignment="1">
      <alignment horizontal="center" vertical="center" wrapText="1"/>
    </xf>
    <xf numFmtId="49" fontId="17" fillId="14" borderId="2" xfId="0" applyNumberFormat="1" applyFont="1" applyFill="1" applyBorder="1" applyAlignment="1">
      <alignment horizontal="center"/>
    </xf>
    <xf numFmtId="49" fontId="17" fillId="14" borderId="10" xfId="0" applyNumberFormat="1" applyFont="1" applyFill="1" applyBorder="1" applyAlignment="1">
      <alignment horizontal="center"/>
    </xf>
    <xf numFmtId="0" fontId="46" fillId="23" borderId="2" xfId="0" applyFont="1" applyFill="1" applyBorder="1" applyAlignment="1">
      <alignment horizontal="center" vertical="center" wrapText="1"/>
    </xf>
    <xf numFmtId="0" fontId="0" fillId="23" borderId="2" xfId="0" applyFill="1" applyBorder="1" applyAlignment="1">
      <alignment horizontal="left"/>
    </xf>
    <xf numFmtId="0" fontId="9" fillId="0" borderId="0" xfId="0" applyFont="1" applyFill="1" applyBorder="1" applyAlignment="1">
      <alignment horizontal="center"/>
    </xf>
    <xf numFmtId="0" fontId="53" fillId="0" borderId="0" xfId="0" applyFont="1" applyFill="1" applyBorder="1" applyAlignment="1">
      <alignment horizontal="left" vertical="top" wrapText="1"/>
    </xf>
    <xf numFmtId="0" fontId="68" fillId="4" borderId="2" xfId="0" applyFont="1" applyFill="1" applyBorder="1" applyAlignment="1">
      <alignment horizontal="center" vertical="center" wrapText="1"/>
    </xf>
    <xf numFmtId="0" fontId="60" fillId="14" borderId="3" xfId="0" applyFont="1" applyFill="1" applyBorder="1" applyAlignment="1">
      <alignment horizontal="center" vertical="center" wrapText="1"/>
    </xf>
    <xf numFmtId="0" fontId="60" fillId="14" borderId="5" xfId="0" applyFont="1" applyFill="1" applyBorder="1" applyAlignment="1">
      <alignment horizontal="center" vertical="center" wrapText="1"/>
    </xf>
    <xf numFmtId="0" fontId="121" fillId="4" borderId="3" xfId="0" applyFont="1" applyFill="1" applyBorder="1" applyAlignment="1">
      <alignment horizontal="center" vertical="center"/>
    </xf>
    <xf numFmtId="0" fontId="121" fillId="4" borderId="5" xfId="0" applyFont="1" applyFill="1" applyBorder="1" applyAlignment="1">
      <alignment horizontal="center" vertical="center"/>
    </xf>
    <xf numFmtId="0" fontId="121" fillId="4" borderId="9" xfId="0" applyFont="1" applyFill="1" applyBorder="1" applyAlignment="1">
      <alignment horizontal="center" vertical="center"/>
    </xf>
    <xf numFmtId="0" fontId="121" fillId="4" borderId="16" xfId="0" applyFont="1" applyFill="1" applyBorder="1" applyAlignment="1">
      <alignment horizontal="center" vertical="center"/>
    </xf>
    <xf numFmtId="0" fontId="46" fillId="23" borderId="8" xfId="0" applyFont="1" applyFill="1" applyBorder="1" applyAlignment="1">
      <alignment horizontal="center" vertical="center" wrapText="1"/>
    </xf>
    <xf numFmtId="0" fontId="46" fillId="23" borderId="12" xfId="0" applyFont="1" applyFill="1" applyBorder="1" applyAlignment="1">
      <alignment horizontal="center" vertical="center" wrapText="1"/>
    </xf>
    <xf numFmtId="0" fontId="46" fillId="0" borderId="8" xfId="0" applyFont="1" applyFill="1" applyBorder="1" applyAlignment="1">
      <alignment horizontal="center" vertical="center" wrapText="1"/>
    </xf>
    <xf numFmtId="0" fontId="46" fillId="0" borderId="12" xfId="0" applyFont="1" applyFill="1" applyBorder="1" applyAlignment="1">
      <alignment horizontal="center" vertical="center" wrapText="1"/>
    </xf>
    <xf numFmtId="0" fontId="46" fillId="0" borderId="10" xfId="0" applyFont="1" applyFill="1" applyBorder="1" applyAlignment="1">
      <alignment horizontal="center" vertical="center" wrapText="1"/>
    </xf>
    <xf numFmtId="0" fontId="68" fillId="4" borderId="8" xfId="0" applyFont="1" applyFill="1" applyBorder="1" applyAlignment="1">
      <alignment horizontal="center" vertical="center" wrapText="1"/>
    </xf>
    <xf numFmtId="0" fontId="68" fillId="4" borderId="12" xfId="0" applyFont="1" applyFill="1" applyBorder="1" applyAlignment="1">
      <alignment horizontal="center" vertical="center" wrapText="1"/>
    </xf>
    <xf numFmtId="0" fontId="68" fillId="4" borderId="10" xfId="0" applyFont="1" applyFill="1" applyBorder="1" applyAlignment="1">
      <alignment horizontal="center" vertical="center" wrapText="1"/>
    </xf>
    <xf numFmtId="0" fontId="46" fillId="0" borderId="8" xfId="0" applyFont="1" applyFill="1" applyBorder="1" applyAlignment="1">
      <alignment horizontal="center" vertical="center"/>
    </xf>
    <xf numFmtId="0" fontId="46" fillId="0" borderId="12" xfId="0" applyFont="1" applyFill="1" applyBorder="1" applyAlignment="1">
      <alignment horizontal="center" vertical="center"/>
    </xf>
    <xf numFmtId="0" fontId="46" fillId="0" borderId="10" xfId="0" applyFont="1" applyFill="1" applyBorder="1" applyAlignment="1">
      <alignment horizontal="center" vertical="center"/>
    </xf>
    <xf numFmtId="0" fontId="60" fillId="5" borderId="0" xfId="0" applyFont="1" applyFill="1" applyBorder="1" applyAlignment="1">
      <alignment horizontal="center" vertical="center" wrapText="1"/>
    </xf>
    <xf numFmtId="0" fontId="60" fillId="5" borderId="24" xfId="0" applyFont="1" applyFill="1" applyBorder="1" applyAlignment="1">
      <alignment horizontal="center" vertical="center" wrapText="1"/>
    </xf>
    <xf numFmtId="0" fontId="46" fillId="0" borderId="2" xfId="0" applyFont="1" applyFill="1" applyBorder="1" applyAlignment="1">
      <alignment horizontal="center" wrapText="1"/>
    </xf>
    <xf numFmtId="0" fontId="46" fillId="0" borderId="2" xfId="0" applyFont="1" applyFill="1" applyBorder="1" applyAlignment="1">
      <alignment horizontal="center"/>
    </xf>
    <xf numFmtId="0" fontId="46" fillId="30" borderId="14" xfId="0" applyFont="1" applyFill="1" applyBorder="1" applyAlignment="1">
      <alignment horizontal="center" vertical="center" wrapText="1"/>
    </xf>
    <xf numFmtId="0" fontId="46" fillId="30" borderId="7" xfId="0" applyFont="1" applyFill="1" applyBorder="1" applyAlignment="1">
      <alignment horizontal="center" vertical="center" wrapText="1"/>
    </xf>
    <xf numFmtId="0" fontId="46" fillId="5" borderId="13" xfId="0" applyFont="1" applyFill="1" applyBorder="1" applyAlignment="1">
      <alignment horizontal="center" vertical="center"/>
    </xf>
    <xf numFmtId="0" fontId="46" fillId="5" borderId="0" xfId="0" applyFont="1" applyFill="1" applyBorder="1" applyAlignment="1">
      <alignment horizontal="center" vertical="center"/>
    </xf>
    <xf numFmtId="0" fontId="46" fillId="5" borderId="1" xfId="0" applyFont="1" applyFill="1" applyBorder="1" applyAlignment="1">
      <alignment horizontal="center" vertical="center"/>
    </xf>
    <xf numFmtId="0" fontId="58" fillId="23" borderId="0" xfId="0" applyFont="1" applyFill="1" applyAlignment="1">
      <alignment horizontal="center" wrapText="1"/>
    </xf>
    <xf numFmtId="0" fontId="46" fillId="29" borderId="14" xfId="0" applyFont="1" applyFill="1" applyBorder="1" applyAlignment="1">
      <alignment horizontal="center" vertical="center" wrapText="1"/>
    </xf>
    <xf numFmtId="0" fontId="46" fillId="29" borderId="7" xfId="0" applyFont="1" applyFill="1" applyBorder="1" applyAlignment="1">
      <alignment horizontal="center" vertical="center" wrapText="1"/>
    </xf>
    <xf numFmtId="0" fontId="0" fillId="23" borderId="2" xfId="0" applyFill="1" applyBorder="1" applyAlignment="1">
      <alignment horizontal="center" vertical="center"/>
    </xf>
    <xf numFmtId="0" fontId="0" fillId="16" borderId="13" xfId="0" applyFill="1" applyBorder="1" applyAlignment="1">
      <alignment horizontal="center" vertical="center" wrapText="1"/>
    </xf>
    <xf numFmtId="0" fontId="0" fillId="16" borderId="0" xfId="0" applyFill="1" applyAlignment="1">
      <alignment horizontal="center" vertical="center" wrapText="1"/>
    </xf>
    <xf numFmtId="0" fontId="9" fillId="14" borderId="2" xfId="0" applyFont="1" applyFill="1" applyBorder="1" applyAlignment="1">
      <alignment horizontal="left" vertical="center"/>
    </xf>
    <xf numFmtId="0" fontId="126" fillId="10" borderId="3" xfId="0" applyFont="1" applyFill="1" applyBorder="1" applyAlignment="1">
      <alignment horizontal="center" vertical="center" wrapText="1"/>
    </xf>
    <xf numFmtId="0" fontId="126" fillId="10" borderId="5" xfId="0" applyFont="1" applyFill="1" applyBorder="1" applyAlignment="1">
      <alignment horizontal="center" vertical="center" wrapText="1"/>
    </xf>
    <xf numFmtId="0" fontId="72" fillId="10" borderId="3" xfId="0" applyFont="1" applyFill="1" applyBorder="1" applyAlignment="1">
      <alignment horizontal="center" vertical="center" wrapText="1"/>
    </xf>
    <xf numFmtId="0" fontId="72" fillId="10" borderId="5" xfId="0" applyFont="1" applyFill="1" applyBorder="1" applyAlignment="1">
      <alignment horizontal="center" vertical="center" wrapText="1"/>
    </xf>
    <xf numFmtId="0" fontId="60" fillId="9" borderId="3" xfId="0" applyFont="1" applyFill="1" applyBorder="1" applyAlignment="1">
      <alignment horizontal="center" vertical="center" wrapText="1"/>
    </xf>
    <xf numFmtId="0" fontId="60" fillId="9" borderId="5" xfId="0" applyFont="1" applyFill="1" applyBorder="1" applyAlignment="1">
      <alignment horizontal="center" vertical="center" wrapText="1"/>
    </xf>
    <xf numFmtId="0" fontId="121" fillId="10" borderId="2" xfId="0" applyFont="1" applyFill="1" applyBorder="1" applyAlignment="1">
      <alignment horizontal="center" vertical="center" wrapText="1"/>
    </xf>
    <xf numFmtId="0" fontId="46" fillId="24" borderId="2" xfId="0" applyFont="1" applyFill="1" applyBorder="1" applyAlignment="1">
      <alignment horizontal="center" vertical="center"/>
    </xf>
    <xf numFmtId="0" fontId="46" fillId="0" borderId="0" xfId="0" applyFont="1" applyFill="1" applyBorder="1" applyAlignment="1">
      <alignment horizontal="center" vertical="center" wrapText="1"/>
    </xf>
    <xf numFmtId="0" fontId="46" fillId="14" borderId="4" xfId="0" applyFont="1" applyFill="1" applyBorder="1" applyAlignment="1">
      <alignment horizontal="center" vertical="center" wrapText="1"/>
    </xf>
    <xf numFmtId="0" fontId="72" fillId="23" borderId="8" xfId="0" applyFont="1" applyFill="1" applyBorder="1" applyAlignment="1">
      <alignment horizontal="center" vertical="center" wrapText="1"/>
    </xf>
    <xf numFmtId="0" fontId="72" fillId="23" borderId="10" xfId="0" applyFont="1" applyFill="1" applyBorder="1" applyAlignment="1">
      <alignment horizontal="center" vertical="center" wrapText="1"/>
    </xf>
    <xf numFmtId="0" fontId="46" fillId="14" borderId="8" xfId="0" applyFont="1" applyFill="1" applyBorder="1" applyAlignment="1">
      <alignment horizontal="center" vertical="center" wrapText="1"/>
    </xf>
    <xf numFmtId="0" fontId="46" fillId="14" borderId="12" xfId="0" applyFont="1" applyFill="1" applyBorder="1" applyAlignment="1">
      <alignment horizontal="center" vertical="center" wrapText="1"/>
    </xf>
    <xf numFmtId="0" fontId="46" fillId="14" borderId="10" xfId="0" applyFont="1" applyFill="1" applyBorder="1" applyAlignment="1">
      <alignment horizontal="center" vertical="center" wrapText="1"/>
    </xf>
    <xf numFmtId="0" fontId="20" fillId="14" borderId="8" xfId="0" applyFont="1" applyFill="1" applyBorder="1" applyAlignment="1">
      <alignment horizontal="left" vertical="center"/>
    </xf>
    <xf numFmtId="0" fontId="20" fillId="14" borderId="12" xfId="0" applyFont="1" applyFill="1" applyBorder="1" applyAlignment="1">
      <alignment horizontal="left" vertical="center"/>
    </xf>
    <xf numFmtId="0" fontId="20" fillId="14" borderId="10" xfId="0" applyFont="1" applyFill="1" applyBorder="1" applyAlignment="1">
      <alignment horizontal="left" vertical="center"/>
    </xf>
    <xf numFmtId="0" fontId="121" fillId="10" borderId="4" xfId="0" applyFont="1" applyFill="1" applyBorder="1" applyAlignment="1">
      <alignment horizontal="center" vertical="center" wrapText="1"/>
    </xf>
    <xf numFmtId="0" fontId="121" fillId="10" borderId="5" xfId="0" applyFont="1" applyFill="1" applyBorder="1" applyAlignment="1">
      <alignment horizontal="center" vertical="center" wrapText="1"/>
    </xf>
    <xf numFmtId="0" fontId="126" fillId="4" borderId="2" xfId="0" applyFont="1" applyFill="1" applyBorder="1" applyAlignment="1">
      <alignment horizontal="center" vertical="center"/>
    </xf>
    <xf numFmtId="0" fontId="82" fillId="0" borderId="0" xfId="0" applyFont="1" applyFill="1" applyBorder="1" applyAlignment="1">
      <alignment horizontal="left"/>
    </xf>
    <xf numFmtId="0" fontId="82" fillId="0" borderId="3" xfId="0" applyFont="1" applyFill="1" applyBorder="1" applyAlignment="1">
      <alignment horizontal="left"/>
    </xf>
    <xf numFmtId="0" fontId="82" fillId="0" borderId="5" xfId="0" applyFont="1" applyFill="1" applyBorder="1" applyAlignment="1">
      <alignment horizontal="left"/>
    </xf>
    <xf numFmtId="0" fontId="58" fillId="19" borderId="0" xfId="0" applyFont="1" applyFill="1" applyAlignment="1">
      <alignment horizontal="center" wrapText="1"/>
    </xf>
    <xf numFmtId="0" fontId="46" fillId="26" borderId="2" xfId="0" applyFont="1" applyFill="1" applyBorder="1" applyAlignment="1">
      <alignment horizontal="center" vertical="center" wrapText="1"/>
    </xf>
    <xf numFmtId="0" fontId="0" fillId="0" borderId="0" xfId="0" applyFill="1" applyBorder="1" applyAlignment="1">
      <alignment horizontal="center" vertical="center"/>
    </xf>
    <xf numFmtId="0" fontId="17" fillId="18" borderId="2" xfId="0" applyFont="1" applyFill="1" applyBorder="1" applyAlignment="1">
      <alignment horizontal="center" vertical="center"/>
    </xf>
    <xf numFmtId="0" fontId="17" fillId="18" borderId="3" xfId="0" applyFont="1" applyFill="1" applyBorder="1" applyAlignment="1">
      <alignment horizontal="center" vertical="center"/>
    </xf>
    <xf numFmtId="0" fontId="17" fillId="18" borderId="4" xfId="0" applyFont="1" applyFill="1" applyBorder="1" applyAlignment="1">
      <alignment horizontal="center" vertical="center"/>
    </xf>
    <xf numFmtId="0" fontId="17" fillId="18" borderId="7" xfId="0" applyFont="1" applyFill="1" applyBorder="1" applyAlignment="1">
      <alignment horizontal="center" vertical="center"/>
    </xf>
    <xf numFmtId="0" fontId="17" fillId="18" borderId="15" xfId="0" applyFont="1" applyFill="1" applyBorder="1" applyAlignment="1">
      <alignment horizontal="center" vertical="center"/>
    </xf>
    <xf numFmtId="0" fontId="17" fillId="25" borderId="3" xfId="0" applyFont="1" applyFill="1" applyBorder="1" applyAlignment="1">
      <alignment horizontal="center" vertical="center"/>
    </xf>
    <xf numFmtId="0" fontId="17" fillId="25" borderId="4" xfId="0" applyFont="1" applyFill="1" applyBorder="1" applyAlignment="1">
      <alignment horizontal="center" vertical="center"/>
    </xf>
    <xf numFmtId="0" fontId="41" fillId="23" borderId="2" xfId="0" applyFont="1" applyFill="1" applyBorder="1" applyAlignment="1">
      <alignment horizontal="center" vertical="center" wrapText="1"/>
    </xf>
    <xf numFmtId="0" fontId="53" fillId="23" borderId="2" xfId="0" applyFont="1" applyFill="1" applyBorder="1" applyAlignment="1">
      <alignment horizontal="center" vertical="top" wrapText="1"/>
    </xf>
    <xf numFmtId="0" fontId="41" fillId="23" borderId="2" xfId="0" applyFont="1" applyFill="1" applyBorder="1" applyAlignment="1">
      <alignment horizontal="center" vertical="top" wrapText="1"/>
    </xf>
    <xf numFmtId="0" fontId="58" fillId="23" borderId="1" xfId="0" applyFont="1" applyFill="1" applyBorder="1" applyAlignment="1">
      <alignment horizontal="center"/>
    </xf>
    <xf numFmtId="0" fontId="56" fillId="23" borderId="3" xfId="0" applyFont="1" applyFill="1" applyBorder="1" applyAlignment="1">
      <alignment horizontal="center" vertical="center"/>
    </xf>
    <xf numFmtId="0" fontId="56" fillId="23" borderId="4" xfId="0" applyFont="1" applyFill="1" applyBorder="1" applyAlignment="1">
      <alignment horizontal="center" vertical="center"/>
    </xf>
    <xf numFmtId="0" fontId="56" fillId="23" borderId="5" xfId="0" applyFont="1" applyFill="1" applyBorder="1" applyAlignment="1">
      <alignment horizontal="center" vertical="center"/>
    </xf>
    <xf numFmtId="0" fontId="60" fillId="0" borderId="2" xfId="0" applyFont="1" applyFill="1" applyBorder="1" applyAlignment="1">
      <alignment horizontal="center"/>
    </xf>
    <xf numFmtId="0" fontId="46" fillId="27" borderId="14" xfId="0" applyFont="1" applyFill="1" applyBorder="1" applyAlignment="1">
      <alignment horizontal="center" vertical="center"/>
    </xf>
    <xf numFmtId="0" fontId="46" fillId="27" borderId="4" xfId="0" applyFont="1" applyFill="1" applyBorder="1" applyAlignment="1">
      <alignment horizontal="center" vertical="center"/>
    </xf>
    <xf numFmtId="0" fontId="46" fillId="27" borderId="5" xfId="0" applyFont="1" applyFill="1" applyBorder="1" applyAlignment="1">
      <alignment horizontal="center" vertical="center"/>
    </xf>
    <xf numFmtId="0" fontId="9" fillId="23" borderId="2" xfId="0" applyFont="1" applyFill="1" applyBorder="1" applyAlignment="1">
      <alignment horizontal="left" vertical="center"/>
    </xf>
    <xf numFmtId="0" fontId="46" fillId="14" borderId="9" xfId="0" applyFont="1" applyFill="1" applyBorder="1" applyAlignment="1">
      <alignment horizontal="center" vertical="center" wrapText="1"/>
    </xf>
    <xf numFmtId="0" fontId="46" fillId="14" borderId="16" xfId="0" applyFont="1" applyFill="1" applyBorder="1" applyAlignment="1">
      <alignment horizontal="center" vertical="center" wrapText="1"/>
    </xf>
    <xf numFmtId="0" fontId="46" fillId="14" borderId="2" xfId="0" applyFont="1" applyFill="1" applyBorder="1" applyAlignment="1">
      <alignment horizontal="center"/>
    </xf>
    <xf numFmtId="0" fontId="60" fillId="28" borderId="3" xfId="0" applyFont="1" applyFill="1" applyBorder="1" applyAlignment="1">
      <alignment horizontal="center" vertical="center"/>
    </xf>
    <xf numFmtId="0" fontId="60" fillId="28" borderId="4" xfId="0" applyFont="1" applyFill="1" applyBorder="1" applyAlignment="1">
      <alignment horizontal="center" vertical="center"/>
    </xf>
    <xf numFmtId="0" fontId="60" fillId="28" borderId="5" xfId="0" applyFont="1" applyFill="1" applyBorder="1" applyAlignment="1">
      <alignment horizontal="center" vertical="center"/>
    </xf>
    <xf numFmtId="0" fontId="9" fillId="6" borderId="2" xfId="0" applyFont="1" applyFill="1" applyBorder="1" applyAlignment="1">
      <alignment horizontal="left"/>
    </xf>
    <xf numFmtId="0" fontId="0" fillId="23" borderId="5" xfId="0" applyFont="1" applyFill="1" applyBorder="1" applyAlignment="1">
      <alignment horizontal="center" vertical="center" wrapText="1"/>
    </xf>
    <xf numFmtId="0" fontId="0" fillId="23" borderId="4" xfId="0" applyFont="1" applyFill="1" applyBorder="1" applyAlignment="1">
      <alignment horizontal="center" vertical="center" wrapText="1"/>
    </xf>
    <xf numFmtId="0" fontId="53" fillId="23" borderId="13" xfId="0" applyFont="1" applyFill="1" applyBorder="1" applyAlignment="1">
      <alignment horizontal="left"/>
    </xf>
    <xf numFmtId="0" fontId="46" fillId="23" borderId="3" xfId="0" applyFont="1" applyFill="1" applyBorder="1" applyAlignment="1">
      <alignment horizontal="center" vertical="center" wrapText="1"/>
    </xf>
    <xf numFmtId="0" fontId="46" fillId="23" borderId="5" xfId="0" applyFont="1" applyFill="1" applyBorder="1" applyAlignment="1">
      <alignment horizontal="center" vertical="center" wrapText="1"/>
    </xf>
    <xf numFmtId="0" fontId="37" fillId="23" borderId="2" xfId="0" applyFont="1" applyFill="1" applyBorder="1" applyAlignment="1">
      <alignment horizontal="center" vertical="center" wrapText="1"/>
    </xf>
    <xf numFmtId="0" fontId="167" fillId="23" borderId="2" xfId="0" applyFont="1" applyFill="1" applyBorder="1" applyAlignment="1">
      <alignment horizontal="center" vertical="center"/>
    </xf>
    <xf numFmtId="0" fontId="53" fillId="23" borderId="9" xfId="0" applyFont="1" applyFill="1" applyBorder="1" applyAlignment="1">
      <alignment horizontal="center" vertical="top" wrapText="1"/>
    </xf>
    <xf numFmtId="0" fontId="53" fillId="23" borderId="13" xfId="0" applyFont="1" applyFill="1" applyBorder="1" applyAlignment="1">
      <alignment horizontal="center" vertical="top" wrapText="1"/>
    </xf>
    <xf numFmtId="0" fontId="41" fillId="23" borderId="0" xfId="0" applyFont="1" applyFill="1" applyBorder="1" applyAlignment="1">
      <alignment horizontal="left" wrapText="1"/>
    </xf>
    <xf numFmtId="0" fontId="58" fillId="23" borderId="0" xfId="0" applyFont="1" applyFill="1" applyBorder="1" applyAlignment="1">
      <alignment horizontal="left" vertical="center"/>
    </xf>
    <xf numFmtId="0" fontId="18" fillId="23" borderId="2" xfId="0" applyFont="1" applyFill="1" applyBorder="1" applyAlignment="1">
      <alignment horizontal="left" vertical="center" wrapText="1"/>
    </xf>
    <xf numFmtId="0" fontId="46" fillId="16" borderId="2" xfId="0" applyFont="1" applyFill="1" applyBorder="1" applyAlignment="1">
      <alignment horizontal="center" vertical="center" wrapText="1"/>
    </xf>
    <xf numFmtId="0" fontId="46" fillId="16" borderId="2" xfId="0" applyFont="1" applyFill="1" applyBorder="1" applyAlignment="1">
      <alignment horizontal="center" vertical="center"/>
    </xf>
    <xf numFmtId="0" fontId="37" fillId="23" borderId="1" xfId="0" applyFont="1" applyFill="1" applyBorder="1" applyAlignment="1">
      <alignment horizontal="center" wrapText="1"/>
    </xf>
    <xf numFmtId="0" fontId="39" fillId="23" borderId="0" xfId="0" applyFont="1" applyFill="1" applyBorder="1" applyAlignment="1">
      <alignment horizontal="center"/>
    </xf>
    <xf numFmtId="0" fontId="9" fillId="9" borderId="9" xfId="0" applyFont="1" applyFill="1" applyBorder="1" applyAlignment="1">
      <alignment horizontal="center"/>
    </xf>
    <xf numFmtId="0" fontId="9" fillId="9" borderId="14" xfId="0" applyFont="1" applyFill="1" applyBorder="1" applyAlignment="1">
      <alignment horizontal="center"/>
    </xf>
    <xf numFmtId="0" fontId="9" fillId="9" borderId="16" xfId="0" applyFont="1" applyFill="1" applyBorder="1" applyAlignment="1">
      <alignment horizontal="center"/>
    </xf>
    <xf numFmtId="0" fontId="9" fillId="9" borderId="15" xfId="0" applyFont="1" applyFill="1" applyBorder="1" applyAlignment="1">
      <alignment horizontal="center"/>
    </xf>
    <xf numFmtId="0" fontId="41" fillId="10" borderId="9" xfId="0" applyFont="1" applyFill="1" applyBorder="1" applyAlignment="1">
      <alignment horizontal="center"/>
    </xf>
    <xf numFmtId="0" fontId="41" fillId="10" borderId="14" xfId="0" applyFont="1" applyFill="1" applyBorder="1" applyAlignment="1">
      <alignment horizontal="center"/>
    </xf>
    <xf numFmtId="0" fontId="41" fillId="10" borderId="16" xfId="0" applyFont="1" applyFill="1" applyBorder="1" applyAlignment="1">
      <alignment horizontal="center"/>
    </xf>
    <xf numFmtId="0" fontId="41" fillId="10" borderId="15" xfId="0" applyFont="1" applyFill="1" applyBorder="1" applyAlignment="1">
      <alignment horizontal="center"/>
    </xf>
    <xf numFmtId="0" fontId="46" fillId="14" borderId="14" xfId="0" applyFont="1" applyFill="1" applyBorder="1" applyAlignment="1">
      <alignment horizontal="center" vertical="center" wrapText="1"/>
    </xf>
    <xf numFmtId="0" fontId="46" fillId="14" borderId="15" xfId="0" applyFont="1" applyFill="1" applyBorder="1" applyAlignment="1">
      <alignment horizontal="center" vertical="center" wrapText="1"/>
    </xf>
    <xf numFmtId="0" fontId="121" fillId="4" borderId="2" xfId="0" applyFont="1" applyFill="1" applyBorder="1" applyAlignment="1">
      <alignment horizontal="center" vertical="center" wrapText="1"/>
    </xf>
    <xf numFmtId="0" fontId="68" fillId="4" borderId="0" xfId="0" applyFont="1" applyFill="1" applyBorder="1" applyAlignment="1">
      <alignment horizontal="center" vertical="center" wrapText="1"/>
    </xf>
    <xf numFmtId="0" fontId="68" fillId="4" borderId="7" xfId="0" applyFont="1" applyFill="1" applyBorder="1" applyAlignment="1">
      <alignment horizontal="center" vertical="center" wrapText="1"/>
    </xf>
    <xf numFmtId="0" fontId="46" fillId="23" borderId="4" xfId="0" applyFont="1" applyFill="1" applyBorder="1" applyAlignment="1">
      <alignment horizontal="center" vertical="center" wrapText="1"/>
    </xf>
    <xf numFmtId="0" fontId="182" fillId="19" borderId="8" xfId="0" applyFont="1" applyFill="1" applyBorder="1" applyAlignment="1">
      <alignment horizontal="center" wrapText="1"/>
    </xf>
    <xf numFmtId="0" fontId="182" fillId="19" borderId="12" xfId="0" applyFont="1" applyFill="1" applyBorder="1" applyAlignment="1">
      <alignment horizontal="center" wrapText="1"/>
    </xf>
    <xf numFmtId="0" fontId="182" fillId="19" borderId="10" xfId="0" applyFont="1" applyFill="1" applyBorder="1" applyAlignment="1">
      <alignment horizontal="center" wrapText="1"/>
    </xf>
    <xf numFmtId="0" fontId="60" fillId="0" borderId="2" xfId="0" applyFont="1" applyFill="1" applyBorder="1" applyAlignment="1">
      <alignment horizontal="center" vertical="center" wrapText="1"/>
    </xf>
    <xf numFmtId="49" fontId="17" fillId="14" borderId="12" xfId="0" applyNumberFormat="1" applyFont="1" applyFill="1" applyBorder="1" applyAlignment="1">
      <alignment horizontal="center" vertical="center"/>
    </xf>
    <xf numFmtId="0" fontId="46" fillId="14" borderId="8" xfId="0" applyFont="1" applyFill="1" applyBorder="1" applyAlignment="1">
      <alignment horizontal="center" vertical="center"/>
    </xf>
    <xf numFmtId="0" fontId="46" fillId="14" borderId="12" xfId="0" applyFont="1" applyFill="1" applyBorder="1" applyAlignment="1">
      <alignment horizontal="center" vertical="center"/>
    </xf>
    <xf numFmtId="0" fontId="46" fillId="14" borderId="10" xfId="0" applyFont="1" applyFill="1" applyBorder="1" applyAlignment="1">
      <alignment horizontal="center" vertical="center"/>
    </xf>
    <xf numFmtId="0" fontId="120" fillId="4" borderId="8" xfId="0" applyFont="1" applyFill="1" applyBorder="1" applyAlignment="1">
      <alignment horizontal="center" vertical="center"/>
    </xf>
    <xf numFmtId="0" fontId="120" fillId="4" borderId="12" xfId="0" applyFont="1" applyFill="1" applyBorder="1" applyAlignment="1">
      <alignment horizontal="center" vertical="center"/>
    </xf>
    <xf numFmtId="0" fontId="46" fillId="14" borderId="8" xfId="0" applyFont="1" applyFill="1" applyBorder="1" applyAlignment="1">
      <alignment horizontal="center"/>
    </xf>
    <xf numFmtId="0" fontId="46" fillId="14" borderId="10" xfId="0" applyFont="1" applyFill="1" applyBorder="1" applyAlignment="1">
      <alignment horizontal="center"/>
    </xf>
    <xf numFmtId="0" fontId="53" fillId="0" borderId="13" xfId="0" applyFont="1" applyFill="1" applyBorder="1" applyAlignment="1">
      <alignment horizontal="left"/>
    </xf>
    <xf numFmtId="0" fontId="168" fillId="23" borderId="0" xfId="0" applyFont="1" applyFill="1" applyBorder="1" applyAlignment="1">
      <alignment horizontal="left" vertical="center"/>
    </xf>
    <xf numFmtId="0" fontId="41" fillId="0" borderId="0" xfId="0" applyFont="1" applyFill="1" applyBorder="1" applyAlignment="1">
      <alignment horizontal="left" wrapText="1"/>
    </xf>
    <xf numFmtId="0" fontId="46" fillId="31" borderId="3" xfId="0" applyFont="1" applyFill="1" applyBorder="1" applyAlignment="1">
      <alignment horizontal="center" vertical="center" wrapText="1"/>
    </xf>
    <xf numFmtId="0" fontId="46" fillId="31" borderId="4" xfId="0" applyFont="1" applyFill="1" applyBorder="1" applyAlignment="1">
      <alignment horizontal="center" vertical="center" wrapText="1"/>
    </xf>
    <xf numFmtId="0" fontId="46" fillId="31" borderId="5" xfId="0" applyFont="1" applyFill="1" applyBorder="1" applyAlignment="1">
      <alignment horizontal="center" vertical="center" wrapText="1"/>
    </xf>
    <xf numFmtId="0" fontId="46" fillId="23" borderId="10" xfId="0" applyFont="1" applyFill="1" applyBorder="1" applyAlignment="1">
      <alignment horizontal="center" vertical="center" wrapText="1"/>
    </xf>
    <xf numFmtId="0" fontId="38" fillId="23" borderId="8" xfId="0" applyFont="1" applyFill="1" applyBorder="1" applyAlignment="1">
      <alignment horizontal="left" vertical="center" wrapText="1"/>
    </xf>
    <xf numFmtId="0" fontId="38" fillId="23" borderId="12" xfId="0" applyFont="1" applyFill="1" applyBorder="1" applyAlignment="1">
      <alignment horizontal="left" vertical="center" wrapText="1"/>
    </xf>
    <xf numFmtId="0" fontId="38" fillId="23" borderId="10" xfId="0" applyFont="1" applyFill="1" applyBorder="1" applyAlignment="1">
      <alignment horizontal="left" vertical="center" wrapText="1"/>
    </xf>
    <xf numFmtId="0" fontId="50" fillId="0" borderId="0" xfId="12" applyFont="1" applyFill="1" applyBorder="1" applyAlignment="1" applyProtection="1">
      <alignment horizontal="center"/>
    </xf>
    <xf numFmtId="0" fontId="60" fillId="23" borderId="8" xfId="0" applyFont="1" applyFill="1" applyBorder="1" applyAlignment="1">
      <alignment horizontal="center" vertical="center"/>
    </xf>
    <xf numFmtId="0" fontId="0" fillId="23" borderId="12" xfId="0" applyFill="1" applyBorder="1" applyAlignment="1"/>
    <xf numFmtId="0" fontId="0" fillId="23" borderId="10" xfId="0" applyFill="1" applyBorder="1" applyAlignment="1"/>
    <xf numFmtId="0" fontId="0" fillId="14" borderId="2" xfId="0" applyFill="1" applyBorder="1" applyAlignment="1">
      <alignment horizontal="center" vertical="center" wrapText="1"/>
    </xf>
    <xf numFmtId="0" fontId="9" fillId="0" borderId="0" xfId="0" applyFont="1" applyFill="1" applyBorder="1" applyAlignment="1">
      <alignment horizontal="center" vertical="center" wrapText="1"/>
    </xf>
    <xf numFmtId="0" fontId="0" fillId="14" borderId="2" xfId="0" applyFill="1" applyBorder="1" applyAlignment="1">
      <alignment horizontal="center" vertical="center"/>
    </xf>
    <xf numFmtId="0" fontId="0" fillId="0" borderId="12" xfId="0" applyFill="1" applyBorder="1" applyAlignment="1">
      <alignment horizontal="center"/>
    </xf>
    <xf numFmtId="0" fontId="0" fillId="0" borderId="10" xfId="0" applyFill="1" applyBorder="1" applyAlignment="1">
      <alignment horizontal="center"/>
    </xf>
    <xf numFmtId="0" fontId="0" fillId="4" borderId="2" xfId="0" applyFill="1" applyBorder="1" applyAlignment="1">
      <alignment horizontal="center" vertical="center"/>
    </xf>
    <xf numFmtId="0" fontId="0" fillId="0" borderId="2" xfId="0" applyBorder="1" applyAlignment="1">
      <alignment horizontal="center" vertical="center"/>
    </xf>
    <xf numFmtId="0" fontId="9" fillId="6" borderId="8" xfId="0" applyFont="1" applyFill="1" applyBorder="1" applyAlignment="1">
      <alignment horizontal="left"/>
    </xf>
    <xf numFmtId="0" fontId="9" fillId="6" borderId="12" xfId="0" applyFont="1" applyFill="1" applyBorder="1" applyAlignment="1">
      <alignment horizontal="left"/>
    </xf>
    <xf numFmtId="0" fontId="9" fillId="6" borderId="10" xfId="0" applyFont="1" applyFill="1" applyBorder="1" applyAlignment="1">
      <alignment horizontal="left"/>
    </xf>
    <xf numFmtId="0" fontId="0" fillId="0" borderId="2" xfId="0" applyBorder="1" applyAlignment="1">
      <alignment horizontal="center" wrapText="1"/>
    </xf>
    <xf numFmtId="0" fontId="0" fillId="0" borderId="8" xfId="0" applyBorder="1" applyAlignment="1">
      <alignment horizontal="center"/>
    </xf>
    <xf numFmtId="0" fontId="9" fillId="23" borderId="16" xfId="0" applyFont="1" applyFill="1" applyBorder="1" applyAlignment="1">
      <alignment horizontal="left"/>
    </xf>
    <xf numFmtId="0" fontId="9" fillId="23" borderId="1" xfId="0" applyFont="1" applyFill="1" applyBorder="1" applyAlignment="1">
      <alignment horizontal="left"/>
    </xf>
    <xf numFmtId="0" fontId="9" fillId="6" borderId="8" xfId="0" applyFont="1" applyFill="1" applyBorder="1" applyAlignment="1">
      <alignment horizontal="left" vertical="top"/>
    </xf>
    <xf numFmtId="0" fontId="9" fillId="6" borderId="12" xfId="0" applyFont="1" applyFill="1" applyBorder="1" applyAlignment="1">
      <alignment horizontal="left" vertical="top"/>
    </xf>
    <xf numFmtId="0" fontId="17" fillId="0" borderId="8" xfId="0" applyFont="1" applyFill="1" applyBorder="1" applyAlignment="1">
      <alignment horizontal="center" vertical="center"/>
    </xf>
    <xf numFmtId="0" fontId="17" fillId="0" borderId="10" xfId="0" applyFont="1" applyFill="1" applyBorder="1" applyAlignment="1">
      <alignment horizontal="center" vertical="center"/>
    </xf>
    <xf numFmtId="49" fontId="21" fillId="14" borderId="3" xfId="0" applyNumberFormat="1" applyFont="1" applyFill="1" applyBorder="1" applyAlignment="1">
      <alignment horizontal="center" vertical="center"/>
    </xf>
    <xf numFmtId="49" fontId="21" fillId="14" borderId="5" xfId="0" applyNumberFormat="1" applyFont="1" applyFill="1" applyBorder="1" applyAlignment="1">
      <alignment horizontal="center" vertical="center"/>
    </xf>
    <xf numFmtId="49" fontId="21" fillId="14" borderId="9" xfId="0" applyNumberFormat="1" applyFont="1" applyFill="1" applyBorder="1" applyAlignment="1">
      <alignment horizontal="center" vertical="center"/>
    </xf>
    <xf numFmtId="49" fontId="21" fillId="14" borderId="13" xfId="0" applyNumberFormat="1" applyFont="1" applyFill="1" applyBorder="1" applyAlignment="1">
      <alignment horizontal="center" vertical="center"/>
    </xf>
    <xf numFmtId="49" fontId="21" fillId="14" borderId="14" xfId="0" applyNumberFormat="1" applyFont="1" applyFill="1" applyBorder="1" applyAlignment="1">
      <alignment horizontal="center" vertical="center"/>
    </xf>
    <xf numFmtId="49" fontId="21" fillId="14" borderId="16" xfId="0" applyNumberFormat="1" applyFont="1" applyFill="1" applyBorder="1" applyAlignment="1">
      <alignment horizontal="center" vertical="center"/>
    </xf>
    <xf numFmtId="49" fontId="21" fillId="14" borderId="1" xfId="0" applyNumberFormat="1" applyFont="1" applyFill="1" applyBorder="1" applyAlignment="1">
      <alignment horizontal="center" vertical="center"/>
    </xf>
    <xf numFmtId="49" fontId="21" fillId="14" borderId="15" xfId="0" applyNumberFormat="1" applyFont="1" applyFill="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0" xfId="0" applyBorder="1" applyAlignment="1">
      <alignment horizontal="center"/>
    </xf>
    <xf numFmtId="0" fontId="0" fillId="4" borderId="2" xfId="0" applyFont="1" applyFill="1" applyBorder="1" applyAlignment="1">
      <alignment horizontal="center" wrapText="1"/>
    </xf>
    <xf numFmtId="0" fontId="0" fillId="0" borderId="2" xfId="0" applyBorder="1" applyAlignment="1">
      <alignment horizontal="center" vertical="center" wrapText="1"/>
    </xf>
    <xf numFmtId="0" fontId="37" fillId="23" borderId="8" xfId="0" applyFont="1" applyFill="1" applyBorder="1" applyAlignment="1">
      <alignment horizontal="center" vertical="center"/>
    </xf>
    <xf numFmtId="0" fontId="37" fillId="23" borderId="10" xfId="0" applyFont="1" applyFill="1" applyBorder="1" applyAlignment="1">
      <alignment horizontal="center" vertical="center"/>
    </xf>
    <xf numFmtId="0" fontId="90" fillId="13" borderId="2" xfId="0" applyFont="1" applyFill="1" applyBorder="1" applyAlignment="1">
      <alignment horizontal="center" wrapText="1"/>
    </xf>
    <xf numFmtId="0" fontId="90" fillId="13" borderId="2" xfId="0" applyFont="1" applyFill="1" applyBorder="1" applyAlignment="1">
      <alignment horizontal="center" vertical="center" wrapText="1"/>
    </xf>
    <xf numFmtId="0" fontId="46" fillId="0" borderId="8" xfId="0" applyFont="1" applyFill="1" applyBorder="1" applyAlignment="1">
      <alignment horizontal="center"/>
    </xf>
    <xf numFmtId="0" fontId="46" fillId="0" borderId="10" xfId="0" applyFont="1" applyFill="1" applyBorder="1" applyAlignment="1">
      <alignment horizontal="center"/>
    </xf>
    <xf numFmtId="0" fontId="46" fillId="0" borderId="8" xfId="0" applyFont="1" applyFill="1" applyBorder="1" applyAlignment="1">
      <alignment horizontal="center" wrapText="1"/>
    </xf>
    <xf numFmtId="0" fontId="46" fillId="0" borderId="10" xfId="0" applyFont="1" applyFill="1" applyBorder="1" applyAlignment="1">
      <alignment horizontal="center" wrapText="1"/>
    </xf>
    <xf numFmtId="0" fontId="46" fillId="23" borderId="8" xfId="0" applyFont="1" applyFill="1" applyBorder="1" applyAlignment="1">
      <alignment horizontal="center"/>
    </xf>
    <xf numFmtId="0" fontId="46" fillId="23" borderId="10" xfId="0" applyFont="1" applyFill="1" applyBorder="1" applyAlignment="1">
      <alignment horizontal="center"/>
    </xf>
    <xf numFmtId="0" fontId="56" fillId="23" borderId="8" xfId="0" applyFont="1" applyFill="1" applyBorder="1" applyAlignment="1">
      <alignment horizontal="center" vertical="center"/>
    </xf>
    <xf numFmtId="0" fontId="56" fillId="23" borderId="10" xfId="0" applyFont="1" applyFill="1" applyBorder="1" applyAlignment="1">
      <alignment horizontal="center" vertical="center"/>
    </xf>
    <xf numFmtId="0" fontId="162" fillId="23" borderId="8" xfId="0" applyFont="1" applyFill="1" applyBorder="1" applyAlignment="1">
      <alignment horizontal="center" vertical="center"/>
    </xf>
    <xf numFmtId="0" fontId="162" fillId="23" borderId="10" xfId="0" applyFont="1" applyFill="1" applyBorder="1" applyAlignment="1">
      <alignment horizontal="center" vertical="center"/>
    </xf>
    <xf numFmtId="0" fontId="90" fillId="13" borderId="3" xfId="0" applyFont="1" applyFill="1" applyBorder="1" applyAlignment="1">
      <alignment horizontal="center"/>
    </xf>
    <xf numFmtId="0" fontId="90" fillId="13" borderId="5" xfId="0" applyFont="1" applyFill="1" applyBorder="1" applyAlignment="1">
      <alignment horizontal="center"/>
    </xf>
    <xf numFmtId="0" fontId="90" fillId="3" borderId="3" xfId="0" applyFont="1" applyFill="1" applyBorder="1" applyAlignment="1">
      <alignment horizontal="center" vertical="center"/>
    </xf>
    <xf numFmtId="0" fontId="90" fillId="3" borderId="4" xfId="0" applyFont="1" applyFill="1" applyBorder="1" applyAlignment="1">
      <alignment horizontal="center" vertical="center"/>
    </xf>
    <xf numFmtId="0" fontId="90" fillId="3" borderId="5" xfId="0" applyFont="1" applyFill="1" applyBorder="1" applyAlignment="1">
      <alignment horizontal="center" vertical="center"/>
    </xf>
    <xf numFmtId="0" fontId="0" fillId="14" borderId="6" xfId="0" applyFill="1" applyBorder="1" applyAlignment="1">
      <alignment horizontal="center" vertical="center" wrapText="1"/>
    </xf>
    <xf numFmtId="0" fontId="0" fillId="14" borderId="7" xfId="0" applyFill="1" applyBorder="1" applyAlignment="1">
      <alignment horizontal="center" vertical="center" wrapText="1"/>
    </xf>
    <xf numFmtId="0" fontId="9" fillId="23" borderId="2" xfId="0" applyFont="1" applyFill="1" applyBorder="1" applyAlignment="1">
      <alignment horizontal="left"/>
    </xf>
    <xf numFmtId="0" fontId="90" fillId="9" borderId="3" xfId="0" applyFont="1" applyFill="1" applyBorder="1" applyAlignment="1">
      <alignment horizontal="center" vertical="center"/>
    </xf>
    <xf numFmtId="0" fontId="90" fillId="9" borderId="4" xfId="0" applyFont="1" applyFill="1" applyBorder="1" applyAlignment="1">
      <alignment horizontal="center" vertical="center"/>
    </xf>
    <xf numFmtId="0" fontId="90" fillId="9" borderId="5" xfId="0" applyFont="1" applyFill="1" applyBorder="1" applyAlignment="1">
      <alignment horizontal="center" vertical="center"/>
    </xf>
    <xf numFmtId="0" fontId="90" fillId="10" borderId="2" xfId="0" applyFont="1" applyFill="1" applyBorder="1" applyAlignment="1">
      <alignment horizontal="center" vertical="center" wrapText="1"/>
    </xf>
    <xf numFmtId="0" fontId="90" fillId="4" borderId="3" xfId="0" applyFont="1" applyFill="1" applyBorder="1" applyAlignment="1">
      <alignment horizontal="center" vertical="center"/>
    </xf>
    <xf numFmtId="0" fontId="90" fillId="4" borderId="4" xfId="0" applyFont="1" applyFill="1" applyBorder="1" applyAlignment="1">
      <alignment horizontal="center" vertical="center"/>
    </xf>
    <xf numFmtId="0" fontId="90" fillId="4" borderId="5" xfId="0" applyFont="1" applyFill="1" applyBorder="1" applyAlignment="1">
      <alignment horizontal="center" vertical="center"/>
    </xf>
    <xf numFmtId="0" fontId="46" fillId="10" borderId="2" xfId="0" applyFont="1" applyFill="1" applyBorder="1" applyAlignment="1">
      <alignment horizontal="center" wrapText="1"/>
    </xf>
    <xf numFmtId="0" fontId="121" fillId="9" borderId="3" xfId="0" applyFont="1" applyFill="1" applyBorder="1" applyAlignment="1">
      <alignment horizontal="center" vertical="center"/>
    </xf>
    <xf numFmtId="0" fontId="121" fillId="9" borderId="5" xfId="0" applyFont="1" applyFill="1" applyBorder="1" applyAlignment="1">
      <alignment horizontal="center" vertical="center"/>
    </xf>
    <xf numFmtId="0" fontId="90" fillId="14" borderId="2" xfId="0" applyFont="1" applyFill="1" applyBorder="1" applyAlignment="1">
      <alignment vertical="center"/>
    </xf>
    <xf numFmtId="0" fontId="17" fillId="0" borderId="2" xfId="0" applyFont="1" applyFill="1" applyBorder="1" applyAlignment="1">
      <alignment horizontal="center" vertical="center"/>
    </xf>
    <xf numFmtId="0" fontId="60" fillId="13" borderId="3" xfId="0" applyFont="1" applyFill="1" applyBorder="1" applyAlignment="1">
      <alignment horizontal="center" vertical="center" wrapText="1"/>
    </xf>
    <xf numFmtId="0" fontId="60" fillId="13" borderId="4" xfId="0" applyFont="1" applyFill="1" applyBorder="1" applyAlignment="1">
      <alignment horizontal="center" vertical="center" wrapText="1"/>
    </xf>
    <xf numFmtId="0" fontId="60" fillId="13" borderId="5" xfId="0" applyFont="1" applyFill="1" applyBorder="1" applyAlignment="1">
      <alignment horizontal="center" vertical="center" wrapText="1"/>
    </xf>
    <xf numFmtId="0" fontId="0" fillId="13" borderId="2" xfId="0" applyFill="1" applyBorder="1" applyAlignment="1">
      <alignment horizontal="center" vertical="center"/>
    </xf>
    <xf numFmtId="0" fontId="0" fillId="0" borderId="2" xfId="0" applyFill="1" applyBorder="1" applyAlignment="1">
      <alignment horizontal="center"/>
    </xf>
    <xf numFmtId="0" fontId="20" fillId="4" borderId="10" xfId="0" applyFont="1" applyFill="1" applyBorder="1" applyAlignment="1">
      <alignment horizontal="center" vertical="center" wrapText="1"/>
    </xf>
    <xf numFmtId="0" fontId="20" fillId="4" borderId="2" xfId="0" applyFont="1" applyFill="1" applyBorder="1" applyAlignment="1">
      <alignment horizontal="center" vertical="center" wrapText="1"/>
    </xf>
    <xf numFmtId="0" fontId="46" fillId="0" borderId="2" xfId="0" applyFont="1" applyFill="1" applyBorder="1" applyAlignment="1">
      <alignment horizontal="center" vertical="center"/>
    </xf>
    <xf numFmtId="0" fontId="90" fillId="13" borderId="3" xfId="0" applyFont="1" applyFill="1" applyBorder="1" applyAlignment="1">
      <alignment horizontal="center" vertical="center"/>
    </xf>
    <xf numFmtId="0" fontId="90" fillId="13" borderId="5" xfId="0" applyFont="1" applyFill="1" applyBorder="1" applyAlignment="1">
      <alignment horizontal="center" vertical="center"/>
    </xf>
    <xf numFmtId="0" fontId="21" fillId="13" borderId="3" xfId="0" applyFont="1" applyFill="1" applyBorder="1" applyAlignment="1">
      <alignment horizontal="center" wrapText="1"/>
    </xf>
    <xf numFmtId="0" fontId="21" fillId="13" borderId="5" xfId="0" applyFont="1" applyFill="1" applyBorder="1" applyAlignment="1">
      <alignment horizontal="center" wrapText="1"/>
    </xf>
    <xf numFmtId="0" fontId="0" fillId="0" borderId="8" xfId="0" applyFill="1" applyBorder="1" applyAlignment="1">
      <alignment horizontal="center"/>
    </xf>
    <xf numFmtId="0" fontId="0" fillId="0" borderId="8" xfId="0" applyBorder="1" applyAlignment="1">
      <alignment horizontal="center" vertical="center"/>
    </xf>
    <xf numFmtId="0" fontId="0" fillId="0" borderId="10" xfId="0" applyBorder="1" applyAlignment="1">
      <alignment horizontal="center" vertical="center"/>
    </xf>
    <xf numFmtId="0" fontId="39" fillId="23" borderId="0" xfId="0" applyFont="1" applyFill="1" applyAlignment="1">
      <alignment horizontal="center"/>
    </xf>
    <xf numFmtId="0" fontId="120" fillId="14" borderId="8" xfId="0" applyFont="1" applyFill="1" applyBorder="1" applyAlignment="1">
      <alignment horizontal="left" vertical="center" wrapText="1"/>
    </xf>
    <xf numFmtId="0" fontId="120" fillId="14" borderId="12" xfId="0" applyFont="1" applyFill="1" applyBorder="1" applyAlignment="1">
      <alignment horizontal="left" vertical="center" wrapText="1"/>
    </xf>
    <xf numFmtId="0" fontId="120" fillId="14" borderId="10" xfId="0" applyFont="1" applyFill="1" applyBorder="1" applyAlignment="1">
      <alignment horizontal="left" vertical="center" wrapText="1"/>
    </xf>
    <xf numFmtId="0" fontId="60" fillId="13" borderId="3" xfId="0" applyFont="1" applyFill="1" applyBorder="1" applyAlignment="1">
      <alignment horizontal="center" vertical="center"/>
    </xf>
    <xf numFmtId="0" fontId="60" fillId="13" borderId="4" xfId="0" applyFont="1" applyFill="1" applyBorder="1" applyAlignment="1">
      <alignment horizontal="center" vertical="center"/>
    </xf>
    <xf numFmtId="0" fontId="60" fillId="13" borderId="5" xfId="0" applyFont="1" applyFill="1" applyBorder="1" applyAlignment="1">
      <alignment horizontal="center" vertical="center"/>
    </xf>
    <xf numFmtId="0" fontId="60" fillId="14" borderId="3" xfId="0" applyFont="1" applyFill="1" applyBorder="1" applyAlignment="1">
      <alignment horizontal="center" vertical="center"/>
    </xf>
    <xf numFmtId="0" fontId="60" fillId="14" borderId="5" xfId="0" applyFont="1" applyFill="1" applyBorder="1" applyAlignment="1">
      <alignment horizontal="center" vertical="center"/>
    </xf>
    <xf numFmtId="0" fontId="39" fillId="23" borderId="0" xfId="0" applyFont="1" applyFill="1" applyAlignment="1">
      <alignment horizontal="center" wrapText="1"/>
    </xf>
    <xf numFmtId="49" fontId="21" fillId="14" borderId="2" xfId="0" applyNumberFormat="1" applyFont="1" applyFill="1" applyBorder="1" applyAlignment="1">
      <alignment horizontal="center" vertical="center"/>
    </xf>
    <xf numFmtId="0" fontId="0" fillId="4" borderId="8" xfId="0" applyFill="1" applyBorder="1" applyAlignment="1">
      <alignment horizontal="center" vertical="center"/>
    </xf>
    <xf numFmtId="0" fontId="0" fillId="4" borderId="10" xfId="0" applyFill="1" applyBorder="1" applyAlignment="1">
      <alignment horizontal="center" vertical="center"/>
    </xf>
    <xf numFmtId="0" fontId="46" fillId="0" borderId="2" xfId="0" applyFont="1" applyFill="1" applyBorder="1" applyAlignment="1">
      <alignment horizontal="center" vertical="center" wrapText="1"/>
    </xf>
    <xf numFmtId="0" fontId="121" fillId="18" borderId="2" xfId="0" applyFont="1" applyFill="1" applyBorder="1" applyAlignment="1">
      <alignment horizontal="center" vertical="center" wrapText="1"/>
    </xf>
    <xf numFmtId="0" fontId="121" fillId="18" borderId="3" xfId="0" applyFont="1" applyFill="1" applyBorder="1" applyAlignment="1">
      <alignment horizontal="center" vertical="center"/>
    </xf>
    <xf numFmtId="0" fontId="121" fillId="18" borderId="5" xfId="0" applyFont="1" applyFill="1" applyBorder="1" applyAlignment="1">
      <alignment horizontal="center" vertical="center"/>
    </xf>
    <xf numFmtId="0" fontId="121" fillId="4" borderId="2" xfId="0" applyFont="1" applyFill="1" applyBorder="1" applyAlignment="1">
      <alignment horizontal="center" vertical="center"/>
    </xf>
    <xf numFmtId="0" fontId="68" fillId="4" borderId="2" xfId="0" applyFont="1" applyFill="1" applyBorder="1" applyAlignment="1">
      <alignment horizontal="center" vertical="center"/>
    </xf>
    <xf numFmtId="49" fontId="121" fillId="18" borderId="2" xfId="0" applyNumberFormat="1" applyFont="1" applyFill="1" applyBorder="1" applyAlignment="1">
      <alignment horizontal="center" vertical="center" wrapText="1"/>
    </xf>
    <xf numFmtId="0" fontId="90" fillId="13" borderId="2" xfId="0" applyFont="1" applyFill="1" applyBorder="1" applyAlignment="1">
      <alignment horizontal="center" vertical="center"/>
    </xf>
    <xf numFmtId="0" fontId="90" fillId="13" borderId="2" xfId="0" applyFont="1" applyFill="1" applyBorder="1" applyAlignment="1">
      <alignment horizontal="center"/>
    </xf>
    <xf numFmtId="0" fontId="90" fillId="4" borderId="2" xfId="0" applyFont="1" applyFill="1" applyBorder="1" applyAlignment="1">
      <alignment horizontal="center" vertical="center"/>
    </xf>
    <xf numFmtId="0" fontId="60" fillId="14" borderId="9" xfId="0" applyFont="1" applyFill="1" applyBorder="1" applyAlignment="1">
      <alignment horizontal="center" vertical="center" wrapText="1"/>
    </xf>
    <xf numFmtId="0" fontId="60" fillId="14" borderId="16" xfId="0" applyFont="1" applyFill="1" applyBorder="1" applyAlignment="1">
      <alignment horizontal="center" vertical="center" wrapText="1"/>
    </xf>
    <xf numFmtId="0" fontId="121" fillId="4" borderId="14" xfId="0" applyFont="1" applyFill="1" applyBorder="1" applyAlignment="1">
      <alignment horizontal="center" vertical="center"/>
    </xf>
    <xf numFmtId="0" fontId="121" fillId="4" borderId="15" xfId="0" applyFont="1" applyFill="1" applyBorder="1" applyAlignment="1">
      <alignment horizontal="center" vertical="center"/>
    </xf>
    <xf numFmtId="0" fontId="127" fillId="13" borderId="2" xfId="0" applyFont="1" applyFill="1" applyBorder="1" applyAlignment="1">
      <alignment horizontal="center" vertical="center"/>
    </xf>
    <xf numFmtId="0" fontId="46" fillId="13" borderId="2" xfId="0" applyFont="1" applyFill="1" applyBorder="1" applyAlignment="1">
      <alignment horizontal="center" vertical="center" wrapText="1"/>
    </xf>
    <xf numFmtId="0" fontId="60" fillId="0" borderId="0" xfId="0" applyFont="1" applyFill="1" applyBorder="1" applyAlignment="1">
      <alignment horizontal="center" vertical="center" wrapText="1"/>
    </xf>
    <xf numFmtId="0" fontId="121" fillId="0" borderId="0" xfId="0" applyFont="1" applyFill="1" applyBorder="1" applyAlignment="1">
      <alignment horizontal="center" vertical="center"/>
    </xf>
    <xf numFmtId="0" fontId="60" fillId="14" borderId="8" xfId="0" applyFont="1" applyFill="1" applyBorder="1" applyAlignment="1">
      <alignment horizontal="center" vertical="center" wrapText="1"/>
    </xf>
    <xf numFmtId="0" fontId="121" fillId="13" borderId="2" xfId="0" applyFont="1" applyFill="1" applyBorder="1" applyAlignment="1">
      <alignment horizontal="center" vertical="center"/>
    </xf>
    <xf numFmtId="0" fontId="0" fillId="0" borderId="0" xfId="0" applyFill="1" applyBorder="1" applyAlignment="1">
      <alignment horizontal="center" wrapText="1"/>
    </xf>
    <xf numFmtId="0" fontId="9" fillId="23" borderId="2" xfId="0" applyFont="1" applyFill="1" applyBorder="1" applyAlignment="1">
      <alignment horizontal="left" vertical="top"/>
    </xf>
    <xf numFmtId="0" fontId="46" fillId="9" borderId="2" xfId="0" applyFont="1" applyFill="1" applyBorder="1" applyAlignment="1">
      <alignment horizontal="center" vertical="center" wrapText="1"/>
    </xf>
    <xf numFmtId="0" fontId="60" fillId="10" borderId="2" xfId="0" applyFont="1" applyFill="1" applyBorder="1" applyAlignment="1">
      <alignment horizontal="center" wrapText="1"/>
    </xf>
    <xf numFmtId="0" fontId="60" fillId="19" borderId="2" xfId="0" applyFont="1" applyFill="1" applyBorder="1" applyAlignment="1">
      <alignment horizontal="center" vertical="center" wrapText="1"/>
    </xf>
    <xf numFmtId="0" fontId="60" fillId="10" borderId="2" xfId="0" applyFont="1" applyFill="1" applyBorder="1" applyAlignment="1">
      <alignment horizontal="center" vertical="center" wrapText="1"/>
    </xf>
    <xf numFmtId="0" fontId="90" fillId="19" borderId="2" xfId="0" applyFont="1" applyFill="1" applyBorder="1" applyAlignment="1">
      <alignment horizontal="center" vertical="center"/>
    </xf>
    <xf numFmtId="0" fontId="0" fillId="0" borderId="16" xfId="0" applyBorder="1" applyAlignment="1">
      <alignment horizontal="center" vertical="center" wrapText="1"/>
    </xf>
    <xf numFmtId="0" fontId="186" fillId="19" borderId="2" xfId="0" applyFont="1" applyFill="1" applyBorder="1" applyAlignment="1">
      <alignment horizontal="center"/>
    </xf>
    <xf numFmtId="0" fontId="186" fillId="19" borderId="8" xfId="0" applyFont="1" applyFill="1" applyBorder="1" applyAlignment="1">
      <alignment horizontal="center"/>
    </xf>
    <xf numFmtId="0" fontId="37" fillId="19" borderId="8" xfId="0" applyFont="1" applyFill="1" applyBorder="1" applyAlignment="1">
      <alignment horizontal="center" vertical="center"/>
    </xf>
    <xf numFmtId="0" fontId="37" fillId="19" borderId="10" xfId="0" applyFont="1" applyFill="1" applyBorder="1" applyAlignment="1">
      <alignment horizontal="center" vertical="center"/>
    </xf>
    <xf numFmtId="0" fontId="0" fillId="0" borderId="3" xfId="0" applyBorder="1" applyAlignment="1">
      <alignment horizontal="center" vertical="center"/>
    </xf>
    <xf numFmtId="0" fontId="60" fillId="3" borderId="3" xfId="0" applyFont="1" applyFill="1" applyBorder="1" applyAlignment="1">
      <alignment horizontal="center" vertical="center" wrapText="1"/>
    </xf>
    <xf numFmtId="0" fontId="60" fillId="3" borderId="4" xfId="0" applyFont="1" applyFill="1" applyBorder="1" applyAlignment="1">
      <alignment horizontal="center" vertical="center" wrapText="1"/>
    </xf>
    <xf numFmtId="0" fontId="60" fillId="3" borderId="5" xfId="0" applyFont="1" applyFill="1" applyBorder="1" applyAlignment="1">
      <alignment horizontal="center" vertical="center" wrapText="1"/>
    </xf>
    <xf numFmtId="0" fontId="90" fillId="4" borderId="2" xfId="0" applyFont="1" applyFill="1" applyBorder="1" applyAlignment="1">
      <alignment horizontal="center" vertical="center" wrapText="1"/>
    </xf>
    <xf numFmtId="0" fontId="90" fillId="9" borderId="2" xfId="0" applyFont="1" applyFill="1" applyBorder="1" applyAlignment="1">
      <alignment horizontal="center" vertical="center"/>
    </xf>
    <xf numFmtId="0" fontId="90" fillId="9" borderId="2" xfId="0" applyFont="1" applyFill="1" applyBorder="1" applyAlignment="1">
      <alignment horizontal="center"/>
    </xf>
    <xf numFmtId="0" fontId="90" fillId="4" borderId="2" xfId="0" applyFont="1" applyFill="1" applyBorder="1" applyAlignment="1">
      <alignment horizontal="center" wrapText="1"/>
    </xf>
    <xf numFmtId="0" fontId="21" fillId="19" borderId="3" xfId="0" applyFont="1" applyFill="1" applyBorder="1" applyAlignment="1">
      <alignment horizontal="center" wrapText="1"/>
    </xf>
    <xf numFmtId="0" fontId="21" fillId="19" borderId="5" xfId="0" applyFont="1" applyFill="1" applyBorder="1" applyAlignment="1">
      <alignment horizontal="center" wrapText="1"/>
    </xf>
    <xf numFmtId="0" fontId="60" fillId="18" borderId="3" xfId="0" applyFont="1" applyFill="1" applyBorder="1" applyAlignment="1">
      <alignment horizontal="center" vertical="center"/>
    </xf>
    <xf numFmtId="0" fontId="60" fillId="18" borderId="4" xfId="0" applyFont="1" applyFill="1" applyBorder="1" applyAlignment="1">
      <alignment horizontal="center" vertical="center"/>
    </xf>
    <xf numFmtId="0" fontId="60" fillId="18" borderId="5" xfId="0" applyFont="1" applyFill="1" applyBorder="1" applyAlignment="1">
      <alignment horizontal="center" vertical="center"/>
    </xf>
    <xf numFmtId="0" fontId="60" fillId="4" borderId="3" xfId="0" applyFont="1" applyFill="1" applyBorder="1" applyAlignment="1">
      <alignment horizontal="center" vertical="center" wrapText="1"/>
    </xf>
    <xf numFmtId="0" fontId="60" fillId="4" borderId="4" xfId="0" applyFont="1" applyFill="1" applyBorder="1" applyAlignment="1">
      <alignment horizontal="center" vertical="center" wrapText="1"/>
    </xf>
    <xf numFmtId="0" fontId="60" fillId="4" borderId="5" xfId="0" applyFont="1" applyFill="1" applyBorder="1" applyAlignment="1">
      <alignment horizontal="center" vertical="center" wrapText="1"/>
    </xf>
    <xf numFmtId="0" fontId="127" fillId="18" borderId="2" xfId="0" applyFont="1" applyFill="1" applyBorder="1" applyAlignment="1">
      <alignment horizontal="center" vertical="center"/>
    </xf>
    <xf numFmtId="0" fontId="120" fillId="14" borderId="2" xfId="0" applyFont="1" applyFill="1" applyBorder="1" applyAlignment="1">
      <alignment horizontal="left" vertical="center" wrapText="1"/>
    </xf>
    <xf numFmtId="49" fontId="21" fillId="14" borderId="8" xfId="0" applyNumberFormat="1" applyFont="1" applyFill="1" applyBorder="1" applyAlignment="1">
      <alignment horizontal="center" vertical="center"/>
    </xf>
    <xf numFmtId="49" fontId="21" fillId="14" borderId="12" xfId="0" applyNumberFormat="1" applyFont="1" applyFill="1" applyBorder="1" applyAlignment="1">
      <alignment horizontal="center" vertical="center"/>
    </xf>
    <xf numFmtId="49" fontId="21" fillId="14" borderId="10" xfId="0" applyNumberFormat="1" applyFont="1" applyFill="1" applyBorder="1" applyAlignment="1">
      <alignment horizontal="center" vertical="center"/>
    </xf>
    <xf numFmtId="0" fontId="17" fillId="0" borderId="0" xfId="2" applyFont="1" applyFill="1" applyBorder="1" applyAlignment="1">
      <alignment horizontal="center"/>
    </xf>
    <xf numFmtId="49" fontId="17" fillId="0" borderId="0" xfId="2" applyNumberFormat="1" applyFont="1" applyFill="1" applyBorder="1" applyAlignment="1">
      <alignment horizontal="center"/>
    </xf>
    <xf numFmtId="0" fontId="17" fillId="0" borderId="0" xfId="2" applyFont="1" applyFill="1" applyBorder="1" applyAlignment="1">
      <alignment horizontal="center" vertical="top"/>
    </xf>
    <xf numFmtId="0" fontId="32" fillId="23" borderId="2" xfId="0" applyFont="1" applyFill="1" applyBorder="1" applyAlignment="1">
      <alignment horizontal="left" vertical="center" wrapText="1"/>
    </xf>
    <xf numFmtId="0" fontId="9" fillId="6" borderId="2" xfId="0" applyFont="1" applyFill="1" applyBorder="1" applyAlignment="1">
      <alignment horizontal="left" vertical="center"/>
    </xf>
    <xf numFmtId="0" fontId="0" fillId="3" borderId="2" xfId="0" applyFill="1" applyBorder="1" applyAlignment="1">
      <alignment horizontal="center"/>
    </xf>
    <xf numFmtId="49" fontId="46" fillId="14" borderId="8" xfId="0" applyNumberFormat="1" applyFont="1" applyFill="1" applyBorder="1" applyAlignment="1" applyProtection="1">
      <alignment horizontal="center"/>
    </xf>
    <xf numFmtId="49" fontId="46" fillId="14" borderId="10" xfId="0" applyNumberFormat="1" applyFont="1" applyFill="1" applyBorder="1" applyAlignment="1" applyProtection="1">
      <alignment horizontal="center"/>
    </xf>
    <xf numFmtId="49" fontId="29" fillId="14" borderId="8" xfId="0" applyNumberFormat="1" applyFont="1" applyFill="1" applyBorder="1" applyAlignment="1">
      <alignment horizontal="center" vertical="center" wrapText="1"/>
    </xf>
    <xf numFmtId="49" fontId="29" fillId="14" borderId="12" xfId="0" applyNumberFormat="1" applyFont="1" applyFill="1" applyBorder="1" applyAlignment="1">
      <alignment horizontal="center" vertical="center" wrapText="1"/>
    </xf>
    <xf numFmtId="49" fontId="29" fillId="14" borderId="10" xfId="0" applyNumberFormat="1" applyFont="1" applyFill="1" applyBorder="1" applyAlignment="1">
      <alignment horizontal="center" vertical="center" wrapText="1"/>
    </xf>
    <xf numFmtId="49" fontId="46" fillId="14" borderId="9" xfId="0" applyNumberFormat="1" applyFont="1" applyFill="1" applyBorder="1" applyAlignment="1" applyProtection="1">
      <alignment horizontal="center" vertical="center" wrapText="1"/>
    </xf>
    <xf numFmtId="49" fontId="46" fillId="14" borderId="14" xfId="0" applyNumberFormat="1" applyFont="1" applyFill="1" applyBorder="1" applyAlignment="1" applyProtection="1">
      <alignment horizontal="center" vertical="center" wrapText="1"/>
    </xf>
    <xf numFmtId="49" fontId="46" fillId="14" borderId="16" xfId="0" applyNumberFormat="1" applyFont="1" applyFill="1" applyBorder="1" applyAlignment="1" applyProtection="1">
      <alignment horizontal="center" vertical="center" wrapText="1"/>
    </xf>
    <xf numFmtId="49" fontId="46" fillId="14" borderId="15" xfId="0" applyNumberFormat="1" applyFont="1" applyFill="1" applyBorder="1" applyAlignment="1" applyProtection="1">
      <alignment horizontal="center" vertical="center" wrapText="1"/>
    </xf>
    <xf numFmtId="49" fontId="46" fillId="9" borderId="2" xfId="0" applyNumberFormat="1" applyFont="1" applyFill="1" applyBorder="1" applyAlignment="1" applyProtection="1">
      <alignment horizontal="center"/>
    </xf>
    <xf numFmtId="0" fontId="24" fillId="14" borderId="2" xfId="0" applyFont="1" applyFill="1" applyBorder="1" applyAlignment="1">
      <alignment horizontal="center" vertical="center"/>
    </xf>
    <xf numFmtId="0" fontId="24" fillId="9" borderId="2" xfId="0" applyFont="1" applyFill="1" applyBorder="1" applyAlignment="1">
      <alignment horizontal="center" vertical="center"/>
    </xf>
    <xf numFmtId="0" fontId="0" fillId="9" borderId="2" xfId="0" applyFill="1" applyBorder="1" applyAlignment="1">
      <alignment horizontal="center"/>
    </xf>
    <xf numFmtId="49" fontId="127" fillId="4" borderId="2" xfId="0" applyNumberFormat="1" applyFont="1" applyFill="1" applyBorder="1" applyAlignment="1" applyProtection="1">
      <alignment horizontal="center" vertical="center"/>
    </xf>
    <xf numFmtId="0" fontId="46" fillId="23" borderId="8" xfId="0" applyFont="1" applyFill="1" applyBorder="1" applyAlignment="1">
      <alignment horizontal="center" vertical="center"/>
    </xf>
    <xf numFmtId="0" fontId="46" fillId="23" borderId="10" xfId="0" applyFont="1" applyFill="1" applyBorder="1" applyAlignment="1">
      <alignment horizontal="center" vertical="center"/>
    </xf>
    <xf numFmtId="0" fontId="21" fillId="3" borderId="3" xfId="0" applyFont="1" applyFill="1" applyBorder="1" applyAlignment="1">
      <alignment horizontal="center" vertical="center"/>
    </xf>
    <xf numFmtId="0" fontId="21" fillId="3" borderId="5" xfId="0" applyFont="1" applyFill="1" applyBorder="1" applyAlignment="1">
      <alignment horizontal="center" vertical="center"/>
    </xf>
    <xf numFmtId="49" fontId="46" fillId="14" borderId="2" xfId="0" applyNumberFormat="1" applyFont="1" applyFill="1" applyBorder="1" applyAlignment="1" applyProtection="1">
      <alignment horizontal="center" vertical="center"/>
    </xf>
    <xf numFmtId="0" fontId="9" fillId="6" borderId="8" xfId="0" applyFont="1" applyFill="1" applyBorder="1" applyAlignment="1">
      <alignment horizontal="left" vertical="center"/>
    </xf>
    <xf numFmtId="0" fontId="9" fillId="6" borderId="12" xfId="0" applyFont="1" applyFill="1" applyBorder="1" applyAlignment="1">
      <alignment horizontal="left" vertical="center"/>
    </xf>
    <xf numFmtId="0" fontId="9" fillId="6" borderId="10" xfId="0" applyFont="1" applyFill="1" applyBorder="1" applyAlignment="1">
      <alignment horizontal="left" vertical="center"/>
    </xf>
    <xf numFmtId="0" fontId="0" fillId="9" borderId="3" xfId="0" applyFill="1" applyBorder="1" applyAlignment="1">
      <alignment horizontal="center"/>
    </xf>
    <xf numFmtId="0" fontId="0" fillId="9" borderId="4" xfId="0" applyFill="1" applyBorder="1" applyAlignment="1">
      <alignment horizontal="center"/>
    </xf>
    <xf numFmtId="49" fontId="46" fillId="14" borderId="8" xfId="0" applyNumberFormat="1" applyFont="1" applyFill="1" applyBorder="1" applyAlignment="1" applyProtection="1">
      <alignment horizontal="center" vertical="center"/>
    </xf>
    <xf numFmtId="49" fontId="46" fillId="14" borderId="10" xfId="0" applyNumberFormat="1" applyFont="1" applyFill="1" applyBorder="1" applyAlignment="1" applyProtection="1">
      <alignment horizontal="center" vertical="center"/>
    </xf>
    <xf numFmtId="0" fontId="127" fillId="4" borderId="2" xfId="0" applyFont="1" applyFill="1" applyBorder="1" applyAlignment="1">
      <alignment horizontal="center" vertical="center"/>
    </xf>
    <xf numFmtId="0" fontId="39" fillId="0" borderId="0" xfId="0" applyFont="1" applyFill="1" applyAlignment="1">
      <alignment horizontal="center" vertical="top" wrapText="1"/>
    </xf>
    <xf numFmtId="0" fontId="46" fillId="23" borderId="9" xfId="0" applyFont="1" applyFill="1" applyBorder="1" applyAlignment="1">
      <alignment horizontal="center" vertical="center" wrapText="1"/>
    </xf>
    <xf numFmtId="0" fontId="46" fillId="23" borderId="14" xfId="0" applyFont="1" applyFill="1" applyBorder="1" applyAlignment="1">
      <alignment horizontal="center" vertical="center" wrapText="1"/>
    </xf>
    <xf numFmtId="0" fontId="46" fillId="23" borderId="16" xfId="0" applyFont="1" applyFill="1" applyBorder="1" applyAlignment="1">
      <alignment horizontal="center" vertical="center" wrapText="1"/>
    </xf>
    <xf numFmtId="0" fontId="46" fillId="23" borderId="15" xfId="0" applyFont="1" applyFill="1" applyBorder="1" applyAlignment="1">
      <alignment horizontal="center" vertical="center" wrapText="1"/>
    </xf>
    <xf numFmtId="0" fontId="121" fillId="4" borderId="6" xfId="0" applyFont="1" applyFill="1" applyBorder="1" applyAlignment="1">
      <alignment horizontal="center" vertical="center"/>
    </xf>
    <xf numFmtId="0" fontId="121" fillId="4" borderId="7" xfId="0" applyFont="1" applyFill="1" applyBorder="1" applyAlignment="1">
      <alignment horizontal="center" vertical="center"/>
    </xf>
    <xf numFmtId="0" fontId="53" fillId="23" borderId="2" xfId="0" applyFont="1" applyFill="1" applyBorder="1" applyAlignment="1">
      <alignment horizontal="center" vertical="center" wrapText="1"/>
    </xf>
    <xf numFmtId="0" fontId="53" fillId="9" borderId="2" xfId="0" applyFont="1" applyFill="1" applyBorder="1" applyAlignment="1">
      <alignment horizontal="center" vertical="center" wrapText="1"/>
    </xf>
    <xf numFmtId="0" fontId="53" fillId="3" borderId="2" xfId="0" applyFont="1" applyFill="1" applyBorder="1" applyAlignment="1">
      <alignment horizontal="center" vertical="center" wrapText="1"/>
    </xf>
    <xf numFmtId="0" fontId="127" fillId="9" borderId="2" xfId="0" applyFont="1" applyFill="1" applyBorder="1" applyAlignment="1">
      <alignment horizontal="center" vertical="center" wrapText="1"/>
    </xf>
    <xf numFmtId="0" fontId="18" fillId="0" borderId="0" xfId="0" applyFont="1" applyFill="1" applyBorder="1" applyAlignment="1">
      <alignment horizontal="center" vertical="top" wrapText="1"/>
    </xf>
    <xf numFmtId="0" fontId="46" fillId="23" borderId="9" xfId="0" applyFont="1" applyFill="1" applyBorder="1" applyAlignment="1">
      <alignment horizontal="left" vertical="center" wrapText="1"/>
    </xf>
    <xf numFmtId="0" fontId="46" fillId="23" borderId="13" xfId="0" applyFont="1" applyFill="1" applyBorder="1" applyAlignment="1">
      <alignment horizontal="left" vertical="center" wrapText="1"/>
    </xf>
    <xf numFmtId="0" fontId="46" fillId="23" borderId="14" xfId="0" applyFont="1" applyFill="1" applyBorder="1" applyAlignment="1">
      <alignment horizontal="left" vertical="center" wrapText="1"/>
    </xf>
    <xf numFmtId="0" fontId="9" fillId="23" borderId="8" xfId="0" applyFont="1" applyFill="1" applyBorder="1" applyAlignment="1">
      <alignment horizontal="left" vertical="center"/>
    </xf>
    <xf numFmtId="0" fontId="9" fillId="23" borderId="12" xfId="0" applyFont="1" applyFill="1" applyBorder="1" applyAlignment="1">
      <alignment horizontal="left" vertical="center"/>
    </xf>
    <xf numFmtId="0" fontId="9" fillId="23" borderId="10" xfId="0" applyFont="1" applyFill="1" applyBorder="1" applyAlignment="1">
      <alignment horizontal="left" vertical="center"/>
    </xf>
    <xf numFmtId="0" fontId="48" fillId="9" borderId="2" xfId="0" applyFont="1" applyFill="1" applyBorder="1" applyAlignment="1" applyProtection="1">
      <alignment horizontal="center"/>
    </xf>
    <xf numFmtId="0" fontId="48" fillId="14" borderId="0" xfId="0" applyFont="1" applyFill="1" applyBorder="1" applyAlignment="1" applyProtection="1">
      <alignment horizontal="center" vertical="center"/>
    </xf>
    <xf numFmtId="0" fontId="48" fillId="0" borderId="22" xfId="0" applyFont="1" applyBorder="1" applyAlignment="1" applyProtection="1">
      <alignment horizontal="center" vertical="center"/>
    </xf>
    <xf numFmtId="0" fontId="48" fillId="0" borderId="20" xfId="0" applyFont="1" applyBorder="1" applyAlignment="1" applyProtection="1">
      <alignment horizontal="center" vertical="center"/>
    </xf>
    <xf numFmtId="0" fontId="48" fillId="0" borderId="21" xfId="0" applyFont="1" applyBorder="1" applyAlignment="1" applyProtection="1">
      <alignment horizontal="center" vertical="center"/>
    </xf>
    <xf numFmtId="0" fontId="48" fillId="0" borderId="19" xfId="0" applyFont="1" applyBorder="1" applyAlignment="1" applyProtection="1">
      <alignment horizontal="center" vertical="center"/>
    </xf>
    <xf numFmtId="0" fontId="19" fillId="0" borderId="0" xfId="0" applyFont="1" applyFill="1" applyBorder="1" applyAlignment="1">
      <alignment horizontal="center" vertical="top" wrapText="1"/>
    </xf>
    <xf numFmtId="0" fontId="0" fillId="23" borderId="2" xfId="0" applyFill="1" applyBorder="1" applyAlignment="1">
      <alignment horizontal="center"/>
    </xf>
    <xf numFmtId="0" fontId="29" fillId="23" borderId="8" xfId="0" applyFont="1" applyFill="1" applyBorder="1" applyAlignment="1">
      <alignment horizontal="left" vertical="center" wrapText="1"/>
    </xf>
    <xf numFmtId="0" fontId="29" fillId="23" borderId="12" xfId="0" applyFont="1" applyFill="1" applyBorder="1" applyAlignment="1">
      <alignment horizontal="left" vertical="center" wrapText="1"/>
    </xf>
    <xf numFmtId="0" fontId="53" fillId="0" borderId="0" xfId="0" applyFont="1" applyFill="1" applyBorder="1" applyAlignment="1">
      <alignment horizontal="left" vertical="center" wrapText="1"/>
    </xf>
    <xf numFmtId="0" fontId="46" fillId="23" borderId="9" xfId="0" applyFont="1" applyFill="1" applyBorder="1" applyAlignment="1" applyProtection="1">
      <alignment horizontal="center" vertical="center" wrapText="1"/>
    </xf>
    <xf numFmtId="0" fontId="46" fillId="23" borderId="14" xfId="0" applyFont="1" applyFill="1" applyBorder="1" applyAlignment="1" applyProtection="1">
      <alignment horizontal="center" vertical="center" wrapText="1"/>
    </xf>
    <xf numFmtId="0" fontId="46" fillId="23" borderId="16" xfId="0" applyFont="1" applyFill="1" applyBorder="1" applyAlignment="1" applyProtection="1">
      <alignment horizontal="center" vertical="center" wrapText="1"/>
    </xf>
    <xf numFmtId="0" fontId="46" fillId="23" borderId="15" xfId="0" applyFont="1" applyFill="1" applyBorder="1" applyAlignment="1" applyProtection="1">
      <alignment horizontal="center" vertical="center" wrapText="1"/>
    </xf>
    <xf numFmtId="49" fontId="46" fillId="23" borderId="8" xfId="0" applyNumberFormat="1" applyFont="1" applyFill="1" applyBorder="1" applyAlignment="1" applyProtection="1">
      <alignment horizontal="center"/>
    </xf>
    <xf numFmtId="49" fontId="46" fillId="23" borderId="12" xfId="0" applyNumberFormat="1" applyFont="1" applyFill="1" applyBorder="1" applyAlignment="1" applyProtection="1">
      <alignment horizontal="center"/>
    </xf>
    <xf numFmtId="49" fontId="46" fillId="23" borderId="10" xfId="0" applyNumberFormat="1" applyFont="1" applyFill="1" applyBorder="1" applyAlignment="1" applyProtection="1">
      <alignment horizontal="center"/>
    </xf>
    <xf numFmtId="0" fontId="29" fillId="14" borderId="8" xfId="0" applyFont="1" applyFill="1" applyBorder="1" applyAlignment="1">
      <alignment horizontal="left" vertical="center" wrapText="1"/>
    </xf>
    <xf numFmtId="0" fontId="29" fillId="14" borderId="12" xfId="0" applyFont="1" applyFill="1" applyBorder="1" applyAlignment="1">
      <alignment horizontal="left" vertical="center" wrapText="1"/>
    </xf>
    <xf numFmtId="0" fontId="29" fillId="14" borderId="10" xfId="0" applyFont="1" applyFill="1" applyBorder="1" applyAlignment="1">
      <alignment horizontal="left" vertical="center" wrapText="1"/>
    </xf>
    <xf numFmtId="49" fontId="46" fillId="14" borderId="8" xfId="0" applyNumberFormat="1" applyFont="1" applyFill="1" applyBorder="1" applyAlignment="1">
      <alignment horizontal="center" vertical="center"/>
    </xf>
    <xf numFmtId="49" fontId="46" fillId="14" borderId="12" xfId="0" applyNumberFormat="1" applyFont="1" applyFill="1" applyBorder="1" applyAlignment="1">
      <alignment horizontal="center" vertical="center"/>
    </xf>
    <xf numFmtId="49" fontId="46" fillId="14" borderId="10" xfId="0" applyNumberFormat="1" applyFont="1" applyFill="1" applyBorder="1" applyAlignment="1">
      <alignment horizontal="center" vertical="center"/>
    </xf>
    <xf numFmtId="0" fontId="53" fillId="0" borderId="13" xfId="0" applyFont="1" applyFill="1" applyBorder="1" applyAlignment="1">
      <alignment horizontal="left" vertical="center" wrapText="1"/>
    </xf>
    <xf numFmtId="0" fontId="46" fillId="14" borderId="2" xfId="0" applyFont="1" applyFill="1" applyBorder="1" applyAlignment="1">
      <alignment horizontal="left" vertical="center" wrapText="1"/>
    </xf>
    <xf numFmtId="0" fontId="17" fillId="14" borderId="2" xfId="0" applyFont="1" applyFill="1" applyBorder="1" applyAlignment="1">
      <alignment horizontal="center" vertical="center"/>
    </xf>
    <xf numFmtId="3" fontId="48" fillId="9" borderId="2" xfId="10" applyNumberFormat="1" applyFont="1" applyFill="1" applyBorder="1" applyAlignment="1" applyProtection="1">
      <alignment horizontal="center"/>
    </xf>
    <xf numFmtId="0" fontId="46" fillId="20" borderId="2" xfId="0" applyFont="1" applyFill="1" applyBorder="1" applyAlignment="1">
      <alignment horizontal="left" vertical="center" wrapText="1"/>
    </xf>
    <xf numFmtId="0" fontId="60" fillId="14" borderId="8" xfId="0" applyFont="1" applyFill="1" applyBorder="1" applyAlignment="1">
      <alignment horizontal="left" vertical="center" wrapText="1"/>
    </xf>
    <xf numFmtId="0" fontId="60" fillId="14" borderId="12" xfId="0" applyFont="1" applyFill="1" applyBorder="1" applyAlignment="1">
      <alignment horizontal="left" vertical="center" wrapText="1"/>
    </xf>
    <xf numFmtId="0" fontId="60" fillId="14" borderId="10" xfId="0" applyFont="1" applyFill="1" applyBorder="1" applyAlignment="1">
      <alignment horizontal="left" vertical="center" wrapText="1"/>
    </xf>
    <xf numFmtId="2" fontId="53" fillId="3" borderId="2" xfId="0" applyNumberFormat="1" applyFont="1" applyFill="1" applyBorder="1" applyAlignment="1">
      <alignment horizontal="center" vertical="center" wrapText="1"/>
    </xf>
    <xf numFmtId="0" fontId="53" fillId="23" borderId="0" xfId="0" applyFont="1" applyFill="1" applyBorder="1" applyAlignment="1">
      <alignment horizontal="left" vertical="center" wrapText="1"/>
    </xf>
    <xf numFmtId="0" fontId="0" fillId="0" borderId="0" xfId="0" applyFill="1" applyAlignment="1">
      <alignment horizontal="center" wrapText="1"/>
    </xf>
    <xf numFmtId="0" fontId="0" fillId="0" borderId="7" xfId="0" applyFill="1" applyBorder="1" applyAlignment="1">
      <alignment horizontal="center" wrapText="1"/>
    </xf>
    <xf numFmtId="0" fontId="0" fillId="0" borderId="0" xfId="0" applyBorder="1" applyAlignment="1">
      <alignment horizontal="center" wrapText="1"/>
    </xf>
    <xf numFmtId="0" fontId="121" fillId="0" borderId="0" xfId="0" applyFont="1" applyFill="1" applyBorder="1" applyAlignment="1">
      <alignment horizontal="center" vertical="center" wrapText="1"/>
    </xf>
    <xf numFmtId="0" fontId="0" fillId="0" borderId="0" xfId="0" applyFill="1" applyBorder="1" applyAlignment="1">
      <alignment horizontal="center"/>
    </xf>
    <xf numFmtId="0" fontId="46" fillId="0" borderId="0" xfId="0" applyFont="1" applyFill="1" applyBorder="1" applyAlignment="1">
      <alignment horizontal="center" wrapText="1"/>
    </xf>
    <xf numFmtId="0" fontId="90" fillId="0" borderId="0" xfId="0" applyFont="1" applyFill="1" applyBorder="1" applyAlignment="1">
      <alignment horizontal="center"/>
    </xf>
    <xf numFmtId="0" fontId="17" fillId="4" borderId="8" xfId="0" applyFont="1" applyFill="1" applyBorder="1" applyAlignment="1">
      <alignment horizontal="center" vertical="center"/>
    </xf>
    <xf numFmtId="0" fontId="17" fillId="4" borderId="10" xfId="0" applyFont="1" applyFill="1" applyBorder="1" applyAlignment="1">
      <alignment horizontal="center" vertical="center"/>
    </xf>
    <xf numFmtId="0" fontId="17" fillId="23" borderId="8" xfId="0" applyFont="1" applyFill="1" applyBorder="1" applyAlignment="1">
      <alignment horizontal="center" vertical="center"/>
    </xf>
    <xf numFmtId="0" fontId="17" fillId="23" borderId="10" xfId="0" applyFont="1" applyFill="1" applyBorder="1" applyAlignment="1">
      <alignment horizontal="center" vertical="center"/>
    </xf>
    <xf numFmtId="0" fontId="9" fillId="0" borderId="0" xfId="0" applyFont="1" applyFill="1" applyBorder="1" applyAlignment="1">
      <alignment horizontal="left"/>
    </xf>
    <xf numFmtId="0" fontId="68" fillId="0" borderId="0" xfId="0" applyFont="1" applyFill="1" applyBorder="1" applyAlignment="1">
      <alignment horizontal="center" vertical="center"/>
    </xf>
    <xf numFmtId="0" fontId="68" fillId="0" borderId="0" xfId="0" applyFont="1" applyFill="1" applyBorder="1" applyAlignment="1">
      <alignment horizontal="center" vertical="center" wrapText="1"/>
    </xf>
    <xf numFmtId="49" fontId="17" fillId="0" borderId="0" xfId="0" applyNumberFormat="1" applyFont="1" applyFill="1" applyBorder="1" applyAlignment="1">
      <alignment horizontal="center"/>
    </xf>
    <xf numFmtId="0" fontId="21" fillId="14" borderId="3" xfId="0" applyFont="1" applyFill="1" applyBorder="1" applyAlignment="1">
      <alignment horizontal="center" vertical="center"/>
    </xf>
    <xf numFmtId="0" fontId="21" fillId="14" borderId="5" xfId="0" applyFont="1" applyFill="1" applyBorder="1" applyAlignment="1">
      <alignment horizontal="center" vertical="center"/>
    </xf>
    <xf numFmtId="0" fontId="0" fillId="14" borderId="3" xfId="0" applyFill="1" applyBorder="1" applyAlignment="1">
      <alignment horizontal="center"/>
    </xf>
    <xf numFmtId="0" fontId="0" fillId="14" borderId="4" xfId="0" applyFill="1" applyBorder="1" applyAlignment="1">
      <alignment horizontal="center"/>
    </xf>
    <xf numFmtId="0" fontId="38" fillId="19" borderId="8" xfId="0" applyFont="1" applyFill="1" applyBorder="1" applyAlignment="1">
      <alignment horizontal="left" vertical="center" wrapText="1"/>
    </xf>
    <xf numFmtId="0" fontId="38" fillId="19" borderId="12" xfId="0" applyFont="1" applyFill="1" applyBorder="1" applyAlignment="1">
      <alignment horizontal="left" vertical="center" wrapText="1"/>
    </xf>
    <xf numFmtId="0" fontId="38" fillId="19" borderId="10" xfId="0" applyFont="1" applyFill="1" applyBorder="1" applyAlignment="1">
      <alignment horizontal="left" vertical="center" wrapText="1"/>
    </xf>
    <xf numFmtId="0" fontId="29" fillId="19" borderId="8" xfId="0" applyFont="1" applyFill="1" applyBorder="1" applyAlignment="1">
      <alignment horizontal="left" vertical="center" wrapText="1"/>
    </xf>
    <xf numFmtId="0" fontId="29" fillId="19" borderId="12" xfId="0" applyFont="1" applyFill="1" applyBorder="1" applyAlignment="1">
      <alignment horizontal="left" vertical="center" wrapText="1"/>
    </xf>
    <xf numFmtId="0" fontId="29" fillId="19" borderId="10" xfId="0" applyFont="1" applyFill="1" applyBorder="1" applyAlignment="1">
      <alignment horizontal="left" vertical="center" wrapText="1"/>
    </xf>
    <xf numFmtId="49" fontId="46" fillId="23" borderId="2" xfId="0" applyNumberFormat="1" applyFont="1" applyFill="1" applyBorder="1" applyAlignment="1" applyProtection="1">
      <alignment horizontal="center" vertical="center"/>
    </xf>
    <xf numFmtId="0" fontId="46" fillId="13" borderId="0" xfId="0" applyFont="1" applyFill="1" applyBorder="1" applyAlignment="1">
      <alignment horizontal="center" wrapText="1"/>
    </xf>
    <xf numFmtId="0" fontId="17" fillId="14" borderId="3" xfId="0" applyFont="1" applyFill="1" applyBorder="1" applyAlignment="1">
      <alignment horizontal="center" vertical="center" wrapText="1"/>
    </xf>
    <xf numFmtId="0" fontId="17" fillId="14" borderId="5" xfId="0" applyFont="1" applyFill="1" applyBorder="1" applyAlignment="1">
      <alignment horizontal="center" vertical="center" wrapText="1"/>
    </xf>
    <xf numFmtId="0" fontId="17" fillId="14" borderId="2" xfId="0" applyFont="1" applyFill="1" applyBorder="1" applyAlignment="1">
      <alignment horizontal="center" vertical="center" wrapText="1"/>
    </xf>
    <xf numFmtId="0" fontId="46" fillId="23" borderId="2" xfId="0" applyFont="1" applyFill="1" applyBorder="1" applyAlignment="1">
      <alignment horizontal="left" vertical="center" wrapText="1"/>
    </xf>
    <xf numFmtId="0" fontId="17" fillId="23" borderId="12" xfId="0" applyFont="1" applyFill="1" applyBorder="1" applyAlignment="1">
      <alignment horizontal="left" vertical="center" wrapText="1"/>
    </xf>
    <xf numFmtId="0" fontId="17" fillId="23" borderId="10" xfId="0" applyFont="1" applyFill="1" applyBorder="1" applyAlignment="1">
      <alignment horizontal="left" vertical="center" wrapText="1"/>
    </xf>
    <xf numFmtId="0" fontId="102" fillId="23" borderId="2" xfId="0" applyFont="1" applyFill="1" applyBorder="1" applyAlignment="1">
      <alignment horizontal="left" vertical="center" wrapText="1"/>
    </xf>
    <xf numFmtId="0" fontId="46" fillId="0" borderId="2" xfId="0" applyFont="1" applyFill="1" applyBorder="1" applyAlignment="1">
      <alignment horizontal="left" vertical="center" wrapText="1"/>
    </xf>
    <xf numFmtId="0" fontId="102" fillId="0" borderId="2" xfId="0" applyFont="1" applyFill="1" applyBorder="1" applyAlignment="1">
      <alignment horizontal="left" vertical="center" wrapText="1"/>
    </xf>
    <xf numFmtId="0" fontId="46" fillId="23" borderId="12" xfId="0" applyFont="1" applyFill="1" applyBorder="1" applyAlignment="1">
      <alignment horizontal="left" vertical="center" wrapText="1"/>
    </xf>
    <xf numFmtId="0" fontId="46" fillId="23" borderId="10" xfId="0" applyFont="1" applyFill="1" applyBorder="1" applyAlignment="1">
      <alignment horizontal="left" vertical="center" wrapText="1"/>
    </xf>
    <xf numFmtId="49" fontId="21" fillId="0" borderId="9" xfId="0" applyNumberFormat="1" applyFont="1" applyFill="1" applyBorder="1" applyAlignment="1">
      <alignment horizontal="center" vertical="center"/>
    </xf>
    <xf numFmtId="49" fontId="21" fillId="0" borderId="14" xfId="0" applyNumberFormat="1" applyFont="1" applyFill="1" applyBorder="1" applyAlignment="1">
      <alignment horizontal="center" vertical="center"/>
    </xf>
    <xf numFmtId="49" fontId="21" fillId="0" borderId="6" xfId="0" applyNumberFormat="1" applyFont="1" applyFill="1" applyBorder="1" applyAlignment="1">
      <alignment horizontal="center" vertical="center"/>
    </xf>
    <xf numFmtId="49" fontId="21" fillId="0" borderId="7" xfId="0" applyNumberFormat="1" applyFont="1" applyFill="1" applyBorder="1" applyAlignment="1">
      <alignment horizontal="center" vertical="center"/>
    </xf>
    <xf numFmtId="49" fontId="21" fillId="0" borderId="16" xfId="0" applyNumberFormat="1" applyFont="1" applyFill="1" applyBorder="1" applyAlignment="1">
      <alignment horizontal="center" vertical="center"/>
    </xf>
    <xf numFmtId="49" fontId="21" fillId="0" borderId="15" xfId="0" applyNumberFormat="1" applyFont="1" applyFill="1" applyBorder="1" applyAlignment="1">
      <alignment horizontal="center" vertical="center"/>
    </xf>
    <xf numFmtId="0" fontId="17" fillId="14" borderId="9" xfId="0" applyFont="1" applyFill="1" applyBorder="1" applyAlignment="1">
      <alignment horizontal="left" vertical="center"/>
    </xf>
    <xf numFmtId="0" fontId="17" fillId="14" borderId="6" xfId="0" applyFont="1" applyFill="1" applyBorder="1" applyAlignment="1">
      <alignment horizontal="left" vertical="center"/>
    </xf>
    <xf numFmtId="0" fontId="17" fillId="14" borderId="0" xfId="0" applyFont="1" applyFill="1" applyBorder="1" applyAlignment="1">
      <alignment horizontal="left" vertical="center"/>
    </xf>
    <xf numFmtId="0" fontId="17" fillId="14" borderId="16" xfId="0" applyFont="1" applyFill="1" applyBorder="1" applyAlignment="1">
      <alignment horizontal="left" vertical="center"/>
    </xf>
    <xf numFmtId="0" fontId="17" fillId="14" borderId="1" xfId="0" applyFont="1" applyFill="1" applyBorder="1" applyAlignment="1">
      <alignment horizontal="left" vertical="center"/>
    </xf>
    <xf numFmtId="0" fontId="9" fillId="9" borderId="13" xfId="0" applyFont="1" applyFill="1" applyBorder="1" applyAlignment="1">
      <alignment horizontal="center" vertical="center"/>
    </xf>
    <xf numFmtId="0" fontId="9" fillId="9" borderId="0" xfId="0" applyFont="1" applyFill="1" applyBorder="1" applyAlignment="1">
      <alignment horizontal="center" vertical="center"/>
    </xf>
    <xf numFmtId="0" fontId="9" fillId="9" borderId="1" xfId="0" applyFont="1" applyFill="1" applyBorder="1" applyAlignment="1">
      <alignment horizontal="center" vertical="center"/>
    </xf>
    <xf numFmtId="0" fontId="17" fillId="23" borderId="12" xfId="0" applyFont="1" applyFill="1" applyBorder="1" applyAlignment="1">
      <alignment horizontal="left" vertical="center"/>
    </xf>
    <xf numFmtId="0" fontId="17" fillId="23" borderId="10" xfId="0" applyFont="1" applyFill="1" applyBorder="1" applyAlignment="1">
      <alignment horizontal="left" vertical="center"/>
    </xf>
    <xf numFmtId="0" fontId="17" fillId="23" borderId="12" xfId="0" applyFont="1" applyFill="1" applyBorder="1" applyAlignment="1">
      <alignment vertical="center"/>
    </xf>
    <xf numFmtId="0" fontId="17" fillId="23" borderId="10" xfId="0" applyFont="1" applyFill="1" applyBorder="1" applyAlignment="1">
      <alignment vertical="center"/>
    </xf>
    <xf numFmtId="0" fontId="17" fillId="0" borderId="0" xfId="0" applyFont="1" applyFill="1" applyBorder="1" applyAlignment="1">
      <alignment horizontal="center" vertical="center"/>
    </xf>
    <xf numFmtId="49" fontId="46" fillId="14" borderId="2" xfId="0" applyNumberFormat="1" applyFont="1" applyFill="1" applyBorder="1" applyAlignment="1">
      <alignment horizontal="center" vertical="center" wrapText="1"/>
    </xf>
    <xf numFmtId="49" fontId="46" fillId="14" borderId="8" xfId="0" applyNumberFormat="1" applyFont="1" applyFill="1" applyBorder="1" applyAlignment="1">
      <alignment horizontal="center" vertical="center" wrapText="1"/>
    </xf>
    <xf numFmtId="0" fontId="0" fillId="14" borderId="10" xfId="0" applyFill="1" applyBorder="1" applyAlignment="1">
      <alignment horizontal="center" vertical="center" wrapText="1"/>
    </xf>
    <xf numFmtId="49" fontId="46" fillId="14" borderId="3" xfId="0" applyNumberFormat="1" applyFont="1" applyFill="1" applyBorder="1" applyAlignment="1">
      <alignment horizontal="center" vertical="center" wrapText="1"/>
    </xf>
    <xf numFmtId="0" fontId="0" fillId="14" borderId="5" xfId="0" applyFill="1" applyBorder="1" applyAlignment="1">
      <alignment horizontal="center" vertical="center"/>
    </xf>
    <xf numFmtId="49" fontId="171" fillId="23" borderId="0" xfId="0" applyNumberFormat="1" applyFont="1" applyFill="1" applyBorder="1" applyAlignment="1">
      <alignment horizontal="left" vertical="center" wrapText="1"/>
    </xf>
    <xf numFmtId="0" fontId="17" fillId="0" borderId="0" xfId="0" applyFont="1" applyFill="1" applyBorder="1" applyAlignment="1">
      <alignment vertical="center"/>
    </xf>
    <xf numFmtId="0" fontId="17" fillId="0" borderId="8" xfId="0" applyFont="1" applyFill="1" applyBorder="1" applyAlignment="1">
      <alignment horizontal="left" vertical="center" wrapText="1"/>
    </xf>
    <xf numFmtId="0" fontId="17" fillId="0" borderId="12" xfId="0" applyFont="1" applyFill="1" applyBorder="1" applyAlignment="1">
      <alignment horizontal="left" vertical="center" wrapText="1"/>
    </xf>
    <xf numFmtId="0" fontId="17" fillId="0" borderId="10" xfId="0" applyFont="1" applyFill="1" applyBorder="1" applyAlignment="1">
      <alignment horizontal="left" vertical="center" wrapText="1"/>
    </xf>
    <xf numFmtId="0" fontId="32" fillId="0" borderId="2" xfId="0" applyFont="1" applyFill="1" applyBorder="1" applyAlignment="1">
      <alignment horizontal="left" vertical="center" wrapText="1"/>
    </xf>
    <xf numFmtId="0" fontId="44" fillId="0" borderId="0" xfId="0" applyFont="1" applyFill="1" applyBorder="1" applyAlignment="1"/>
    <xf numFmtId="0" fontId="41" fillId="0" borderId="0" xfId="0" applyFont="1" applyBorder="1" applyAlignment="1"/>
    <xf numFmtId="0" fontId="18" fillId="0" borderId="8" xfId="0" applyFont="1" applyFill="1" applyBorder="1" applyAlignment="1">
      <alignment horizontal="left" vertical="top" wrapText="1"/>
    </xf>
    <xf numFmtId="0" fontId="18" fillId="0" borderId="12" xfId="0" applyFont="1" applyFill="1" applyBorder="1" applyAlignment="1">
      <alignment horizontal="left" vertical="top" wrapText="1"/>
    </xf>
    <xf numFmtId="0" fontId="18" fillId="0" borderId="10" xfId="0" applyFont="1" applyFill="1" applyBorder="1" applyAlignment="1">
      <alignment horizontal="left" vertical="top" wrapText="1"/>
    </xf>
    <xf numFmtId="0" fontId="17" fillId="14" borderId="3" xfId="0" applyFont="1" applyFill="1" applyBorder="1" applyAlignment="1">
      <alignment horizontal="center" vertical="center"/>
    </xf>
    <xf numFmtId="0" fontId="17" fillId="14" borderId="5" xfId="0" applyFont="1" applyFill="1" applyBorder="1" applyAlignment="1">
      <alignment horizontal="center" vertical="center"/>
    </xf>
    <xf numFmtId="0" fontId="0" fillId="0" borderId="0" xfId="0" applyAlignment="1">
      <alignment horizontal="left" wrapText="1"/>
    </xf>
    <xf numFmtId="0" fontId="18" fillId="22" borderId="8" xfId="0" applyFont="1" applyFill="1" applyBorder="1" applyAlignment="1">
      <alignment horizontal="left" vertical="top" wrapText="1"/>
    </xf>
    <xf numFmtId="0" fontId="18" fillId="22" borderId="12" xfId="0" applyFont="1" applyFill="1" applyBorder="1" applyAlignment="1">
      <alignment horizontal="left" vertical="top" wrapText="1"/>
    </xf>
    <xf numFmtId="0" fontId="18" fillId="22" borderId="10" xfId="0" applyFont="1" applyFill="1" applyBorder="1" applyAlignment="1">
      <alignment horizontal="left" vertical="top" wrapText="1"/>
    </xf>
    <xf numFmtId="0" fontId="17" fillId="0" borderId="3" xfId="0" applyFont="1" applyFill="1" applyBorder="1" applyAlignment="1">
      <alignment horizontal="center" vertical="center"/>
    </xf>
    <xf numFmtId="0" fontId="17" fillId="0" borderId="5" xfId="0" applyFont="1" applyFill="1" applyBorder="1" applyAlignment="1">
      <alignment horizontal="center" vertical="center"/>
    </xf>
    <xf numFmtId="0" fontId="17" fillId="0" borderId="2" xfId="0" applyFont="1" applyFill="1" applyBorder="1" applyAlignment="1">
      <alignment horizontal="left" wrapText="1"/>
    </xf>
    <xf numFmtId="0" fontId="17" fillId="0" borderId="2" xfId="0" applyFont="1" applyFill="1" applyBorder="1" applyAlignment="1">
      <alignment horizontal="left"/>
    </xf>
    <xf numFmtId="0" fontId="46" fillId="9" borderId="8" xfId="0" applyFont="1" applyFill="1" applyBorder="1" applyAlignment="1">
      <alignment horizontal="center" vertical="center" wrapText="1"/>
    </xf>
    <xf numFmtId="0" fontId="46" fillId="9" borderId="10" xfId="0" applyFont="1" applyFill="1" applyBorder="1" applyAlignment="1">
      <alignment horizontal="center" vertical="center" wrapText="1"/>
    </xf>
    <xf numFmtId="0" fontId="18" fillId="14" borderId="2" xfId="0" applyFont="1" applyFill="1" applyBorder="1" applyAlignment="1">
      <alignment horizontal="left" vertical="top" wrapText="1"/>
    </xf>
    <xf numFmtId="0" fontId="38" fillId="13" borderId="2" xfId="0" applyFont="1" applyFill="1" applyBorder="1" applyAlignment="1">
      <alignment horizontal="left" vertical="top" wrapText="1"/>
    </xf>
    <xf numFmtId="49" fontId="17" fillId="14" borderId="2" xfId="0" quotePrefix="1" applyNumberFormat="1" applyFont="1" applyFill="1" applyBorder="1" applyAlignment="1">
      <alignment horizontal="center" vertical="center"/>
    </xf>
    <xf numFmtId="49" fontId="17" fillId="14" borderId="8" xfId="0" quotePrefix="1" applyNumberFormat="1" applyFont="1" applyFill="1" applyBorder="1" applyAlignment="1">
      <alignment horizontal="left" vertical="center"/>
    </xf>
    <xf numFmtId="49" fontId="17" fillId="14" borderId="12" xfId="0" quotePrefix="1" applyNumberFormat="1" applyFont="1" applyFill="1" applyBorder="1" applyAlignment="1">
      <alignment horizontal="left" vertical="center"/>
    </xf>
    <xf numFmtId="49" fontId="17" fillId="14" borderId="10" xfId="0" quotePrefix="1" applyNumberFormat="1" applyFont="1" applyFill="1" applyBorder="1" applyAlignment="1">
      <alignment horizontal="left" vertical="center"/>
    </xf>
    <xf numFmtId="0" fontId="17" fillId="0" borderId="9" xfId="0" applyFont="1" applyBorder="1" applyAlignment="1">
      <alignment horizontal="left" vertical="center" wrapText="1"/>
    </xf>
    <xf numFmtId="0" fontId="17" fillId="0" borderId="13" xfId="0" applyFont="1" applyBorder="1" applyAlignment="1">
      <alignment horizontal="left" vertical="center" wrapText="1"/>
    </xf>
    <xf numFmtId="0" fontId="17" fillId="0" borderId="16" xfId="0" applyFont="1" applyBorder="1" applyAlignment="1">
      <alignment horizontal="left" vertical="center" wrapText="1"/>
    </xf>
    <xf numFmtId="0" fontId="17" fillId="0" borderId="1" xfId="0" applyFont="1" applyBorder="1" applyAlignment="1">
      <alignment horizontal="left" vertical="center" wrapText="1"/>
    </xf>
    <xf numFmtId="49" fontId="17" fillId="14" borderId="8" xfId="0" quotePrefix="1" applyNumberFormat="1" applyFont="1" applyFill="1" applyBorder="1" applyAlignment="1">
      <alignment horizontal="center" vertical="center"/>
    </xf>
    <xf numFmtId="49" fontId="17" fillId="14" borderId="12" xfId="0" quotePrefix="1" applyNumberFormat="1" applyFont="1" applyFill="1" applyBorder="1" applyAlignment="1">
      <alignment horizontal="center" vertical="center"/>
    </xf>
    <xf numFmtId="0" fontId="1" fillId="0" borderId="0" xfId="4" applyFont="1"/>
    <xf numFmtId="0" fontId="17" fillId="0" borderId="8" xfId="0" applyFont="1" applyBorder="1" applyAlignment="1"/>
    <xf numFmtId="0" fontId="17" fillId="0" borderId="10" xfId="0" applyFont="1" applyBorder="1" applyAlignment="1"/>
    <xf numFmtId="0" fontId="162" fillId="19" borderId="8" xfId="0" applyFont="1" applyFill="1" applyBorder="1" applyAlignment="1"/>
    <xf numFmtId="0" fontId="162" fillId="19" borderId="10" xfId="0" applyFont="1" applyFill="1" applyBorder="1" applyAlignment="1"/>
    <xf numFmtId="0" fontId="17" fillId="14" borderId="5" xfId="0" applyFont="1" applyFill="1" applyBorder="1" applyAlignment="1"/>
    <xf numFmtId="0" fontId="17" fillId="9" borderId="5" xfId="0" applyFont="1" applyFill="1" applyBorder="1" applyAlignment="1"/>
    <xf numFmtId="0" fontId="17" fillId="14" borderId="2" xfId="0" applyFont="1" applyFill="1" applyBorder="1" applyAlignment="1"/>
    <xf numFmtId="0" fontId="1" fillId="0" borderId="0" xfId="27" applyFont="1"/>
    <xf numFmtId="0" fontId="1" fillId="0" borderId="0" xfId="27" applyFont="1" applyFill="1"/>
    <xf numFmtId="0" fontId="28" fillId="0" borderId="0" xfId="3" applyFont="1" applyFill="1" applyBorder="1" applyAlignment="1">
      <alignment vertical="center" wrapText="1"/>
    </xf>
    <xf numFmtId="0" fontId="28" fillId="0" borderId="0" xfId="3" applyFont="1" applyFill="1" applyBorder="1" applyAlignment="1">
      <alignment horizontal="left" vertical="center" wrapText="1"/>
    </xf>
    <xf numFmtId="0" fontId="1" fillId="0" borderId="0" xfId="4" applyFont="1" applyFill="1" applyBorder="1"/>
    <xf numFmtId="0" fontId="1" fillId="0" borderId="0" xfId="26" applyFont="1"/>
    <xf numFmtId="0" fontId="1" fillId="0" borderId="0" xfId="26" applyFont="1" applyFill="1"/>
  </cellXfs>
  <cellStyles count="41">
    <cellStyle name="Comma" xfId="10" builtinId="3"/>
    <cellStyle name="Comma 2" xfId="31" xr:uid="{E98AB69B-2D09-4100-A0A2-7D93D5B97A0F}"/>
    <cellStyle name="Date" xfId="37" xr:uid="{140E1842-FD6E-43F0-961A-11D69D6C7773}"/>
    <cellStyle name="Heading 1 2" xfId="33" xr:uid="{83B76338-4230-4728-9F06-A05ABDA2BB0F}"/>
    <cellStyle name="Heading 2 2" xfId="34" xr:uid="{921163A1-7238-4D50-9328-816A4FBDBCDA}"/>
    <cellStyle name="Heading 3 2" xfId="35" xr:uid="{2DA03360-CE1B-45C4-8F27-2F095E7A8B89}"/>
    <cellStyle name="Hyperlink" xfId="28" builtinId="8"/>
    <cellStyle name="Hyperlink 2" xfId="40" xr:uid="{DA5BC51B-0BA9-4B25-B69B-6EEEE04ECD2D}"/>
    <cellStyle name="Hyperlink 3" xfId="29" xr:uid="{F9C4357D-B4E1-4682-A261-84BBF02291CB}"/>
    <cellStyle name="Name" xfId="38" xr:uid="{5F6C9132-8B88-480F-803B-C1E68D147690}"/>
    <cellStyle name="Normal" xfId="0" builtinId="0"/>
    <cellStyle name="Normal 2" xfId="1" xr:uid="{00000000-0005-0000-0000-000003000000}"/>
    <cellStyle name="Normal 2 2" xfId="11" xr:uid="{00000000-0005-0000-0000-000004000000}"/>
    <cellStyle name="Normal 3" xfId="2" xr:uid="{00000000-0005-0000-0000-000005000000}"/>
    <cellStyle name="Normal 3 2" xfId="12" xr:uid="{00000000-0005-0000-0000-000006000000}"/>
    <cellStyle name="Normal 4" xfId="3" xr:uid="{00000000-0005-0000-0000-000007000000}"/>
    <cellStyle name="Normal 4 2" xfId="8" xr:uid="{00000000-0005-0000-0000-000008000000}"/>
    <cellStyle name="Normal 4 3" xfId="6" xr:uid="{00000000-0005-0000-0000-000009000000}"/>
    <cellStyle name="Normal 4 3 2" xfId="15" xr:uid="{00000000-0005-0000-0000-00000A000000}"/>
    <cellStyle name="Normal 5" xfId="4" xr:uid="{00000000-0005-0000-0000-00000B000000}"/>
    <cellStyle name="Normal 5 2" xfId="9" xr:uid="{00000000-0005-0000-0000-00000C000000}"/>
    <cellStyle name="Normal 5 2 2" xfId="17" xr:uid="{00000000-0005-0000-0000-00000D000000}"/>
    <cellStyle name="Normal 5 2 2 2" xfId="25" xr:uid="{00000000-0005-0000-0000-00000E000000}"/>
    <cellStyle name="Normal 5 2 3" xfId="21" xr:uid="{00000000-0005-0000-0000-00000F000000}"/>
    <cellStyle name="Normal 5 3" xfId="13" xr:uid="{00000000-0005-0000-0000-000010000000}"/>
    <cellStyle name="Normal 5 3 2" xfId="22" xr:uid="{00000000-0005-0000-0000-000011000000}"/>
    <cellStyle name="Normal 5 4" xfId="18" xr:uid="{00000000-0005-0000-0000-000012000000}"/>
    <cellStyle name="Normal 5 5" xfId="26" xr:uid="{00000000-0005-0000-0000-000013000000}"/>
    <cellStyle name="Normal 5 6" xfId="27" xr:uid="{00000000-0005-0000-0000-000014000000}"/>
    <cellStyle name="Normal 6" xfId="5" xr:uid="{00000000-0005-0000-0000-000015000000}"/>
    <cellStyle name="Normal 6 2" xfId="7" xr:uid="{00000000-0005-0000-0000-000016000000}"/>
    <cellStyle name="Normal 6 2 2" xfId="16" xr:uid="{00000000-0005-0000-0000-000017000000}"/>
    <cellStyle name="Normal 6 2 2 2" xfId="24" xr:uid="{00000000-0005-0000-0000-000018000000}"/>
    <cellStyle name="Normal 6 2 3" xfId="20" xr:uid="{00000000-0005-0000-0000-000019000000}"/>
    <cellStyle name="Normal 6 3" xfId="14" xr:uid="{00000000-0005-0000-0000-00001A000000}"/>
    <cellStyle name="Normal 6 3 2" xfId="23" xr:uid="{00000000-0005-0000-0000-00001B000000}"/>
    <cellStyle name="Normal 6 4" xfId="19" xr:uid="{00000000-0005-0000-0000-00001C000000}"/>
    <cellStyle name="Project Start" xfId="36" xr:uid="{04996926-FA28-4A4F-9101-5FDD52A87B6E}"/>
    <cellStyle name="Task" xfId="39" xr:uid="{B751A01C-4CC4-498F-9A0B-DCD09855DDF7}"/>
    <cellStyle name="Title 2" xfId="32" xr:uid="{24FE2B31-1FE3-4CAA-A824-3F4748D40C24}"/>
    <cellStyle name="zHiddenText" xfId="30" xr:uid="{C98D9FF9-4429-4319-8C31-A409781DC749}"/>
  </cellStyles>
  <dxfs count="9">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A27CD48A-6B20-4AD8-A8C6-B965B2AE2D26}">
      <tableStyleElement type="wholeTable" dxfId="8"/>
      <tableStyleElement type="headerRow" dxfId="7"/>
      <tableStyleElement type="totalRow" dxfId="6"/>
      <tableStyleElement type="firstColumn" dxfId="5"/>
      <tableStyleElement type="lastColumn" dxfId="4"/>
      <tableStyleElement type="firstRowStripe" dxfId="3"/>
      <tableStyleElement type="secondRowStripe" dxfId="2"/>
      <tableStyleElement type="firstColumnStripe" dxfId="1"/>
      <tableStyleElement type="secondColumnStripe" dxfId="0"/>
    </tableStyle>
  </tableStyles>
  <colors>
    <mruColors>
      <color rgb="FFFFFF00"/>
      <color rgb="FFCDACE6"/>
      <color rgb="FFFF7C80"/>
      <color rgb="FFFF6600"/>
      <color rgb="FFFFFF99"/>
      <color rgb="FFFFCCCC"/>
      <color rgb="FFFFEFEF"/>
      <color rgb="FFEFE5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2.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38"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calcChain" Target="calcChain.xml"/><Relationship Id="rId40"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 Id="rId9" Type="http://schemas.openxmlformats.org/officeDocument/2006/relationships/image" Target="../media/image10.png"/></Relationships>
</file>

<file path=xl/drawings/_rels/drawing4.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 Id="rId9" Type="http://schemas.openxmlformats.org/officeDocument/2006/relationships/image" Target="../media/image10.png"/></Relationships>
</file>

<file path=xl/drawings/_rels/drawing5.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image" Target="../media/image12.png"/><Relationship Id="rId1" Type="http://schemas.openxmlformats.org/officeDocument/2006/relationships/image" Target="../media/image11.png"/><Relationship Id="rId6" Type="http://schemas.openxmlformats.org/officeDocument/2006/relationships/image" Target="../media/image16.png"/><Relationship Id="rId5" Type="http://schemas.openxmlformats.org/officeDocument/2006/relationships/image" Target="../media/image15.png"/><Relationship Id="rId4" Type="http://schemas.openxmlformats.org/officeDocument/2006/relationships/image" Target="../media/image14.png"/></Relationships>
</file>

<file path=xl/drawings/_rels/drawing6.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image" Target="../media/image12.png"/><Relationship Id="rId1" Type="http://schemas.openxmlformats.org/officeDocument/2006/relationships/image" Target="../media/image11.png"/><Relationship Id="rId6" Type="http://schemas.openxmlformats.org/officeDocument/2006/relationships/image" Target="../media/image16.png"/><Relationship Id="rId5" Type="http://schemas.openxmlformats.org/officeDocument/2006/relationships/image" Target="../media/image15.png"/><Relationship Id="rId4" Type="http://schemas.openxmlformats.org/officeDocument/2006/relationships/image" Target="../media/image14.png"/></Relationships>
</file>

<file path=xl/drawings/_rels/drawing7.xml.rels><?xml version="1.0" encoding="UTF-8" standalone="yes"?>
<Relationships xmlns="http://schemas.openxmlformats.org/package/2006/relationships"><Relationship Id="rId2" Type="http://schemas.openxmlformats.org/officeDocument/2006/relationships/image" Target="../media/image18.png"/><Relationship Id="rId1" Type="http://schemas.openxmlformats.org/officeDocument/2006/relationships/image" Target="../media/image17.png"/></Relationships>
</file>

<file path=xl/drawings/drawing1.xml><?xml version="1.0" encoding="utf-8"?>
<xdr:wsDr xmlns:xdr="http://schemas.openxmlformats.org/drawingml/2006/spreadsheetDrawing" xmlns:a="http://schemas.openxmlformats.org/drawingml/2006/main">
  <xdr:twoCellAnchor editAs="oneCell">
    <xdr:from>
      <xdr:col>10</xdr:col>
      <xdr:colOff>1287065</xdr:colOff>
      <xdr:row>2</xdr:row>
      <xdr:rowOff>69737</xdr:rowOff>
    </xdr:from>
    <xdr:to>
      <xdr:col>10</xdr:col>
      <xdr:colOff>1640046</xdr:colOff>
      <xdr:row>3</xdr:row>
      <xdr:rowOff>178322</xdr:rowOff>
    </xdr:to>
    <xdr:pic>
      <xdr:nvPicPr>
        <xdr:cNvPr id="9" name="image1.jpeg">
          <a:extLst>
            <a:ext uri="{FF2B5EF4-FFF2-40B4-BE49-F238E27FC236}">
              <a16:creationId xmlns:a16="http://schemas.microsoft.com/office/drawing/2014/main" id="{00000000-0008-0000-0100-000009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05579" y="69737"/>
          <a:ext cx="352981" cy="308610"/>
        </a:xfrm>
        <a:prstGeom prst="rect">
          <a:avLst/>
        </a:prstGeom>
      </xdr:spPr>
    </xdr:pic>
    <xdr:clientData/>
  </xdr:twoCellAnchor>
  <xdr:oneCellAnchor>
    <xdr:from>
      <xdr:col>10</xdr:col>
      <xdr:colOff>1287065</xdr:colOff>
      <xdr:row>12</xdr:row>
      <xdr:rowOff>69737</xdr:rowOff>
    </xdr:from>
    <xdr:ext cx="352981" cy="308610"/>
    <xdr:pic>
      <xdr:nvPicPr>
        <xdr:cNvPr id="4" name="image1.jpeg">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64090" y="1212737"/>
          <a:ext cx="352981" cy="308610"/>
        </a:xfrm>
        <a:prstGeom prst="rect">
          <a:avLst/>
        </a:prstGeom>
      </xdr:spPr>
    </xdr:pic>
    <xdr:clientData/>
  </xdr:oneCellAnchor>
  <xdr:twoCellAnchor>
    <xdr:from>
      <xdr:col>11</xdr:col>
      <xdr:colOff>295275</xdr:colOff>
      <xdr:row>2</xdr:row>
      <xdr:rowOff>104775</xdr:rowOff>
    </xdr:from>
    <xdr:to>
      <xdr:col>16</xdr:col>
      <xdr:colOff>85725</xdr:colOff>
      <xdr:row>8</xdr:row>
      <xdr:rowOff>180975</xdr:rowOff>
    </xdr:to>
    <xdr:sp macro="" textlink="">
      <xdr:nvSpPr>
        <xdr:cNvPr id="5" name="Left Arrow 4">
          <a:extLst>
            <a:ext uri="{FF2B5EF4-FFF2-40B4-BE49-F238E27FC236}">
              <a16:creationId xmlns:a16="http://schemas.microsoft.com/office/drawing/2014/main" id="{00000000-0008-0000-0100-000005000000}"/>
            </a:ext>
          </a:extLst>
        </xdr:cNvPr>
        <xdr:cNvSpPr/>
      </xdr:nvSpPr>
      <xdr:spPr>
        <a:xfrm>
          <a:off x="8620125" y="485775"/>
          <a:ext cx="2838450" cy="14382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400"/>
            <a:t>First Page Heading</a:t>
          </a:r>
        </a:p>
      </xdr:txBody>
    </xdr:sp>
    <xdr:clientData/>
  </xdr:twoCellAnchor>
  <xdr:twoCellAnchor>
    <xdr:from>
      <xdr:col>11</xdr:col>
      <xdr:colOff>257175</xdr:colOff>
      <xdr:row>11</xdr:row>
      <xdr:rowOff>171450</xdr:rowOff>
    </xdr:from>
    <xdr:to>
      <xdr:col>16</xdr:col>
      <xdr:colOff>47625</xdr:colOff>
      <xdr:row>18</xdr:row>
      <xdr:rowOff>66675</xdr:rowOff>
    </xdr:to>
    <xdr:sp macro="" textlink="">
      <xdr:nvSpPr>
        <xdr:cNvPr id="7" name="Left Arrow 6">
          <a:extLst>
            <a:ext uri="{FF2B5EF4-FFF2-40B4-BE49-F238E27FC236}">
              <a16:creationId xmlns:a16="http://schemas.microsoft.com/office/drawing/2014/main" id="{00000000-0008-0000-0100-000007000000}"/>
            </a:ext>
          </a:extLst>
        </xdr:cNvPr>
        <xdr:cNvSpPr/>
      </xdr:nvSpPr>
      <xdr:spPr>
        <a:xfrm>
          <a:off x="8582025" y="2486025"/>
          <a:ext cx="2838450" cy="12477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t>Heading for</a:t>
          </a:r>
          <a:r>
            <a:rPr lang="en-US" sz="1400" baseline="0"/>
            <a:t> all other pages</a:t>
          </a:r>
          <a:endParaRPr lang="en-US" sz="14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1287065</xdr:colOff>
      <xdr:row>2</xdr:row>
      <xdr:rowOff>69737</xdr:rowOff>
    </xdr:from>
    <xdr:to>
      <xdr:col>11</xdr:col>
      <xdr:colOff>354171</xdr:colOff>
      <xdr:row>3</xdr:row>
      <xdr:rowOff>187847</xdr:rowOff>
    </xdr:to>
    <xdr:pic>
      <xdr:nvPicPr>
        <xdr:cNvPr id="2" name="image1.jpeg">
          <a:extLst>
            <a:ext uri="{FF2B5EF4-FFF2-40B4-BE49-F238E27FC236}">
              <a16:creationId xmlns:a16="http://schemas.microsoft.com/office/drawing/2014/main" id="{C0BC1AE9-BA4D-4F0A-AEE3-623DC9697A8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64090" y="450737"/>
          <a:ext cx="352981" cy="308610"/>
        </a:xfrm>
        <a:prstGeom prst="rect">
          <a:avLst/>
        </a:prstGeom>
      </xdr:spPr>
    </xdr:pic>
    <xdr:clientData/>
  </xdr:twoCellAnchor>
  <xdr:oneCellAnchor>
    <xdr:from>
      <xdr:col>10</xdr:col>
      <xdr:colOff>1287065</xdr:colOff>
      <xdr:row>12</xdr:row>
      <xdr:rowOff>69737</xdr:rowOff>
    </xdr:from>
    <xdr:ext cx="352981" cy="308610"/>
    <xdr:pic>
      <xdr:nvPicPr>
        <xdr:cNvPr id="3" name="image1.jpeg">
          <a:extLst>
            <a:ext uri="{FF2B5EF4-FFF2-40B4-BE49-F238E27FC236}">
              <a16:creationId xmlns:a16="http://schemas.microsoft.com/office/drawing/2014/main" id="{1408D301-6017-4640-A091-682B24A9CEC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64090" y="2574812"/>
          <a:ext cx="352981" cy="308610"/>
        </a:xfrm>
        <a:prstGeom prst="rect">
          <a:avLst/>
        </a:prstGeom>
      </xdr:spPr>
    </xdr:pic>
    <xdr:clientData/>
  </xdr:oneCellAnchor>
  <xdr:twoCellAnchor>
    <xdr:from>
      <xdr:col>11</xdr:col>
      <xdr:colOff>295275</xdr:colOff>
      <xdr:row>2</xdr:row>
      <xdr:rowOff>104775</xdr:rowOff>
    </xdr:from>
    <xdr:to>
      <xdr:col>16</xdr:col>
      <xdr:colOff>85725</xdr:colOff>
      <xdr:row>8</xdr:row>
      <xdr:rowOff>180975</xdr:rowOff>
    </xdr:to>
    <xdr:sp macro="" textlink="">
      <xdr:nvSpPr>
        <xdr:cNvPr id="4" name="Left Arrow 4">
          <a:extLst>
            <a:ext uri="{FF2B5EF4-FFF2-40B4-BE49-F238E27FC236}">
              <a16:creationId xmlns:a16="http://schemas.microsoft.com/office/drawing/2014/main" id="{8BCD8D39-0B8F-4A59-A8A3-7CD49C4BCC81}"/>
            </a:ext>
          </a:extLst>
        </xdr:cNvPr>
        <xdr:cNvSpPr/>
      </xdr:nvSpPr>
      <xdr:spPr>
        <a:xfrm>
          <a:off x="8620125" y="485775"/>
          <a:ext cx="2743200" cy="14382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400"/>
            <a:t>First Page Heading</a:t>
          </a:r>
        </a:p>
      </xdr:txBody>
    </xdr:sp>
    <xdr:clientData/>
  </xdr:twoCellAnchor>
  <xdr:twoCellAnchor>
    <xdr:from>
      <xdr:col>11</xdr:col>
      <xdr:colOff>257175</xdr:colOff>
      <xdr:row>11</xdr:row>
      <xdr:rowOff>171450</xdr:rowOff>
    </xdr:from>
    <xdr:to>
      <xdr:col>16</xdr:col>
      <xdr:colOff>47625</xdr:colOff>
      <xdr:row>18</xdr:row>
      <xdr:rowOff>66675</xdr:rowOff>
    </xdr:to>
    <xdr:sp macro="" textlink="">
      <xdr:nvSpPr>
        <xdr:cNvPr id="5" name="Left Arrow 6">
          <a:extLst>
            <a:ext uri="{FF2B5EF4-FFF2-40B4-BE49-F238E27FC236}">
              <a16:creationId xmlns:a16="http://schemas.microsoft.com/office/drawing/2014/main" id="{89DD4F93-03F1-4C18-B81B-B7DF0AFD4FC7}"/>
            </a:ext>
          </a:extLst>
        </xdr:cNvPr>
        <xdr:cNvSpPr/>
      </xdr:nvSpPr>
      <xdr:spPr>
        <a:xfrm>
          <a:off x="8582025" y="2486025"/>
          <a:ext cx="2743200" cy="12477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t>Heading for</a:t>
          </a:r>
          <a:r>
            <a:rPr lang="en-US" sz="1400" baseline="0"/>
            <a:t> all other pages</a:t>
          </a:r>
          <a:endParaRPr lang="en-US" sz="14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18</xdr:col>
      <xdr:colOff>437860</xdr:colOff>
      <xdr:row>64</xdr:row>
      <xdr:rowOff>40335</xdr:rowOff>
    </xdr:from>
    <xdr:to>
      <xdr:col>29</xdr:col>
      <xdr:colOff>318345</xdr:colOff>
      <xdr:row>83</xdr:row>
      <xdr:rowOff>141507</xdr:rowOff>
    </xdr:to>
    <xdr:pic>
      <xdr:nvPicPr>
        <xdr:cNvPr id="10" name="Picture 9">
          <a:extLst>
            <a:ext uri="{FF2B5EF4-FFF2-40B4-BE49-F238E27FC236}">
              <a16:creationId xmlns:a16="http://schemas.microsoft.com/office/drawing/2014/main" id="{00000000-0008-0000-0800-00000A000000}"/>
            </a:ext>
          </a:extLst>
        </xdr:cNvPr>
        <xdr:cNvPicPr>
          <a:picLocks noChangeAspect="1"/>
        </xdr:cNvPicPr>
      </xdr:nvPicPr>
      <xdr:blipFill>
        <a:blip xmlns:r="http://schemas.openxmlformats.org/officeDocument/2006/relationships" r:embed="rId1"/>
        <a:stretch>
          <a:fillRect/>
        </a:stretch>
      </xdr:blipFill>
      <xdr:spPr>
        <a:xfrm>
          <a:off x="20317095" y="10797982"/>
          <a:ext cx="6413514" cy="5569083"/>
        </a:xfrm>
        <a:prstGeom prst="rect">
          <a:avLst/>
        </a:prstGeom>
      </xdr:spPr>
    </xdr:pic>
    <xdr:clientData/>
  </xdr:twoCellAnchor>
  <xdr:twoCellAnchor>
    <xdr:from>
      <xdr:col>23</xdr:col>
      <xdr:colOff>342899</xdr:colOff>
      <xdr:row>69</xdr:row>
      <xdr:rowOff>123827</xdr:rowOff>
    </xdr:from>
    <xdr:to>
      <xdr:col>27</xdr:col>
      <xdr:colOff>282221</xdr:colOff>
      <xdr:row>81</xdr:row>
      <xdr:rowOff>77612</xdr:rowOff>
    </xdr:to>
    <xdr:sp macro="" textlink="">
      <xdr:nvSpPr>
        <xdr:cNvPr id="9" name="Rectangle 8">
          <a:extLst>
            <a:ext uri="{FF2B5EF4-FFF2-40B4-BE49-F238E27FC236}">
              <a16:creationId xmlns:a16="http://schemas.microsoft.com/office/drawing/2014/main" id="{00000000-0008-0000-0800-000009000000}"/>
            </a:ext>
          </a:extLst>
        </xdr:cNvPr>
        <xdr:cNvSpPr/>
      </xdr:nvSpPr>
      <xdr:spPr>
        <a:xfrm>
          <a:off x="24190677" y="11313938"/>
          <a:ext cx="2394655" cy="3686174"/>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20</xdr:col>
      <xdr:colOff>522110</xdr:colOff>
      <xdr:row>0</xdr:row>
      <xdr:rowOff>49763</xdr:rowOff>
    </xdr:from>
    <xdr:to>
      <xdr:col>29</xdr:col>
      <xdr:colOff>1622777</xdr:colOff>
      <xdr:row>14</xdr:row>
      <xdr:rowOff>170510</xdr:rowOff>
    </xdr:to>
    <xdr:pic>
      <xdr:nvPicPr>
        <xdr:cNvPr id="11" name="Picture 10">
          <a:extLst>
            <a:ext uri="{FF2B5EF4-FFF2-40B4-BE49-F238E27FC236}">
              <a16:creationId xmlns:a16="http://schemas.microsoft.com/office/drawing/2014/main" id="{00000000-0008-0000-0800-00000B000000}"/>
            </a:ext>
          </a:extLst>
        </xdr:cNvPr>
        <xdr:cNvPicPr>
          <a:picLocks noChangeAspect="1"/>
        </xdr:cNvPicPr>
      </xdr:nvPicPr>
      <xdr:blipFill>
        <a:blip xmlns:r="http://schemas.openxmlformats.org/officeDocument/2006/relationships" r:embed="rId2"/>
        <a:stretch>
          <a:fillRect/>
        </a:stretch>
      </xdr:blipFill>
      <xdr:spPr>
        <a:xfrm>
          <a:off x="22528388" y="49763"/>
          <a:ext cx="6625167" cy="4694705"/>
        </a:xfrm>
        <a:prstGeom prst="rect">
          <a:avLst/>
        </a:prstGeom>
      </xdr:spPr>
    </xdr:pic>
    <xdr:clientData/>
  </xdr:twoCellAnchor>
  <xdr:twoCellAnchor editAs="oneCell">
    <xdr:from>
      <xdr:col>18</xdr:col>
      <xdr:colOff>209495</xdr:colOff>
      <xdr:row>107</xdr:row>
      <xdr:rowOff>148166</xdr:rowOff>
    </xdr:from>
    <xdr:to>
      <xdr:col>27</xdr:col>
      <xdr:colOff>379252</xdr:colOff>
      <xdr:row>118</xdr:row>
      <xdr:rowOff>328452</xdr:rowOff>
    </xdr:to>
    <xdr:pic>
      <xdr:nvPicPr>
        <xdr:cNvPr id="14" name="Picture 13">
          <a:extLst>
            <a:ext uri="{FF2B5EF4-FFF2-40B4-BE49-F238E27FC236}">
              <a16:creationId xmlns:a16="http://schemas.microsoft.com/office/drawing/2014/main" id="{00000000-0008-0000-0800-00000E000000}"/>
            </a:ext>
          </a:extLst>
        </xdr:cNvPr>
        <xdr:cNvPicPr>
          <a:picLocks noChangeAspect="1"/>
        </xdr:cNvPicPr>
      </xdr:nvPicPr>
      <xdr:blipFill>
        <a:blip xmlns:r="http://schemas.openxmlformats.org/officeDocument/2006/relationships" r:embed="rId3"/>
        <a:stretch>
          <a:fillRect/>
        </a:stretch>
      </xdr:blipFill>
      <xdr:spPr>
        <a:xfrm>
          <a:off x="20988106" y="21716999"/>
          <a:ext cx="5694257" cy="3896071"/>
        </a:xfrm>
        <a:prstGeom prst="rect">
          <a:avLst/>
        </a:prstGeom>
      </xdr:spPr>
    </xdr:pic>
    <xdr:clientData/>
  </xdr:twoCellAnchor>
  <xdr:twoCellAnchor editAs="oneCell">
    <xdr:from>
      <xdr:col>19</xdr:col>
      <xdr:colOff>345724</xdr:colOff>
      <xdr:row>87</xdr:row>
      <xdr:rowOff>43494</xdr:rowOff>
    </xdr:from>
    <xdr:to>
      <xdr:col>28</xdr:col>
      <xdr:colOff>85835</xdr:colOff>
      <xdr:row>102</xdr:row>
      <xdr:rowOff>293772</xdr:rowOff>
    </xdr:to>
    <xdr:pic>
      <xdr:nvPicPr>
        <xdr:cNvPr id="12" name="Picture 11">
          <a:extLst>
            <a:ext uri="{FF2B5EF4-FFF2-40B4-BE49-F238E27FC236}">
              <a16:creationId xmlns:a16="http://schemas.microsoft.com/office/drawing/2014/main" id="{00000000-0008-0000-0800-00000C000000}"/>
            </a:ext>
          </a:extLst>
        </xdr:cNvPr>
        <xdr:cNvPicPr>
          <a:picLocks noChangeAspect="1"/>
        </xdr:cNvPicPr>
      </xdr:nvPicPr>
      <xdr:blipFill>
        <a:blip xmlns:r="http://schemas.openxmlformats.org/officeDocument/2006/relationships" r:embed="rId4"/>
        <a:stretch>
          <a:fillRect/>
        </a:stretch>
      </xdr:blipFill>
      <xdr:spPr>
        <a:xfrm>
          <a:off x="21738168" y="15819716"/>
          <a:ext cx="5264610" cy="4980928"/>
        </a:xfrm>
        <a:prstGeom prst="rect">
          <a:avLst/>
        </a:prstGeom>
      </xdr:spPr>
    </xdr:pic>
    <xdr:clientData/>
  </xdr:twoCellAnchor>
  <xdr:twoCellAnchor>
    <xdr:from>
      <xdr:col>19</xdr:col>
      <xdr:colOff>515056</xdr:colOff>
      <xdr:row>96</xdr:row>
      <xdr:rowOff>232833</xdr:rowOff>
    </xdr:from>
    <xdr:to>
      <xdr:col>27</xdr:col>
      <xdr:colOff>437445</xdr:colOff>
      <xdr:row>104</xdr:row>
      <xdr:rowOff>141111</xdr:rowOff>
    </xdr:to>
    <xdr:cxnSp macro="">
      <xdr:nvCxnSpPr>
        <xdr:cNvPr id="16" name="Straight Connector 15">
          <a:extLst>
            <a:ext uri="{FF2B5EF4-FFF2-40B4-BE49-F238E27FC236}">
              <a16:creationId xmlns:a16="http://schemas.microsoft.com/office/drawing/2014/main" id="{00000000-0008-0000-0800-000010000000}"/>
            </a:ext>
          </a:extLst>
        </xdr:cNvPr>
        <xdr:cNvCxnSpPr/>
      </xdr:nvCxnSpPr>
      <xdr:spPr>
        <a:xfrm>
          <a:off x="21907500" y="18478500"/>
          <a:ext cx="4833056" cy="215900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536223</xdr:colOff>
      <xdr:row>96</xdr:row>
      <xdr:rowOff>162277</xdr:rowOff>
    </xdr:from>
    <xdr:to>
      <xdr:col>27</xdr:col>
      <xdr:colOff>606778</xdr:colOff>
      <xdr:row>104</xdr:row>
      <xdr:rowOff>127000</xdr:rowOff>
    </xdr:to>
    <xdr:cxnSp macro="">
      <xdr:nvCxnSpPr>
        <xdr:cNvPr id="17" name="Straight Connector 16">
          <a:extLst>
            <a:ext uri="{FF2B5EF4-FFF2-40B4-BE49-F238E27FC236}">
              <a16:creationId xmlns:a16="http://schemas.microsoft.com/office/drawing/2014/main" id="{00000000-0008-0000-0800-000011000000}"/>
            </a:ext>
          </a:extLst>
        </xdr:cNvPr>
        <xdr:cNvCxnSpPr/>
      </xdr:nvCxnSpPr>
      <xdr:spPr>
        <a:xfrm flipV="1">
          <a:off x="21928667" y="18407944"/>
          <a:ext cx="4981222" cy="2215445"/>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17</xdr:col>
      <xdr:colOff>133638</xdr:colOff>
      <xdr:row>120</xdr:row>
      <xdr:rowOff>93996</xdr:rowOff>
    </xdr:from>
    <xdr:to>
      <xdr:col>28</xdr:col>
      <xdr:colOff>92954</xdr:colOff>
      <xdr:row>133</xdr:row>
      <xdr:rowOff>225982</xdr:rowOff>
    </xdr:to>
    <xdr:pic>
      <xdr:nvPicPr>
        <xdr:cNvPr id="5" name="Picture 4">
          <a:extLst>
            <a:ext uri="{FF2B5EF4-FFF2-40B4-BE49-F238E27FC236}">
              <a16:creationId xmlns:a16="http://schemas.microsoft.com/office/drawing/2014/main" id="{00000000-0008-0000-0800-000005000000}"/>
            </a:ext>
          </a:extLst>
        </xdr:cNvPr>
        <xdr:cNvPicPr>
          <a:picLocks noChangeAspect="1"/>
        </xdr:cNvPicPr>
      </xdr:nvPicPr>
      <xdr:blipFill>
        <a:blip xmlns:r="http://schemas.openxmlformats.org/officeDocument/2006/relationships" r:embed="rId5"/>
        <a:stretch>
          <a:fillRect/>
        </a:stretch>
      </xdr:blipFill>
      <xdr:spPr>
        <a:xfrm>
          <a:off x="19418962" y="28086290"/>
          <a:ext cx="6492344" cy="4023543"/>
        </a:xfrm>
        <a:prstGeom prst="rect">
          <a:avLst/>
        </a:prstGeom>
      </xdr:spPr>
    </xdr:pic>
    <xdr:clientData/>
  </xdr:twoCellAnchor>
  <xdr:twoCellAnchor editAs="oneCell">
    <xdr:from>
      <xdr:col>18</xdr:col>
      <xdr:colOff>437443</xdr:colOff>
      <xdr:row>137</xdr:row>
      <xdr:rowOff>182410</xdr:rowOff>
    </xdr:from>
    <xdr:to>
      <xdr:col>27</xdr:col>
      <xdr:colOff>367538</xdr:colOff>
      <xdr:row>144</xdr:row>
      <xdr:rowOff>244509</xdr:rowOff>
    </xdr:to>
    <xdr:pic>
      <xdr:nvPicPr>
        <xdr:cNvPr id="6" name="Picture 5">
          <a:extLst>
            <a:ext uri="{FF2B5EF4-FFF2-40B4-BE49-F238E27FC236}">
              <a16:creationId xmlns:a16="http://schemas.microsoft.com/office/drawing/2014/main" id="{00000000-0008-0000-0800-000006000000}"/>
            </a:ext>
          </a:extLst>
        </xdr:cNvPr>
        <xdr:cNvPicPr>
          <a:picLocks noChangeAspect="1"/>
        </xdr:cNvPicPr>
      </xdr:nvPicPr>
      <xdr:blipFill>
        <a:blip xmlns:r="http://schemas.openxmlformats.org/officeDocument/2006/relationships" r:embed="rId6"/>
        <a:stretch>
          <a:fillRect/>
        </a:stretch>
      </xdr:blipFill>
      <xdr:spPr>
        <a:xfrm>
          <a:off x="21216054" y="30768243"/>
          <a:ext cx="5454595" cy="2753549"/>
        </a:xfrm>
        <a:prstGeom prst="rect">
          <a:avLst/>
        </a:prstGeom>
      </xdr:spPr>
    </xdr:pic>
    <xdr:clientData/>
  </xdr:twoCellAnchor>
  <xdr:twoCellAnchor>
    <xdr:from>
      <xdr:col>25</xdr:col>
      <xdr:colOff>63500</xdr:colOff>
      <xdr:row>92</xdr:row>
      <xdr:rowOff>112888</xdr:rowOff>
    </xdr:from>
    <xdr:to>
      <xdr:col>27</xdr:col>
      <xdr:colOff>585611</xdr:colOff>
      <xdr:row>92</xdr:row>
      <xdr:rowOff>141112</xdr:rowOff>
    </xdr:to>
    <xdr:cxnSp macro="">
      <xdr:nvCxnSpPr>
        <xdr:cNvPr id="15" name="Straight Connector 14">
          <a:extLst>
            <a:ext uri="{FF2B5EF4-FFF2-40B4-BE49-F238E27FC236}">
              <a16:creationId xmlns:a16="http://schemas.microsoft.com/office/drawing/2014/main" id="{00000000-0008-0000-0800-00000F000000}"/>
            </a:ext>
          </a:extLst>
        </xdr:cNvPr>
        <xdr:cNvCxnSpPr/>
      </xdr:nvCxnSpPr>
      <xdr:spPr>
        <a:xfrm flipV="1">
          <a:off x="25138944" y="17201444"/>
          <a:ext cx="1749778" cy="28224"/>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127001</xdr:colOff>
      <xdr:row>94</xdr:row>
      <xdr:rowOff>183445</xdr:rowOff>
    </xdr:from>
    <xdr:to>
      <xdr:col>28</xdr:col>
      <xdr:colOff>35279</xdr:colOff>
      <xdr:row>94</xdr:row>
      <xdr:rowOff>211669</xdr:rowOff>
    </xdr:to>
    <xdr:cxnSp macro="">
      <xdr:nvCxnSpPr>
        <xdr:cNvPr id="18" name="Straight Connector 17">
          <a:extLst>
            <a:ext uri="{FF2B5EF4-FFF2-40B4-BE49-F238E27FC236}">
              <a16:creationId xmlns:a16="http://schemas.microsoft.com/office/drawing/2014/main" id="{00000000-0008-0000-0800-000012000000}"/>
            </a:ext>
          </a:extLst>
        </xdr:cNvPr>
        <xdr:cNvCxnSpPr/>
      </xdr:nvCxnSpPr>
      <xdr:spPr>
        <a:xfrm flipV="1">
          <a:off x="25202445" y="17836445"/>
          <a:ext cx="1749778" cy="28224"/>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22411</xdr:colOff>
      <xdr:row>104</xdr:row>
      <xdr:rowOff>33619</xdr:rowOff>
    </xdr:from>
    <xdr:to>
      <xdr:col>12</xdr:col>
      <xdr:colOff>1311088</xdr:colOff>
      <xdr:row>104</xdr:row>
      <xdr:rowOff>448845</xdr:rowOff>
    </xdr:to>
    <xdr:pic>
      <xdr:nvPicPr>
        <xdr:cNvPr id="3" name="Picture 2">
          <a:extLst>
            <a:ext uri="{FF2B5EF4-FFF2-40B4-BE49-F238E27FC236}">
              <a16:creationId xmlns:a16="http://schemas.microsoft.com/office/drawing/2014/main" id="{C37B451C-AE71-4514-9F3F-F788626768F7}"/>
            </a:ext>
          </a:extLst>
        </xdr:cNvPr>
        <xdr:cNvPicPr>
          <a:picLocks noChangeAspect="1"/>
        </xdr:cNvPicPr>
      </xdr:nvPicPr>
      <xdr:blipFill>
        <a:blip xmlns:r="http://schemas.openxmlformats.org/officeDocument/2006/relationships" r:embed="rId7"/>
        <a:stretch>
          <a:fillRect/>
        </a:stretch>
      </xdr:blipFill>
      <xdr:spPr>
        <a:xfrm>
          <a:off x="8460440" y="24215913"/>
          <a:ext cx="8269942" cy="415226"/>
        </a:xfrm>
        <a:prstGeom prst="rect">
          <a:avLst/>
        </a:prstGeom>
      </xdr:spPr>
    </xdr:pic>
    <xdr:clientData/>
  </xdr:twoCellAnchor>
  <xdr:twoCellAnchor editAs="oneCell">
    <xdr:from>
      <xdr:col>7</xdr:col>
      <xdr:colOff>862852</xdr:colOff>
      <xdr:row>104</xdr:row>
      <xdr:rowOff>448235</xdr:rowOff>
    </xdr:from>
    <xdr:to>
      <xdr:col>11</xdr:col>
      <xdr:colOff>694764</xdr:colOff>
      <xdr:row>118</xdr:row>
      <xdr:rowOff>238342</xdr:rowOff>
    </xdr:to>
    <xdr:pic>
      <xdr:nvPicPr>
        <xdr:cNvPr id="13" name="Picture 12">
          <a:extLst>
            <a:ext uri="{FF2B5EF4-FFF2-40B4-BE49-F238E27FC236}">
              <a16:creationId xmlns:a16="http://schemas.microsoft.com/office/drawing/2014/main" id="{9056DD72-7ADB-4D18-8823-823E86D046C2}"/>
            </a:ext>
          </a:extLst>
        </xdr:cNvPr>
        <xdr:cNvPicPr>
          <a:picLocks noChangeAspect="1"/>
        </xdr:cNvPicPr>
      </xdr:nvPicPr>
      <xdr:blipFill>
        <a:blip xmlns:r="http://schemas.openxmlformats.org/officeDocument/2006/relationships" r:embed="rId8"/>
        <a:stretch>
          <a:fillRect/>
        </a:stretch>
      </xdr:blipFill>
      <xdr:spPr>
        <a:xfrm>
          <a:off x="9300881" y="24630529"/>
          <a:ext cx="5625354" cy="4765519"/>
        </a:xfrm>
        <a:prstGeom prst="rect">
          <a:avLst/>
        </a:prstGeom>
      </xdr:spPr>
    </xdr:pic>
    <xdr:clientData/>
  </xdr:twoCellAnchor>
  <xdr:twoCellAnchor editAs="oneCell">
    <xdr:from>
      <xdr:col>7</xdr:col>
      <xdr:colOff>762001</xdr:colOff>
      <xdr:row>118</xdr:row>
      <xdr:rowOff>156880</xdr:rowOff>
    </xdr:from>
    <xdr:to>
      <xdr:col>11</xdr:col>
      <xdr:colOff>795617</xdr:colOff>
      <xdr:row>130</xdr:row>
      <xdr:rowOff>302556</xdr:rowOff>
    </xdr:to>
    <xdr:pic>
      <xdr:nvPicPr>
        <xdr:cNvPr id="19" name="Picture 18">
          <a:extLst>
            <a:ext uri="{FF2B5EF4-FFF2-40B4-BE49-F238E27FC236}">
              <a16:creationId xmlns:a16="http://schemas.microsoft.com/office/drawing/2014/main" id="{3EFC8B6C-0BF8-44E1-93A1-1C6B4DBA3590}"/>
            </a:ext>
          </a:extLst>
        </xdr:cNvPr>
        <xdr:cNvPicPr>
          <a:picLocks noChangeAspect="1"/>
        </xdr:cNvPicPr>
      </xdr:nvPicPr>
      <xdr:blipFill>
        <a:blip xmlns:r="http://schemas.openxmlformats.org/officeDocument/2006/relationships" r:embed="rId9"/>
        <a:stretch>
          <a:fillRect/>
        </a:stretch>
      </xdr:blipFill>
      <xdr:spPr>
        <a:xfrm>
          <a:off x="9200030" y="29314586"/>
          <a:ext cx="5827058" cy="432547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18</xdr:col>
      <xdr:colOff>437860</xdr:colOff>
      <xdr:row>64</xdr:row>
      <xdr:rowOff>40335</xdr:rowOff>
    </xdr:from>
    <xdr:to>
      <xdr:col>29</xdr:col>
      <xdr:colOff>318345</xdr:colOff>
      <xdr:row>83</xdr:row>
      <xdr:rowOff>141507</xdr:rowOff>
    </xdr:to>
    <xdr:pic>
      <xdr:nvPicPr>
        <xdr:cNvPr id="2" name="Picture 1">
          <a:extLst>
            <a:ext uri="{FF2B5EF4-FFF2-40B4-BE49-F238E27FC236}">
              <a16:creationId xmlns:a16="http://schemas.microsoft.com/office/drawing/2014/main" id="{CD0BB3FA-712D-4EE5-B399-EFFB2BFE2906}"/>
            </a:ext>
          </a:extLst>
        </xdr:cNvPr>
        <xdr:cNvPicPr>
          <a:picLocks noChangeAspect="1"/>
        </xdr:cNvPicPr>
      </xdr:nvPicPr>
      <xdr:blipFill>
        <a:blip xmlns:r="http://schemas.openxmlformats.org/officeDocument/2006/relationships" r:embed="rId1"/>
        <a:stretch>
          <a:fillRect/>
        </a:stretch>
      </xdr:blipFill>
      <xdr:spPr>
        <a:xfrm>
          <a:off x="23859835" y="19157010"/>
          <a:ext cx="6376535" cy="5463747"/>
        </a:xfrm>
        <a:prstGeom prst="rect">
          <a:avLst/>
        </a:prstGeom>
      </xdr:spPr>
    </xdr:pic>
    <xdr:clientData/>
  </xdr:twoCellAnchor>
  <xdr:twoCellAnchor>
    <xdr:from>
      <xdr:col>23</xdr:col>
      <xdr:colOff>342899</xdr:colOff>
      <xdr:row>69</xdr:row>
      <xdr:rowOff>123827</xdr:rowOff>
    </xdr:from>
    <xdr:to>
      <xdr:col>27</xdr:col>
      <xdr:colOff>282221</xdr:colOff>
      <xdr:row>81</xdr:row>
      <xdr:rowOff>77612</xdr:rowOff>
    </xdr:to>
    <xdr:sp macro="" textlink="">
      <xdr:nvSpPr>
        <xdr:cNvPr id="3" name="Rectangle 2">
          <a:extLst>
            <a:ext uri="{FF2B5EF4-FFF2-40B4-BE49-F238E27FC236}">
              <a16:creationId xmlns:a16="http://schemas.microsoft.com/office/drawing/2014/main" id="{9CA28688-82FF-4F7E-BA09-42F46C6AE3EF}"/>
            </a:ext>
          </a:extLst>
        </xdr:cNvPr>
        <xdr:cNvSpPr/>
      </xdr:nvSpPr>
      <xdr:spPr>
        <a:xfrm>
          <a:off x="26717624" y="20431127"/>
          <a:ext cx="2301522" cy="4506735"/>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20</xdr:col>
      <xdr:colOff>522110</xdr:colOff>
      <xdr:row>0</xdr:row>
      <xdr:rowOff>49763</xdr:rowOff>
    </xdr:from>
    <xdr:to>
      <xdr:col>29</xdr:col>
      <xdr:colOff>1622777</xdr:colOff>
      <xdr:row>14</xdr:row>
      <xdr:rowOff>170510</xdr:rowOff>
    </xdr:to>
    <xdr:pic>
      <xdr:nvPicPr>
        <xdr:cNvPr id="4" name="Picture 3">
          <a:extLst>
            <a:ext uri="{FF2B5EF4-FFF2-40B4-BE49-F238E27FC236}">
              <a16:creationId xmlns:a16="http://schemas.microsoft.com/office/drawing/2014/main" id="{F17837AE-9E44-42F9-87BE-06EBB7EEA5E8}"/>
            </a:ext>
          </a:extLst>
        </xdr:cNvPr>
        <xdr:cNvPicPr>
          <a:picLocks noChangeAspect="1"/>
        </xdr:cNvPicPr>
      </xdr:nvPicPr>
      <xdr:blipFill>
        <a:blip xmlns:r="http://schemas.openxmlformats.org/officeDocument/2006/relationships" r:embed="rId2"/>
        <a:stretch>
          <a:fillRect/>
        </a:stretch>
      </xdr:blipFill>
      <xdr:spPr>
        <a:xfrm>
          <a:off x="25125185" y="49763"/>
          <a:ext cx="6415617" cy="4711797"/>
        </a:xfrm>
        <a:prstGeom prst="rect">
          <a:avLst/>
        </a:prstGeom>
      </xdr:spPr>
    </xdr:pic>
    <xdr:clientData/>
  </xdr:twoCellAnchor>
  <xdr:twoCellAnchor editAs="oneCell">
    <xdr:from>
      <xdr:col>18</xdr:col>
      <xdr:colOff>209495</xdr:colOff>
      <xdr:row>107</xdr:row>
      <xdr:rowOff>148166</xdr:rowOff>
    </xdr:from>
    <xdr:to>
      <xdr:col>27</xdr:col>
      <xdr:colOff>379252</xdr:colOff>
      <xdr:row>118</xdr:row>
      <xdr:rowOff>328452</xdr:rowOff>
    </xdr:to>
    <xdr:pic>
      <xdr:nvPicPr>
        <xdr:cNvPr id="5" name="Picture 4">
          <a:extLst>
            <a:ext uri="{FF2B5EF4-FFF2-40B4-BE49-F238E27FC236}">
              <a16:creationId xmlns:a16="http://schemas.microsoft.com/office/drawing/2014/main" id="{054CCB91-3C4C-447E-AB53-32EC3321C709}"/>
            </a:ext>
          </a:extLst>
        </xdr:cNvPr>
        <xdr:cNvPicPr>
          <a:picLocks noChangeAspect="1"/>
        </xdr:cNvPicPr>
      </xdr:nvPicPr>
      <xdr:blipFill>
        <a:blip xmlns:r="http://schemas.openxmlformats.org/officeDocument/2006/relationships" r:embed="rId3"/>
        <a:stretch>
          <a:fillRect/>
        </a:stretch>
      </xdr:blipFill>
      <xdr:spPr>
        <a:xfrm>
          <a:off x="23631470" y="33904766"/>
          <a:ext cx="5484707" cy="4066486"/>
        </a:xfrm>
        <a:prstGeom prst="rect">
          <a:avLst/>
        </a:prstGeom>
      </xdr:spPr>
    </xdr:pic>
    <xdr:clientData/>
  </xdr:twoCellAnchor>
  <xdr:twoCellAnchor editAs="oneCell">
    <xdr:from>
      <xdr:col>19</xdr:col>
      <xdr:colOff>345724</xdr:colOff>
      <xdr:row>87</xdr:row>
      <xdr:rowOff>43494</xdr:rowOff>
    </xdr:from>
    <xdr:to>
      <xdr:col>28</xdr:col>
      <xdr:colOff>85835</xdr:colOff>
      <xdr:row>102</xdr:row>
      <xdr:rowOff>293772</xdr:rowOff>
    </xdr:to>
    <xdr:pic>
      <xdr:nvPicPr>
        <xdr:cNvPr id="6" name="Picture 5">
          <a:extLst>
            <a:ext uri="{FF2B5EF4-FFF2-40B4-BE49-F238E27FC236}">
              <a16:creationId xmlns:a16="http://schemas.microsoft.com/office/drawing/2014/main" id="{4A53F1BA-0EC8-4711-ACD1-F99D6879255C}"/>
            </a:ext>
          </a:extLst>
        </xdr:cNvPr>
        <xdr:cNvPicPr>
          <a:picLocks noChangeAspect="1"/>
        </xdr:cNvPicPr>
      </xdr:nvPicPr>
      <xdr:blipFill>
        <a:blip xmlns:r="http://schemas.openxmlformats.org/officeDocument/2006/relationships" r:embed="rId4"/>
        <a:stretch>
          <a:fillRect/>
        </a:stretch>
      </xdr:blipFill>
      <xdr:spPr>
        <a:xfrm>
          <a:off x="24358249" y="26827794"/>
          <a:ext cx="5055061" cy="5184228"/>
        </a:xfrm>
        <a:prstGeom prst="rect">
          <a:avLst/>
        </a:prstGeom>
      </xdr:spPr>
    </xdr:pic>
    <xdr:clientData/>
  </xdr:twoCellAnchor>
  <xdr:twoCellAnchor>
    <xdr:from>
      <xdr:col>19</xdr:col>
      <xdr:colOff>515056</xdr:colOff>
      <xdr:row>96</xdr:row>
      <xdr:rowOff>232833</xdr:rowOff>
    </xdr:from>
    <xdr:to>
      <xdr:col>27</xdr:col>
      <xdr:colOff>437445</xdr:colOff>
      <xdr:row>104</xdr:row>
      <xdr:rowOff>141111</xdr:rowOff>
    </xdr:to>
    <xdr:cxnSp macro="">
      <xdr:nvCxnSpPr>
        <xdr:cNvPr id="7" name="Straight Connector 6">
          <a:extLst>
            <a:ext uri="{FF2B5EF4-FFF2-40B4-BE49-F238E27FC236}">
              <a16:creationId xmlns:a16="http://schemas.microsoft.com/office/drawing/2014/main" id="{A5608085-A3C9-4C0C-811C-FDAC724A1CDA}"/>
            </a:ext>
          </a:extLst>
        </xdr:cNvPr>
        <xdr:cNvCxnSpPr/>
      </xdr:nvCxnSpPr>
      <xdr:spPr>
        <a:xfrm>
          <a:off x="24527581" y="29550783"/>
          <a:ext cx="4646789" cy="3261078"/>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536223</xdr:colOff>
      <xdr:row>96</xdr:row>
      <xdr:rowOff>162277</xdr:rowOff>
    </xdr:from>
    <xdr:to>
      <xdr:col>27</xdr:col>
      <xdr:colOff>606778</xdr:colOff>
      <xdr:row>104</xdr:row>
      <xdr:rowOff>127000</xdr:rowOff>
    </xdr:to>
    <xdr:cxnSp macro="">
      <xdr:nvCxnSpPr>
        <xdr:cNvPr id="8" name="Straight Connector 7">
          <a:extLst>
            <a:ext uri="{FF2B5EF4-FFF2-40B4-BE49-F238E27FC236}">
              <a16:creationId xmlns:a16="http://schemas.microsoft.com/office/drawing/2014/main" id="{11B3246B-FC38-48B7-BED9-F41DAAEA7619}"/>
            </a:ext>
          </a:extLst>
        </xdr:cNvPr>
        <xdr:cNvCxnSpPr/>
      </xdr:nvCxnSpPr>
      <xdr:spPr>
        <a:xfrm flipV="1">
          <a:off x="24548748" y="29480227"/>
          <a:ext cx="4775905" cy="3317523"/>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17</xdr:col>
      <xdr:colOff>133638</xdr:colOff>
      <xdr:row>120</xdr:row>
      <xdr:rowOff>93996</xdr:rowOff>
    </xdr:from>
    <xdr:to>
      <xdr:col>28</xdr:col>
      <xdr:colOff>92954</xdr:colOff>
      <xdr:row>133</xdr:row>
      <xdr:rowOff>225982</xdr:rowOff>
    </xdr:to>
    <xdr:pic>
      <xdr:nvPicPr>
        <xdr:cNvPr id="9" name="Picture 8">
          <a:extLst>
            <a:ext uri="{FF2B5EF4-FFF2-40B4-BE49-F238E27FC236}">
              <a16:creationId xmlns:a16="http://schemas.microsoft.com/office/drawing/2014/main" id="{FBCC0719-CBA9-437F-BA68-6B44663FEA45}"/>
            </a:ext>
          </a:extLst>
        </xdr:cNvPr>
        <xdr:cNvPicPr>
          <a:picLocks noChangeAspect="1"/>
        </xdr:cNvPicPr>
      </xdr:nvPicPr>
      <xdr:blipFill>
        <a:blip xmlns:r="http://schemas.openxmlformats.org/officeDocument/2006/relationships" r:embed="rId5"/>
        <a:stretch>
          <a:fillRect/>
        </a:stretch>
      </xdr:blipFill>
      <xdr:spPr>
        <a:xfrm>
          <a:off x="22965063" y="38832171"/>
          <a:ext cx="6455366" cy="4037236"/>
        </a:xfrm>
        <a:prstGeom prst="rect">
          <a:avLst/>
        </a:prstGeom>
      </xdr:spPr>
    </xdr:pic>
    <xdr:clientData/>
  </xdr:twoCellAnchor>
  <xdr:twoCellAnchor editAs="oneCell">
    <xdr:from>
      <xdr:col>18</xdr:col>
      <xdr:colOff>437443</xdr:colOff>
      <xdr:row>137</xdr:row>
      <xdr:rowOff>182410</xdr:rowOff>
    </xdr:from>
    <xdr:to>
      <xdr:col>27</xdr:col>
      <xdr:colOff>367538</xdr:colOff>
      <xdr:row>144</xdr:row>
      <xdr:rowOff>244509</xdr:rowOff>
    </xdr:to>
    <xdr:pic>
      <xdr:nvPicPr>
        <xdr:cNvPr id="10" name="Picture 9">
          <a:extLst>
            <a:ext uri="{FF2B5EF4-FFF2-40B4-BE49-F238E27FC236}">
              <a16:creationId xmlns:a16="http://schemas.microsoft.com/office/drawing/2014/main" id="{2424DA60-3FA6-45BB-B402-C710B536D9D3}"/>
            </a:ext>
          </a:extLst>
        </xdr:cNvPr>
        <xdr:cNvPicPr>
          <a:picLocks noChangeAspect="1"/>
        </xdr:cNvPicPr>
      </xdr:nvPicPr>
      <xdr:blipFill>
        <a:blip xmlns:r="http://schemas.openxmlformats.org/officeDocument/2006/relationships" r:embed="rId6"/>
        <a:stretch>
          <a:fillRect/>
        </a:stretch>
      </xdr:blipFill>
      <xdr:spPr>
        <a:xfrm>
          <a:off x="23859418" y="44025985"/>
          <a:ext cx="5245045" cy="3043424"/>
        </a:xfrm>
        <a:prstGeom prst="rect">
          <a:avLst/>
        </a:prstGeom>
      </xdr:spPr>
    </xdr:pic>
    <xdr:clientData/>
  </xdr:twoCellAnchor>
  <xdr:twoCellAnchor>
    <xdr:from>
      <xdr:col>25</xdr:col>
      <xdr:colOff>63500</xdr:colOff>
      <xdr:row>92</xdr:row>
      <xdr:rowOff>112888</xdr:rowOff>
    </xdr:from>
    <xdr:to>
      <xdr:col>27</xdr:col>
      <xdr:colOff>585611</xdr:colOff>
      <xdr:row>92</xdr:row>
      <xdr:rowOff>141112</xdr:rowOff>
    </xdr:to>
    <xdr:cxnSp macro="">
      <xdr:nvCxnSpPr>
        <xdr:cNvPr id="11" name="Straight Connector 10">
          <a:extLst>
            <a:ext uri="{FF2B5EF4-FFF2-40B4-BE49-F238E27FC236}">
              <a16:creationId xmlns:a16="http://schemas.microsoft.com/office/drawing/2014/main" id="{FC9A50D5-C9E2-4A40-BCFE-02E780CDA951}"/>
            </a:ext>
          </a:extLst>
        </xdr:cNvPr>
        <xdr:cNvCxnSpPr/>
      </xdr:nvCxnSpPr>
      <xdr:spPr>
        <a:xfrm flipV="1">
          <a:off x="27619325" y="28040188"/>
          <a:ext cx="1703211" cy="28224"/>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127001</xdr:colOff>
      <xdr:row>94</xdr:row>
      <xdr:rowOff>183445</xdr:rowOff>
    </xdr:from>
    <xdr:to>
      <xdr:col>28</xdr:col>
      <xdr:colOff>35279</xdr:colOff>
      <xdr:row>94</xdr:row>
      <xdr:rowOff>211669</xdr:rowOff>
    </xdr:to>
    <xdr:cxnSp macro="">
      <xdr:nvCxnSpPr>
        <xdr:cNvPr id="12" name="Straight Connector 11">
          <a:extLst>
            <a:ext uri="{FF2B5EF4-FFF2-40B4-BE49-F238E27FC236}">
              <a16:creationId xmlns:a16="http://schemas.microsoft.com/office/drawing/2014/main" id="{95AA0918-1B98-41A2-95E0-CDFD5C82DEAA}"/>
            </a:ext>
          </a:extLst>
        </xdr:cNvPr>
        <xdr:cNvCxnSpPr/>
      </xdr:nvCxnSpPr>
      <xdr:spPr>
        <a:xfrm flipV="1">
          <a:off x="27682826" y="28682245"/>
          <a:ext cx="1679928" cy="28224"/>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22411</xdr:colOff>
      <xdr:row>104</xdr:row>
      <xdr:rowOff>33619</xdr:rowOff>
    </xdr:from>
    <xdr:to>
      <xdr:col>12</xdr:col>
      <xdr:colOff>1311088</xdr:colOff>
      <xdr:row>104</xdr:row>
      <xdr:rowOff>448845</xdr:rowOff>
    </xdr:to>
    <xdr:pic>
      <xdr:nvPicPr>
        <xdr:cNvPr id="13" name="Picture 12">
          <a:extLst>
            <a:ext uri="{FF2B5EF4-FFF2-40B4-BE49-F238E27FC236}">
              <a16:creationId xmlns:a16="http://schemas.microsoft.com/office/drawing/2014/main" id="{C1E5798E-3E31-403B-A085-0DABDDE4B494}"/>
            </a:ext>
          </a:extLst>
        </xdr:cNvPr>
        <xdr:cNvPicPr>
          <a:picLocks noChangeAspect="1"/>
        </xdr:cNvPicPr>
      </xdr:nvPicPr>
      <xdr:blipFill>
        <a:blip xmlns:r="http://schemas.openxmlformats.org/officeDocument/2006/relationships" r:embed="rId7"/>
        <a:stretch>
          <a:fillRect/>
        </a:stretch>
      </xdr:blipFill>
      <xdr:spPr>
        <a:xfrm>
          <a:off x="9252136" y="32704369"/>
          <a:ext cx="8270502" cy="415226"/>
        </a:xfrm>
        <a:prstGeom prst="rect">
          <a:avLst/>
        </a:prstGeom>
      </xdr:spPr>
    </xdr:pic>
    <xdr:clientData/>
  </xdr:twoCellAnchor>
  <xdr:twoCellAnchor editAs="oneCell">
    <xdr:from>
      <xdr:col>7</xdr:col>
      <xdr:colOff>862852</xdr:colOff>
      <xdr:row>104</xdr:row>
      <xdr:rowOff>448235</xdr:rowOff>
    </xdr:from>
    <xdr:to>
      <xdr:col>11</xdr:col>
      <xdr:colOff>694764</xdr:colOff>
      <xdr:row>118</xdr:row>
      <xdr:rowOff>238342</xdr:rowOff>
    </xdr:to>
    <xdr:pic>
      <xdr:nvPicPr>
        <xdr:cNvPr id="14" name="Picture 13">
          <a:extLst>
            <a:ext uri="{FF2B5EF4-FFF2-40B4-BE49-F238E27FC236}">
              <a16:creationId xmlns:a16="http://schemas.microsoft.com/office/drawing/2014/main" id="{A4AD344E-DE9A-4347-BAFA-5D211BBE85D9}"/>
            </a:ext>
          </a:extLst>
        </xdr:cNvPr>
        <xdr:cNvPicPr>
          <a:picLocks noChangeAspect="1"/>
        </xdr:cNvPicPr>
      </xdr:nvPicPr>
      <xdr:blipFill>
        <a:blip xmlns:r="http://schemas.openxmlformats.org/officeDocument/2006/relationships" r:embed="rId8"/>
        <a:stretch>
          <a:fillRect/>
        </a:stretch>
      </xdr:blipFill>
      <xdr:spPr>
        <a:xfrm>
          <a:off x="10092577" y="33118985"/>
          <a:ext cx="5623112" cy="4762157"/>
        </a:xfrm>
        <a:prstGeom prst="rect">
          <a:avLst/>
        </a:prstGeom>
      </xdr:spPr>
    </xdr:pic>
    <xdr:clientData/>
  </xdr:twoCellAnchor>
  <xdr:twoCellAnchor editAs="oneCell">
    <xdr:from>
      <xdr:col>7</xdr:col>
      <xdr:colOff>762001</xdr:colOff>
      <xdr:row>118</xdr:row>
      <xdr:rowOff>156880</xdr:rowOff>
    </xdr:from>
    <xdr:to>
      <xdr:col>11</xdr:col>
      <xdr:colOff>795617</xdr:colOff>
      <xdr:row>130</xdr:row>
      <xdr:rowOff>302556</xdr:rowOff>
    </xdr:to>
    <xdr:pic>
      <xdr:nvPicPr>
        <xdr:cNvPr id="15" name="Picture 14">
          <a:extLst>
            <a:ext uri="{FF2B5EF4-FFF2-40B4-BE49-F238E27FC236}">
              <a16:creationId xmlns:a16="http://schemas.microsoft.com/office/drawing/2014/main" id="{A1E64B30-78A7-41DE-8304-DCBD2B498542}"/>
            </a:ext>
          </a:extLst>
        </xdr:cNvPr>
        <xdr:cNvPicPr>
          <a:picLocks noChangeAspect="1"/>
        </xdr:cNvPicPr>
      </xdr:nvPicPr>
      <xdr:blipFill>
        <a:blip xmlns:r="http://schemas.openxmlformats.org/officeDocument/2006/relationships" r:embed="rId9"/>
        <a:stretch>
          <a:fillRect/>
        </a:stretch>
      </xdr:blipFill>
      <xdr:spPr>
        <a:xfrm>
          <a:off x="9991726" y="37799680"/>
          <a:ext cx="5824816" cy="432715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13</xdr:col>
      <xdr:colOff>99377</xdr:colOff>
      <xdr:row>32</xdr:row>
      <xdr:rowOff>847</xdr:rowOff>
    </xdr:from>
    <xdr:to>
      <xdr:col>23</xdr:col>
      <xdr:colOff>190818</xdr:colOff>
      <xdr:row>45</xdr:row>
      <xdr:rowOff>385951</xdr:rowOff>
    </xdr:to>
    <xdr:pic>
      <xdr:nvPicPr>
        <xdr:cNvPr id="7" name="Picture 6">
          <a:extLst>
            <a:ext uri="{FF2B5EF4-FFF2-40B4-BE49-F238E27FC236}">
              <a16:creationId xmlns:a16="http://schemas.microsoft.com/office/drawing/2014/main" id="{00000000-0008-0000-0C00-000007000000}"/>
            </a:ext>
          </a:extLst>
        </xdr:cNvPr>
        <xdr:cNvPicPr>
          <a:picLocks noChangeAspect="1"/>
        </xdr:cNvPicPr>
      </xdr:nvPicPr>
      <xdr:blipFill>
        <a:blip xmlns:r="http://schemas.openxmlformats.org/officeDocument/2006/relationships" r:embed="rId1"/>
        <a:stretch>
          <a:fillRect/>
        </a:stretch>
      </xdr:blipFill>
      <xdr:spPr>
        <a:xfrm>
          <a:off x="14015402" y="9621097"/>
          <a:ext cx="6358890" cy="3572071"/>
        </a:xfrm>
        <a:prstGeom prst="rect">
          <a:avLst/>
        </a:prstGeom>
      </xdr:spPr>
    </xdr:pic>
    <xdr:clientData/>
  </xdr:twoCellAnchor>
  <xdr:twoCellAnchor editAs="oneCell">
    <xdr:from>
      <xdr:col>13</xdr:col>
      <xdr:colOff>99377</xdr:colOff>
      <xdr:row>47</xdr:row>
      <xdr:rowOff>367444</xdr:rowOff>
    </xdr:from>
    <xdr:to>
      <xdr:col>23</xdr:col>
      <xdr:colOff>198438</xdr:colOff>
      <xdr:row>63</xdr:row>
      <xdr:rowOff>4034</xdr:rowOff>
    </xdr:to>
    <xdr:pic>
      <xdr:nvPicPr>
        <xdr:cNvPr id="8" name="Picture 7">
          <a:extLst>
            <a:ext uri="{FF2B5EF4-FFF2-40B4-BE49-F238E27FC236}">
              <a16:creationId xmlns:a16="http://schemas.microsoft.com/office/drawing/2014/main" id="{00000000-0008-0000-0C00-000008000000}"/>
            </a:ext>
          </a:extLst>
        </xdr:cNvPr>
        <xdr:cNvPicPr>
          <a:picLocks noChangeAspect="1"/>
        </xdr:cNvPicPr>
      </xdr:nvPicPr>
      <xdr:blipFill>
        <a:blip xmlns:r="http://schemas.openxmlformats.org/officeDocument/2006/relationships" r:embed="rId2"/>
        <a:stretch>
          <a:fillRect/>
        </a:stretch>
      </xdr:blipFill>
      <xdr:spPr>
        <a:xfrm>
          <a:off x="14015402" y="13169044"/>
          <a:ext cx="6366510" cy="5573717"/>
        </a:xfrm>
        <a:prstGeom prst="rect">
          <a:avLst/>
        </a:prstGeom>
      </xdr:spPr>
    </xdr:pic>
    <xdr:clientData/>
  </xdr:twoCellAnchor>
  <xdr:twoCellAnchor editAs="oneCell">
    <xdr:from>
      <xdr:col>13</xdr:col>
      <xdr:colOff>99379</xdr:colOff>
      <xdr:row>63</xdr:row>
      <xdr:rowOff>220978</xdr:rowOff>
    </xdr:from>
    <xdr:to>
      <xdr:col>23</xdr:col>
      <xdr:colOff>183200</xdr:colOff>
      <xdr:row>71</xdr:row>
      <xdr:rowOff>174509</xdr:rowOff>
    </xdr:to>
    <xdr:pic>
      <xdr:nvPicPr>
        <xdr:cNvPr id="9" name="Picture 8">
          <a:extLst>
            <a:ext uri="{FF2B5EF4-FFF2-40B4-BE49-F238E27FC236}">
              <a16:creationId xmlns:a16="http://schemas.microsoft.com/office/drawing/2014/main" id="{00000000-0008-0000-0C00-000009000000}"/>
            </a:ext>
          </a:extLst>
        </xdr:cNvPr>
        <xdr:cNvPicPr>
          <a:picLocks noChangeAspect="1"/>
        </xdr:cNvPicPr>
      </xdr:nvPicPr>
      <xdr:blipFill>
        <a:blip xmlns:r="http://schemas.openxmlformats.org/officeDocument/2006/relationships" r:embed="rId3"/>
        <a:stretch>
          <a:fillRect/>
        </a:stretch>
      </xdr:blipFill>
      <xdr:spPr>
        <a:xfrm>
          <a:off x="14015404" y="18737578"/>
          <a:ext cx="6351270" cy="1664238"/>
        </a:xfrm>
        <a:prstGeom prst="rect">
          <a:avLst/>
        </a:prstGeom>
      </xdr:spPr>
    </xdr:pic>
    <xdr:clientData/>
  </xdr:twoCellAnchor>
  <xdr:twoCellAnchor editAs="oneCell">
    <xdr:from>
      <xdr:col>13</xdr:col>
      <xdr:colOff>97788</xdr:colOff>
      <xdr:row>71</xdr:row>
      <xdr:rowOff>111186</xdr:rowOff>
    </xdr:from>
    <xdr:to>
      <xdr:col>23</xdr:col>
      <xdr:colOff>181609</xdr:colOff>
      <xdr:row>100</xdr:row>
      <xdr:rowOff>54772</xdr:rowOff>
    </xdr:to>
    <xdr:pic>
      <xdr:nvPicPr>
        <xdr:cNvPr id="10" name="Picture 9">
          <a:extLst>
            <a:ext uri="{FF2B5EF4-FFF2-40B4-BE49-F238E27FC236}">
              <a16:creationId xmlns:a16="http://schemas.microsoft.com/office/drawing/2014/main" id="{00000000-0008-0000-0C00-00000A000000}"/>
            </a:ext>
          </a:extLst>
        </xdr:cNvPr>
        <xdr:cNvPicPr>
          <a:picLocks noChangeAspect="1"/>
        </xdr:cNvPicPr>
      </xdr:nvPicPr>
      <xdr:blipFill>
        <a:blip xmlns:r="http://schemas.openxmlformats.org/officeDocument/2006/relationships" r:embed="rId4"/>
        <a:stretch>
          <a:fillRect/>
        </a:stretch>
      </xdr:blipFill>
      <xdr:spPr>
        <a:xfrm>
          <a:off x="14013813" y="20370861"/>
          <a:ext cx="6351270" cy="5191862"/>
        </a:xfrm>
        <a:prstGeom prst="rect">
          <a:avLst/>
        </a:prstGeom>
      </xdr:spPr>
    </xdr:pic>
    <xdr:clientData/>
  </xdr:twoCellAnchor>
  <xdr:twoCellAnchor editAs="oneCell">
    <xdr:from>
      <xdr:col>23</xdr:col>
      <xdr:colOff>505709</xdr:colOff>
      <xdr:row>17</xdr:row>
      <xdr:rowOff>135111</xdr:rowOff>
    </xdr:from>
    <xdr:to>
      <xdr:col>34</xdr:col>
      <xdr:colOff>456061</xdr:colOff>
      <xdr:row>44</xdr:row>
      <xdr:rowOff>298569</xdr:rowOff>
    </xdr:to>
    <xdr:pic>
      <xdr:nvPicPr>
        <xdr:cNvPr id="11" name="Picture 10">
          <a:extLst>
            <a:ext uri="{FF2B5EF4-FFF2-40B4-BE49-F238E27FC236}">
              <a16:creationId xmlns:a16="http://schemas.microsoft.com/office/drawing/2014/main" id="{00000000-0008-0000-0C00-00000B000000}"/>
            </a:ext>
          </a:extLst>
        </xdr:cNvPr>
        <xdr:cNvPicPr>
          <a:picLocks noChangeAspect="1"/>
        </xdr:cNvPicPr>
      </xdr:nvPicPr>
      <xdr:blipFill>
        <a:blip xmlns:r="http://schemas.openxmlformats.org/officeDocument/2006/relationships" r:embed="rId5"/>
        <a:stretch>
          <a:fillRect/>
        </a:stretch>
      </xdr:blipFill>
      <xdr:spPr>
        <a:xfrm>
          <a:off x="20405022" y="4024486"/>
          <a:ext cx="6935353" cy="8815035"/>
        </a:xfrm>
        <a:prstGeom prst="rect">
          <a:avLst/>
        </a:prstGeom>
      </xdr:spPr>
    </xdr:pic>
    <xdr:clientData/>
  </xdr:twoCellAnchor>
  <xdr:twoCellAnchor editAs="oneCell">
    <xdr:from>
      <xdr:col>13</xdr:col>
      <xdr:colOff>76200</xdr:colOff>
      <xdr:row>18</xdr:row>
      <xdr:rowOff>122873</xdr:rowOff>
    </xdr:from>
    <xdr:to>
      <xdr:col>23</xdr:col>
      <xdr:colOff>187903</xdr:colOff>
      <xdr:row>29</xdr:row>
      <xdr:rowOff>121632</xdr:rowOff>
    </xdr:to>
    <xdr:pic>
      <xdr:nvPicPr>
        <xdr:cNvPr id="6" name="Picture 5">
          <a:extLst>
            <a:ext uri="{FF2B5EF4-FFF2-40B4-BE49-F238E27FC236}">
              <a16:creationId xmlns:a16="http://schemas.microsoft.com/office/drawing/2014/main" id="{00000000-0008-0000-0C00-000006000000}"/>
            </a:ext>
          </a:extLst>
        </xdr:cNvPr>
        <xdr:cNvPicPr>
          <a:picLocks noChangeAspect="1"/>
        </xdr:cNvPicPr>
      </xdr:nvPicPr>
      <xdr:blipFill>
        <a:blip xmlns:r="http://schemas.openxmlformats.org/officeDocument/2006/relationships" r:embed="rId6"/>
        <a:stretch>
          <a:fillRect/>
        </a:stretch>
      </xdr:blipFill>
      <xdr:spPr>
        <a:xfrm>
          <a:off x="13641388" y="4305936"/>
          <a:ext cx="6445827" cy="512303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13</xdr:col>
      <xdr:colOff>99377</xdr:colOff>
      <xdr:row>32</xdr:row>
      <xdr:rowOff>847</xdr:rowOff>
    </xdr:from>
    <xdr:to>
      <xdr:col>23</xdr:col>
      <xdr:colOff>190818</xdr:colOff>
      <xdr:row>45</xdr:row>
      <xdr:rowOff>385951</xdr:rowOff>
    </xdr:to>
    <xdr:pic>
      <xdr:nvPicPr>
        <xdr:cNvPr id="2" name="Picture 1">
          <a:extLst>
            <a:ext uri="{FF2B5EF4-FFF2-40B4-BE49-F238E27FC236}">
              <a16:creationId xmlns:a16="http://schemas.microsoft.com/office/drawing/2014/main" id="{74E728B7-7887-43BD-A1D6-A7FC2DC64C57}"/>
            </a:ext>
          </a:extLst>
        </xdr:cNvPr>
        <xdr:cNvPicPr>
          <a:picLocks noChangeAspect="1"/>
        </xdr:cNvPicPr>
      </xdr:nvPicPr>
      <xdr:blipFill>
        <a:blip xmlns:r="http://schemas.openxmlformats.org/officeDocument/2006/relationships" r:embed="rId1"/>
        <a:stretch>
          <a:fillRect/>
        </a:stretch>
      </xdr:blipFill>
      <xdr:spPr>
        <a:xfrm>
          <a:off x="15453677" y="11097472"/>
          <a:ext cx="6168391" cy="3614079"/>
        </a:xfrm>
        <a:prstGeom prst="rect">
          <a:avLst/>
        </a:prstGeom>
      </xdr:spPr>
    </xdr:pic>
    <xdr:clientData/>
  </xdr:twoCellAnchor>
  <xdr:twoCellAnchor editAs="oneCell">
    <xdr:from>
      <xdr:col>13</xdr:col>
      <xdr:colOff>99377</xdr:colOff>
      <xdr:row>47</xdr:row>
      <xdr:rowOff>367444</xdr:rowOff>
    </xdr:from>
    <xdr:to>
      <xdr:col>23</xdr:col>
      <xdr:colOff>198438</xdr:colOff>
      <xdr:row>63</xdr:row>
      <xdr:rowOff>4034</xdr:rowOff>
    </xdr:to>
    <xdr:pic>
      <xdr:nvPicPr>
        <xdr:cNvPr id="3" name="Picture 2">
          <a:extLst>
            <a:ext uri="{FF2B5EF4-FFF2-40B4-BE49-F238E27FC236}">
              <a16:creationId xmlns:a16="http://schemas.microsoft.com/office/drawing/2014/main" id="{0A5D50A9-2301-4133-B9C8-23F19787F2AB}"/>
            </a:ext>
          </a:extLst>
        </xdr:cNvPr>
        <xdr:cNvPicPr>
          <a:picLocks noChangeAspect="1"/>
        </xdr:cNvPicPr>
      </xdr:nvPicPr>
      <xdr:blipFill>
        <a:blip xmlns:r="http://schemas.openxmlformats.org/officeDocument/2006/relationships" r:embed="rId2"/>
        <a:stretch>
          <a:fillRect/>
        </a:stretch>
      </xdr:blipFill>
      <xdr:spPr>
        <a:xfrm>
          <a:off x="15453677" y="15750319"/>
          <a:ext cx="6176011" cy="6856540"/>
        </a:xfrm>
        <a:prstGeom prst="rect">
          <a:avLst/>
        </a:prstGeom>
      </xdr:spPr>
    </xdr:pic>
    <xdr:clientData/>
  </xdr:twoCellAnchor>
  <xdr:twoCellAnchor editAs="oneCell">
    <xdr:from>
      <xdr:col>13</xdr:col>
      <xdr:colOff>99379</xdr:colOff>
      <xdr:row>63</xdr:row>
      <xdr:rowOff>220978</xdr:rowOff>
    </xdr:from>
    <xdr:to>
      <xdr:col>23</xdr:col>
      <xdr:colOff>183200</xdr:colOff>
      <xdr:row>71</xdr:row>
      <xdr:rowOff>174509</xdr:rowOff>
    </xdr:to>
    <xdr:pic>
      <xdr:nvPicPr>
        <xdr:cNvPr id="4" name="Picture 3">
          <a:extLst>
            <a:ext uri="{FF2B5EF4-FFF2-40B4-BE49-F238E27FC236}">
              <a16:creationId xmlns:a16="http://schemas.microsoft.com/office/drawing/2014/main" id="{41492842-149D-412D-88C8-165F478B5A45}"/>
            </a:ext>
          </a:extLst>
        </xdr:cNvPr>
        <xdr:cNvPicPr>
          <a:picLocks noChangeAspect="1"/>
        </xdr:cNvPicPr>
      </xdr:nvPicPr>
      <xdr:blipFill>
        <a:blip xmlns:r="http://schemas.openxmlformats.org/officeDocument/2006/relationships" r:embed="rId3"/>
        <a:stretch>
          <a:fillRect/>
        </a:stretch>
      </xdr:blipFill>
      <xdr:spPr>
        <a:xfrm>
          <a:off x="15453679" y="22795228"/>
          <a:ext cx="6160771" cy="2182381"/>
        </a:xfrm>
        <a:prstGeom prst="rect">
          <a:avLst/>
        </a:prstGeom>
      </xdr:spPr>
    </xdr:pic>
    <xdr:clientData/>
  </xdr:twoCellAnchor>
  <xdr:twoCellAnchor editAs="oneCell">
    <xdr:from>
      <xdr:col>13</xdr:col>
      <xdr:colOff>97788</xdr:colOff>
      <xdr:row>71</xdr:row>
      <xdr:rowOff>111186</xdr:rowOff>
    </xdr:from>
    <xdr:to>
      <xdr:col>23</xdr:col>
      <xdr:colOff>181609</xdr:colOff>
      <xdr:row>100</xdr:row>
      <xdr:rowOff>54772</xdr:rowOff>
    </xdr:to>
    <xdr:pic>
      <xdr:nvPicPr>
        <xdr:cNvPr id="5" name="Picture 4">
          <a:extLst>
            <a:ext uri="{FF2B5EF4-FFF2-40B4-BE49-F238E27FC236}">
              <a16:creationId xmlns:a16="http://schemas.microsoft.com/office/drawing/2014/main" id="{970CC4B5-654B-4278-A0AA-65D503C43A9F}"/>
            </a:ext>
          </a:extLst>
        </xdr:cNvPr>
        <xdr:cNvPicPr>
          <a:picLocks noChangeAspect="1"/>
        </xdr:cNvPicPr>
      </xdr:nvPicPr>
      <xdr:blipFill>
        <a:blip xmlns:r="http://schemas.openxmlformats.org/officeDocument/2006/relationships" r:embed="rId4"/>
        <a:stretch>
          <a:fillRect/>
        </a:stretch>
      </xdr:blipFill>
      <xdr:spPr>
        <a:xfrm>
          <a:off x="15452088" y="24914286"/>
          <a:ext cx="6160771" cy="5601436"/>
        </a:xfrm>
        <a:prstGeom prst="rect">
          <a:avLst/>
        </a:prstGeom>
      </xdr:spPr>
    </xdr:pic>
    <xdr:clientData/>
  </xdr:twoCellAnchor>
  <xdr:twoCellAnchor editAs="oneCell">
    <xdr:from>
      <xdr:col>23</xdr:col>
      <xdr:colOff>505709</xdr:colOff>
      <xdr:row>17</xdr:row>
      <xdr:rowOff>135111</xdr:rowOff>
    </xdr:from>
    <xdr:to>
      <xdr:col>34</xdr:col>
      <xdr:colOff>456061</xdr:colOff>
      <xdr:row>44</xdr:row>
      <xdr:rowOff>298569</xdr:rowOff>
    </xdr:to>
    <xdr:pic>
      <xdr:nvPicPr>
        <xdr:cNvPr id="6" name="Picture 5">
          <a:extLst>
            <a:ext uri="{FF2B5EF4-FFF2-40B4-BE49-F238E27FC236}">
              <a16:creationId xmlns:a16="http://schemas.microsoft.com/office/drawing/2014/main" id="{48EC6205-DDDA-49DD-9748-92113E4A4FFD}"/>
            </a:ext>
          </a:extLst>
        </xdr:cNvPr>
        <xdr:cNvPicPr>
          <a:picLocks noChangeAspect="1"/>
        </xdr:cNvPicPr>
      </xdr:nvPicPr>
      <xdr:blipFill>
        <a:blip xmlns:r="http://schemas.openxmlformats.org/officeDocument/2006/relationships" r:embed="rId5"/>
        <a:stretch>
          <a:fillRect/>
        </a:stretch>
      </xdr:blipFill>
      <xdr:spPr>
        <a:xfrm>
          <a:off x="21936959" y="4849986"/>
          <a:ext cx="6655952" cy="9126483"/>
        </a:xfrm>
        <a:prstGeom prst="rect">
          <a:avLst/>
        </a:prstGeom>
      </xdr:spPr>
    </xdr:pic>
    <xdr:clientData/>
  </xdr:twoCellAnchor>
  <xdr:twoCellAnchor editAs="oneCell">
    <xdr:from>
      <xdr:col>13</xdr:col>
      <xdr:colOff>76200</xdr:colOff>
      <xdr:row>18</xdr:row>
      <xdr:rowOff>122873</xdr:rowOff>
    </xdr:from>
    <xdr:to>
      <xdr:col>23</xdr:col>
      <xdr:colOff>187903</xdr:colOff>
      <xdr:row>29</xdr:row>
      <xdr:rowOff>121632</xdr:rowOff>
    </xdr:to>
    <xdr:pic>
      <xdr:nvPicPr>
        <xdr:cNvPr id="7" name="Picture 6">
          <a:extLst>
            <a:ext uri="{FF2B5EF4-FFF2-40B4-BE49-F238E27FC236}">
              <a16:creationId xmlns:a16="http://schemas.microsoft.com/office/drawing/2014/main" id="{130EADD6-045E-485E-A71D-F8CD0BA66516}"/>
            </a:ext>
          </a:extLst>
        </xdr:cNvPr>
        <xdr:cNvPicPr>
          <a:picLocks noChangeAspect="1"/>
        </xdr:cNvPicPr>
      </xdr:nvPicPr>
      <xdr:blipFill>
        <a:blip xmlns:r="http://schemas.openxmlformats.org/officeDocument/2006/relationships" r:embed="rId6"/>
        <a:stretch>
          <a:fillRect/>
        </a:stretch>
      </xdr:blipFill>
      <xdr:spPr>
        <a:xfrm>
          <a:off x="15430500" y="5133023"/>
          <a:ext cx="6188653" cy="510415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11</xdr:col>
      <xdr:colOff>42335</xdr:colOff>
      <xdr:row>11</xdr:row>
      <xdr:rowOff>118783</xdr:rowOff>
    </xdr:from>
    <xdr:to>
      <xdr:col>20</xdr:col>
      <xdr:colOff>532572</xdr:colOff>
      <xdr:row>31</xdr:row>
      <xdr:rowOff>137856</xdr:rowOff>
    </xdr:to>
    <xdr:pic>
      <xdr:nvPicPr>
        <xdr:cNvPr id="2" name="Picture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13747129" y="3446930"/>
          <a:ext cx="6418149" cy="5543573"/>
        </a:xfrm>
        <a:prstGeom prst="rect">
          <a:avLst/>
        </a:prstGeom>
      </xdr:spPr>
    </xdr:pic>
    <xdr:clientData/>
  </xdr:twoCellAnchor>
  <xdr:twoCellAnchor editAs="oneCell">
    <xdr:from>
      <xdr:col>11</xdr:col>
      <xdr:colOff>177801</xdr:colOff>
      <xdr:row>10</xdr:row>
      <xdr:rowOff>59266</xdr:rowOff>
    </xdr:from>
    <xdr:to>
      <xdr:col>15</xdr:col>
      <xdr:colOff>86420</xdr:colOff>
      <xdr:row>11</xdr:row>
      <xdr:rowOff>93102</xdr:rowOff>
    </xdr:to>
    <xdr:pic>
      <xdr:nvPicPr>
        <xdr:cNvPr id="3" name="Picture 2">
          <a:extLst>
            <a:ext uri="{FF2B5EF4-FFF2-40B4-BE49-F238E27FC236}">
              <a16:creationId xmlns:a16="http://schemas.microsoft.com/office/drawing/2014/main" id="{00000000-0008-0000-0E00-000003000000}"/>
            </a:ext>
          </a:extLst>
        </xdr:cNvPr>
        <xdr:cNvPicPr>
          <a:picLocks noChangeAspect="1"/>
        </xdr:cNvPicPr>
      </xdr:nvPicPr>
      <xdr:blipFill>
        <a:blip xmlns:r="http://schemas.openxmlformats.org/officeDocument/2006/relationships" r:embed="rId2"/>
        <a:stretch>
          <a:fillRect/>
        </a:stretch>
      </xdr:blipFill>
      <xdr:spPr>
        <a:xfrm>
          <a:off x="15333134" y="3014133"/>
          <a:ext cx="2914286" cy="24761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cusnwf12\Noresco\Prj_SUS\2016\S60519%20SCE%202017%20Forms\NRCC-MCH\DRAFT%20MCH%20Excel%20Mock%20Up_%20for%20Ben-1.10.1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cusnwf12\Noresco\Prj_SUS\2016\S60519%20SCE%202017%20Forms\NRCC-MCH\SME%20Mockups\MCH%20Excel%20Mock%20Up_%20for%20Ben-Gina%208.31.18.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cusnwf12\Noresco\Users\lalorba\Desktop\Jobs\8%20-%202019%20MCH%20Logic%20Updates\2019%20MCH%20Excel%20Mock%20Up_%20ALL%20CHANGES_3.8.19.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cusnwf12\Noresco\Prj_SUS\2016\S60519%20SCE%202017%20Forms\NRCC-MCH\MCH%20Excel%20Mock%20Up_MM%20Lis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 Old Project Scope"/>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 Project Scope changed"/>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 Old Project Scope"/>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 Project Scope"/>
    </sheetNames>
    <sheetDataSet>
      <sheetData sheetId="0" refreshError="1"/>
    </sheetDataSet>
  </externalBook>
</externalLink>
</file>

<file path=xl/persons/person.xml><?xml version="1.0" encoding="utf-8"?>
<personList xmlns="http://schemas.microsoft.com/office/spreadsheetml/2018/threadedcomments" xmlns:x="http://schemas.openxmlformats.org/spreadsheetml/2006/main">
  <person displayName="Gina Rodda" id="{BD17CC92-27D3-4BF7-9A5B-BD2675BA4B85}" userId="Gina Rodda" providerId="Non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I9" dT="2022-01-18T17:17:26.07" personId="{BD17CC92-27D3-4BF7-9A5B-BD2675BA4B85}" id="{54C231D7-2662-439F-91E6-5714CE2238AE}">
    <text>This should be low and high rise and is only reuqired if balanced ventilation not used, so not sure about this trigger</text>
  </threadedComment>
  <threadedComment ref="I10" dT="2022-01-18T17:19:54.15" personId="{BD17CC92-27D3-4BF7-9A5B-BD2675BA4B85}" id="{8AE73DF7-D6E7-415F-B7AF-B55D1195E018}">
    <text>low and high rise</text>
  </threadedComment>
</ThreadedComments>
</file>

<file path=xl/threadedComments/threadedComment2.xml><?xml version="1.0" encoding="utf-8"?>
<ThreadedComments xmlns="http://schemas.microsoft.com/office/spreadsheetml/2018/threadedcomments" xmlns:x="http://schemas.openxmlformats.org/spreadsheetml/2006/main">
  <threadedComment ref="I9" dT="2022-01-18T17:17:26.07" personId="{BD17CC92-27D3-4BF7-9A5B-BD2675BA4B85}" id="{F53D47BE-73D9-4279-9857-F17490374934}">
    <text>This should be low and high rise and is only reuqired if balanced ventilation not used, so not sure about this trigger</text>
  </threadedComment>
  <threadedComment ref="I10" dT="2022-01-18T17:19:54.15" personId="{BD17CC92-27D3-4BF7-9A5B-BD2675BA4B85}" id="{84AFB385-BAD9-41D6-B36C-671329751787}">
    <text>low and high rise</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3" Type="http://schemas.openxmlformats.org/officeDocument/2006/relationships/hyperlink" Target="https://www.energy.ca.gov/2018publications/CEC-400-2018-020/CEC-400-2018-020-CMF.pdf" TargetMode="External"/><Relationship Id="rId18" Type="http://schemas.openxmlformats.org/officeDocument/2006/relationships/hyperlink" Target="https://www.energy.ca.gov/2018publications/CEC-400-2018-020/CEC-400-2018-020-CMF.pdf" TargetMode="External"/><Relationship Id="rId26" Type="http://schemas.openxmlformats.org/officeDocument/2006/relationships/hyperlink" Target="https://www.energy.ca.gov/2018publications/CEC-400-2018-020/CEC-400-2018-020-CMF.pdf" TargetMode="External"/><Relationship Id="rId39" Type="http://schemas.openxmlformats.org/officeDocument/2006/relationships/hyperlink" Target="https://www.energy.ca.gov/2018publications/CEC-400-2018-020/CEC-400-2018-020-CMF.pdf" TargetMode="External"/><Relationship Id="rId21" Type="http://schemas.openxmlformats.org/officeDocument/2006/relationships/hyperlink" Target="https://www.energy.ca.gov/2018publications/CEC-400-2018-020/CEC-400-2018-020-CMF.pdf" TargetMode="External"/><Relationship Id="rId34" Type="http://schemas.openxmlformats.org/officeDocument/2006/relationships/hyperlink" Target="https://www.energy.ca.gov/2018publications/CEC-400-2018-020/CEC-400-2018-020-CMF.pdf" TargetMode="External"/><Relationship Id="rId42" Type="http://schemas.openxmlformats.org/officeDocument/2006/relationships/hyperlink" Target="https://www.energy.ca.gov/2018publications/CEC-400-2018-020/CEC-400-2018-020-CMF.pdf" TargetMode="External"/><Relationship Id="rId47" Type="http://schemas.openxmlformats.org/officeDocument/2006/relationships/hyperlink" Target="https://www.energy.ca.gov/2018publications/CEC-400-2018-020/CEC-400-2018-020-CMF.pdf" TargetMode="External"/><Relationship Id="rId50" Type="http://schemas.openxmlformats.org/officeDocument/2006/relationships/hyperlink" Target="https://www.energy.ca.gov/2018publications/CEC-400-2018-020/CEC-400-2018-020-CMF.pdf" TargetMode="External"/><Relationship Id="rId55" Type="http://schemas.openxmlformats.org/officeDocument/2006/relationships/hyperlink" Target="https://www.energy.ca.gov/2018publications/CEC-400-2018-020/CEC-400-2018-020-CMF.pdf" TargetMode="External"/><Relationship Id="rId7" Type="http://schemas.openxmlformats.org/officeDocument/2006/relationships/hyperlink" Target="https://www.energy.ca.gov/2018publications/CEC-400-2018-020/CEC-400-2018-020-CMF.pdf" TargetMode="External"/><Relationship Id="rId2" Type="http://schemas.openxmlformats.org/officeDocument/2006/relationships/hyperlink" Target="https://www.energy.ca.gov/2018publications/CEC-400-2018-020/CEC-400-2018-020-CMF.pdf" TargetMode="External"/><Relationship Id="rId16" Type="http://schemas.openxmlformats.org/officeDocument/2006/relationships/hyperlink" Target="https://www.energy.ca.gov/2018publications/CEC-400-2018-020/CEC-400-2018-020-CMF.pdf" TargetMode="External"/><Relationship Id="rId29" Type="http://schemas.openxmlformats.org/officeDocument/2006/relationships/hyperlink" Target="https://www.energy.ca.gov/2018publications/CEC-400-2018-020/CEC-400-2018-020-CMF.pdf" TargetMode="External"/><Relationship Id="rId11" Type="http://schemas.openxmlformats.org/officeDocument/2006/relationships/hyperlink" Target="https://www.energy.ca.gov/2018publications/CEC-400-2018-020/CEC-400-2018-020-CMF.pdf" TargetMode="External"/><Relationship Id="rId24" Type="http://schemas.openxmlformats.org/officeDocument/2006/relationships/hyperlink" Target="https://www.energy.ca.gov/2018publications/CEC-400-2018-020/CEC-400-2018-020-CMF.pdf" TargetMode="External"/><Relationship Id="rId32" Type="http://schemas.openxmlformats.org/officeDocument/2006/relationships/hyperlink" Target="https://www.energy.ca.gov/2018publications/CEC-400-2018-020/CEC-400-2018-020-CMF.pdf" TargetMode="External"/><Relationship Id="rId37" Type="http://schemas.openxmlformats.org/officeDocument/2006/relationships/hyperlink" Target="https://www.energy.ca.gov/2018publications/CEC-400-2018-020/CEC-400-2018-020-CMF.pdf" TargetMode="External"/><Relationship Id="rId40" Type="http://schemas.openxmlformats.org/officeDocument/2006/relationships/hyperlink" Target="https://www.energy.ca.gov/2018publications/CEC-400-2018-020/CEC-400-2018-020-CMF.pdf" TargetMode="External"/><Relationship Id="rId45" Type="http://schemas.openxmlformats.org/officeDocument/2006/relationships/hyperlink" Target="https://www.energy.ca.gov/2018publications/CEC-400-2018-020/CEC-400-2018-020-CMF.pdf" TargetMode="External"/><Relationship Id="rId53" Type="http://schemas.openxmlformats.org/officeDocument/2006/relationships/hyperlink" Target="https://www.energy.ca.gov/2018publications/CEC-400-2018-020/CEC-400-2018-020-CMF.pdf" TargetMode="External"/><Relationship Id="rId5" Type="http://schemas.openxmlformats.org/officeDocument/2006/relationships/hyperlink" Target="https://www.energy.ca.gov/2018publications/CEC-400-2018-020/CEC-400-2018-020-CMF.pdf" TargetMode="External"/><Relationship Id="rId19" Type="http://schemas.openxmlformats.org/officeDocument/2006/relationships/hyperlink" Target="https://www.energy.ca.gov/2018publications/CEC-400-2018-020/CEC-400-2018-020-CMF.pdf" TargetMode="External"/><Relationship Id="rId4" Type="http://schemas.openxmlformats.org/officeDocument/2006/relationships/hyperlink" Target="https://www.energy.ca.gov/2018publications/CEC-400-2018-020/CEC-400-2018-020-CMF.pdf" TargetMode="External"/><Relationship Id="rId9" Type="http://schemas.openxmlformats.org/officeDocument/2006/relationships/hyperlink" Target="https://www.energy.ca.gov/2018publications/CEC-400-2018-020/CEC-400-2018-020-CMF.pdf" TargetMode="External"/><Relationship Id="rId14" Type="http://schemas.openxmlformats.org/officeDocument/2006/relationships/hyperlink" Target="https://www.energy.ca.gov/2018publications/CEC-400-2018-020/CEC-400-2018-020-CMF.pdf" TargetMode="External"/><Relationship Id="rId22" Type="http://schemas.openxmlformats.org/officeDocument/2006/relationships/hyperlink" Target="https://www.energy.ca.gov/2018publications/CEC-400-2018-020/CEC-400-2018-020-CMF.pdf" TargetMode="External"/><Relationship Id="rId27" Type="http://schemas.openxmlformats.org/officeDocument/2006/relationships/hyperlink" Target="https://www.energy.ca.gov/2018publications/CEC-400-2018-020/CEC-400-2018-020-CMF.pdf" TargetMode="External"/><Relationship Id="rId30" Type="http://schemas.openxmlformats.org/officeDocument/2006/relationships/hyperlink" Target="https://www.energy.ca.gov/2018publications/CEC-400-2018-020/CEC-400-2018-020-CMF.pdf" TargetMode="External"/><Relationship Id="rId35" Type="http://schemas.openxmlformats.org/officeDocument/2006/relationships/hyperlink" Target="https://www.energy.ca.gov/2018publications/CEC-400-2018-020/CEC-400-2018-020-CMF.pdf" TargetMode="External"/><Relationship Id="rId43" Type="http://schemas.openxmlformats.org/officeDocument/2006/relationships/hyperlink" Target="https://www.energy.ca.gov/2018publications/CEC-400-2018-020/CEC-400-2018-020-CMF.pdf" TargetMode="External"/><Relationship Id="rId48" Type="http://schemas.openxmlformats.org/officeDocument/2006/relationships/hyperlink" Target="https://www.energy.ca.gov/2018publications/CEC-400-2018-020/CEC-400-2018-020-CMF.pdf" TargetMode="External"/><Relationship Id="rId56" Type="http://schemas.openxmlformats.org/officeDocument/2006/relationships/hyperlink" Target="https://www.energy.ca.gov/2018publications/CEC-400-2018-020/CEC-400-2018-020-CMF.pdf" TargetMode="External"/><Relationship Id="rId8" Type="http://schemas.openxmlformats.org/officeDocument/2006/relationships/hyperlink" Target="https://www.energy.ca.gov/2018publications/CEC-400-2018-020/CEC-400-2018-020-CMF.pdf" TargetMode="External"/><Relationship Id="rId51" Type="http://schemas.openxmlformats.org/officeDocument/2006/relationships/hyperlink" Target="https://www.energy.ca.gov/2018publications/CEC-400-2018-020/CEC-400-2018-020-CMF.pdf" TargetMode="External"/><Relationship Id="rId3" Type="http://schemas.openxmlformats.org/officeDocument/2006/relationships/hyperlink" Target="https://www.energy.ca.gov/2018publications/CEC-400-2018-020/CEC-400-2018-020-CMF.pdf" TargetMode="External"/><Relationship Id="rId12" Type="http://schemas.openxmlformats.org/officeDocument/2006/relationships/hyperlink" Target="https://www.energy.ca.gov/2018publications/CEC-400-2018-020/CEC-400-2018-020-CMF.pdf" TargetMode="External"/><Relationship Id="rId17" Type="http://schemas.openxmlformats.org/officeDocument/2006/relationships/hyperlink" Target="https://www.energy.ca.gov/2018publications/CEC-400-2018-020/CEC-400-2018-020-CMF.pdf" TargetMode="External"/><Relationship Id="rId25" Type="http://schemas.openxmlformats.org/officeDocument/2006/relationships/hyperlink" Target="https://www.energy.ca.gov/2018publications/CEC-400-2018-020/CEC-400-2018-020-CMF.pdf" TargetMode="External"/><Relationship Id="rId33" Type="http://schemas.openxmlformats.org/officeDocument/2006/relationships/hyperlink" Target="https://www.energy.ca.gov/2018publications/CEC-400-2018-020/CEC-400-2018-020-CMF.pdf" TargetMode="External"/><Relationship Id="rId38" Type="http://schemas.openxmlformats.org/officeDocument/2006/relationships/hyperlink" Target="https://www.energy.ca.gov/2018publications/CEC-400-2018-020/CEC-400-2018-020-CMF.pdf" TargetMode="External"/><Relationship Id="rId46" Type="http://schemas.openxmlformats.org/officeDocument/2006/relationships/hyperlink" Target="https://www.energy.ca.gov/2018publications/CEC-400-2018-020/CEC-400-2018-020-CMF.pdf" TargetMode="External"/><Relationship Id="rId20" Type="http://schemas.openxmlformats.org/officeDocument/2006/relationships/hyperlink" Target="https://www.energy.ca.gov/2018publications/CEC-400-2018-020/CEC-400-2018-020-CMF.pdf" TargetMode="External"/><Relationship Id="rId41" Type="http://schemas.openxmlformats.org/officeDocument/2006/relationships/hyperlink" Target="https://www.energy.ca.gov/2018publications/CEC-400-2018-020/CEC-400-2018-020-CMF.pdf" TargetMode="External"/><Relationship Id="rId54" Type="http://schemas.openxmlformats.org/officeDocument/2006/relationships/hyperlink" Target="https://www.energy.ca.gov/2018publications/CEC-400-2018-021/CEC-400-2018-021-CMF.pdf" TargetMode="External"/><Relationship Id="rId1" Type="http://schemas.openxmlformats.org/officeDocument/2006/relationships/hyperlink" Target="https://www.energy.ca.gov/2018publications/CEC-400-2018-020/CEC-400-2018-020-CMF.pdf" TargetMode="External"/><Relationship Id="rId6" Type="http://schemas.openxmlformats.org/officeDocument/2006/relationships/hyperlink" Target="https://www.energy.ca.gov/2018publications/CEC-400-2018-020/CEC-400-2018-020-CMF.pdf" TargetMode="External"/><Relationship Id="rId15" Type="http://schemas.openxmlformats.org/officeDocument/2006/relationships/hyperlink" Target="https://www.energy.ca.gov/2018publications/CEC-400-2018-020/CEC-400-2018-020-CMF.pdf" TargetMode="External"/><Relationship Id="rId23" Type="http://schemas.openxmlformats.org/officeDocument/2006/relationships/hyperlink" Target="https://www.energy.ca.gov/2018publications/CEC-400-2018-020/CEC-400-2018-020-CMF.pdf" TargetMode="External"/><Relationship Id="rId28" Type="http://schemas.openxmlformats.org/officeDocument/2006/relationships/hyperlink" Target="https://www.energy.ca.gov/2018publications/CEC-400-2018-020/CEC-400-2018-020-CMF.pdf" TargetMode="External"/><Relationship Id="rId36" Type="http://schemas.openxmlformats.org/officeDocument/2006/relationships/hyperlink" Target="https://www.energy.ca.gov/2018publications/CEC-400-2018-020/CEC-400-2018-020-CMF.pdf" TargetMode="External"/><Relationship Id="rId49" Type="http://schemas.openxmlformats.org/officeDocument/2006/relationships/hyperlink" Target="https://www.energy.ca.gov/2018publications/CEC-400-2018-020/CEC-400-2018-020-CMF.pdf" TargetMode="External"/><Relationship Id="rId57" Type="http://schemas.openxmlformats.org/officeDocument/2006/relationships/printerSettings" Target="../printerSettings/printerSettings2.bin"/><Relationship Id="rId10" Type="http://schemas.openxmlformats.org/officeDocument/2006/relationships/hyperlink" Target="https://www.energy.ca.gov/2018publications/CEC-400-2018-020/CEC-400-2018-020-CMF.pdf" TargetMode="External"/><Relationship Id="rId31" Type="http://schemas.openxmlformats.org/officeDocument/2006/relationships/hyperlink" Target="https://www.energy.ca.gov/2018publications/CEC-400-2018-020/CEC-400-2018-020-CMF.pdf" TargetMode="External"/><Relationship Id="rId44" Type="http://schemas.openxmlformats.org/officeDocument/2006/relationships/hyperlink" Target="https://www.energy.ca.gov/2018publications/CEC-400-2018-020/CEC-400-2018-020-CMF.pdf" TargetMode="External"/><Relationship Id="rId52" Type="http://schemas.openxmlformats.org/officeDocument/2006/relationships/hyperlink" Target="https://www.energy.ca.gov/2018publications/CEC-400-2018-020/CEC-400-2018-020-CMF.pdf" TargetMode="Externa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3.xml"/><Relationship Id="rId1" Type="http://schemas.openxmlformats.org/officeDocument/2006/relationships/printerSettings" Target="../printerSettings/printerSettings11.bin"/><Relationship Id="rId4" Type="http://schemas.openxmlformats.org/officeDocument/2006/relationships/comments" Target="../comments7.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4.xml"/><Relationship Id="rId1" Type="http://schemas.openxmlformats.org/officeDocument/2006/relationships/printerSettings" Target="../printerSettings/printerSettings12.bin"/><Relationship Id="rId4" Type="http://schemas.openxmlformats.org/officeDocument/2006/relationships/comments" Target="../comments8.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5.xml"/><Relationship Id="rId1" Type="http://schemas.openxmlformats.org/officeDocument/2006/relationships/printerSettings" Target="../printerSettings/printerSettings18.bin"/><Relationship Id="rId4" Type="http://schemas.openxmlformats.org/officeDocument/2006/relationships/comments" Target="../comments14.xml"/></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6.xml"/><Relationship Id="rId1" Type="http://schemas.openxmlformats.org/officeDocument/2006/relationships/printerSettings" Target="../printerSettings/printerSettings19.bin"/><Relationship Id="rId4" Type="http://schemas.openxmlformats.org/officeDocument/2006/relationships/comments" Target="../comments15.xml"/></Relationships>
</file>

<file path=xl/worksheets/_rels/sheet20.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7.xml"/><Relationship Id="rId1" Type="http://schemas.openxmlformats.org/officeDocument/2006/relationships/printerSettings" Target="../printerSettings/printerSettings21.bin"/><Relationship Id="rId4" Type="http://schemas.openxmlformats.org/officeDocument/2006/relationships/comments" Target="../comments17.xml"/></Relationships>
</file>

<file path=xl/worksheets/_rels/sheet22.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vmlDrawing" Target="../drawings/vmlDrawing19.v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comments" Target="../comments20.xml"/><Relationship Id="rId2" Type="http://schemas.openxmlformats.org/officeDocument/2006/relationships/vmlDrawing" Target="../drawings/vmlDrawing20.v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comments" Target="../comments21.xml"/><Relationship Id="rId2" Type="http://schemas.openxmlformats.org/officeDocument/2006/relationships/vmlDrawing" Target="../drawings/vmlDrawing21.v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comments" Target="../comments22.xml"/><Relationship Id="rId2" Type="http://schemas.openxmlformats.org/officeDocument/2006/relationships/vmlDrawing" Target="../drawings/vmlDrawing22.vml"/><Relationship Id="rId1" Type="http://schemas.openxmlformats.org/officeDocument/2006/relationships/printerSettings" Target="../printerSettings/printerSettings26.bin"/><Relationship Id="rId4" Type="http://schemas.microsoft.com/office/2017/10/relationships/threadedComment" Target="../threadedComments/threadedComment1.xml"/></Relationships>
</file>

<file path=xl/worksheets/_rels/sheet27.xml.rels><?xml version="1.0" encoding="UTF-8" standalone="yes"?>
<Relationships xmlns="http://schemas.openxmlformats.org/package/2006/relationships"><Relationship Id="rId3" Type="http://schemas.openxmlformats.org/officeDocument/2006/relationships/comments" Target="../comments23.xml"/><Relationship Id="rId2" Type="http://schemas.openxmlformats.org/officeDocument/2006/relationships/vmlDrawing" Target="../drawings/vmlDrawing23.vml"/><Relationship Id="rId1" Type="http://schemas.openxmlformats.org/officeDocument/2006/relationships/printerSettings" Target="../printerSettings/printerSettings27.bin"/><Relationship Id="rId4" Type="http://schemas.microsoft.com/office/2017/10/relationships/threadedComment" Target="../threadedComments/threadedComment2.xml"/></Relationships>
</file>

<file path=xl/worksheets/_rels/sheet28.xml.rels><?xml version="1.0" encoding="UTF-8" standalone="yes"?>
<Relationships xmlns="http://schemas.openxmlformats.org/package/2006/relationships"><Relationship Id="rId3" Type="http://schemas.openxmlformats.org/officeDocument/2006/relationships/comments" Target="../comments24.xml"/><Relationship Id="rId2" Type="http://schemas.openxmlformats.org/officeDocument/2006/relationships/vmlDrawing" Target="../drawings/vmlDrawing24.vml"/><Relationship Id="rId1" Type="http://schemas.openxmlformats.org/officeDocument/2006/relationships/printerSettings" Target="../printerSettings/printerSettings2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F27"/>
  <sheetViews>
    <sheetView zoomScale="68" workbookViewId="0">
      <selection activeCell="C10" sqref="C10"/>
    </sheetView>
  </sheetViews>
  <sheetFormatPr defaultColWidth="9.140625" defaultRowHeight="14.25"/>
  <cols>
    <col min="1" max="1" width="16.140625" style="16" customWidth="1"/>
    <col min="2" max="2" width="63.42578125" style="16" customWidth="1"/>
    <col min="3" max="3" width="17.140625" style="16" customWidth="1"/>
    <col min="4" max="16384" width="9.140625" style="16"/>
  </cols>
  <sheetData>
    <row r="1" spans="1:6" ht="15">
      <c r="A1" s="15" t="s">
        <v>0</v>
      </c>
      <c r="B1" s="15" t="s">
        <v>1</v>
      </c>
      <c r="C1" s="15" t="s">
        <v>2</v>
      </c>
    </row>
    <row r="2" spans="1:6">
      <c r="A2" s="16" t="s">
        <v>3</v>
      </c>
      <c r="B2" s="16" t="s">
        <v>4</v>
      </c>
      <c r="C2" s="16" t="s">
        <v>5</v>
      </c>
    </row>
    <row r="3" spans="1:6">
      <c r="A3" s="16" t="s">
        <v>6</v>
      </c>
      <c r="B3" s="16" t="s">
        <v>7</v>
      </c>
      <c r="C3" s="16" t="s">
        <v>5</v>
      </c>
    </row>
    <row r="4" spans="1:6">
      <c r="A4" s="16" t="s">
        <v>8</v>
      </c>
      <c r="B4" s="16" t="s">
        <v>9</v>
      </c>
      <c r="C4" s="16" t="s">
        <v>5</v>
      </c>
    </row>
    <row r="5" spans="1:6">
      <c r="A5" s="16" t="s">
        <v>10</v>
      </c>
      <c r="B5" s="16" t="s">
        <v>11</v>
      </c>
      <c r="C5" s="17" t="s">
        <v>5</v>
      </c>
    </row>
    <row r="6" spans="1:6">
      <c r="A6" s="16" t="s">
        <v>12</v>
      </c>
      <c r="B6" s="16" t="s">
        <v>13</v>
      </c>
      <c r="C6" s="17" t="s">
        <v>5</v>
      </c>
      <c r="E6" s="17"/>
    </row>
    <row r="7" spans="1:6">
      <c r="A7" s="1407" t="s">
        <v>14</v>
      </c>
      <c r="B7" s="1407" t="s">
        <v>15</v>
      </c>
      <c r="C7" s="312" t="s">
        <v>16</v>
      </c>
      <c r="E7" s="17"/>
    </row>
    <row r="8" spans="1:6">
      <c r="A8" s="1407" t="s">
        <v>17</v>
      </c>
      <c r="B8" s="1407" t="s">
        <v>18</v>
      </c>
      <c r="C8" s="312" t="s">
        <v>16</v>
      </c>
      <c r="E8" s="17"/>
    </row>
    <row r="9" spans="1:6">
      <c r="A9" s="1407" t="s">
        <v>19</v>
      </c>
      <c r="B9" s="1407" t="s">
        <v>20</v>
      </c>
      <c r="C9" s="312" t="s">
        <v>16</v>
      </c>
      <c r="E9" s="17"/>
    </row>
    <row r="10" spans="1:6">
      <c r="A10" s="1407" t="s">
        <v>21</v>
      </c>
      <c r="B10" s="312" t="s">
        <v>22</v>
      </c>
      <c r="C10" s="312" t="s">
        <v>6</v>
      </c>
      <c r="E10" s="17"/>
    </row>
    <row r="11" spans="1:6">
      <c r="A11" s="312" t="s">
        <v>23</v>
      </c>
      <c r="B11" s="312" t="s">
        <v>24</v>
      </c>
      <c r="C11" s="312" t="s">
        <v>6</v>
      </c>
      <c r="D11" s="17"/>
      <c r="F11" s="17"/>
    </row>
    <row r="12" spans="1:6">
      <c r="A12" s="1407" t="s">
        <v>25</v>
      </c>
      <c r="B12" s="1407" t="s">
        <v>26</v>
      </c>
      <c r="C12" s="1407" t="s">
        <v>6</v>
      </c>
      <c r="F12" s="17"/>
    </row>
    <row r="13" spans="1:6">
      <c r="A13" s="1407" t="s">
        <v>27</v>
      </c>
      <c r="B13" s="1407" t="s">
        <v>28</v>
      </c>
      <c r="C13" s="1407" t="s">
        <v>6</v>
      </c>
      <c r="E13" s="17"/>
      <c r="F13" s="17"/>
    </row>
    <row r="14" spans="1:6">
      <c r="A14" s="1407" t="s">
        <v>29</v>
      </c>
      <c r="B14" s="1407" t="s">
        <v>30</v>
      </c>
      <c r="C14" s="312" t="s">
        <v>6</v>
      </c>
      <c r="E14" s="17"/>
      <c r="F14" s="17"/>
    </row>
    <row r="15" spans="1:6">
      <c r="A15" s="312" t="s">
        <v>31</v>
      </c>
      <c r="B15" s="312" t="s">
        <v>32</v>
      </c>
      <c r="C15" s="17" t="s">
        <v>5</v>
      </c>
      <c r="E15" s="17"/>
      <c r="F15" s="17"/>
    </row>
    <row r="16" spans="1:6">
      <c r="A16" s="312" t="s">
        <v>33</v>
      </c>
      <c r="B16" s="17" t="s">
        <v>34</v>
      </c>
      <c r="C16" s="17" t="s">
        <v>5</v>
      </c>
      <c r="E16" s="17"/>
      <c r="F16" s="17"/>
    </row>
    <row r="17" spans="1:6">
      <c r="A17" s="312" t="s">
        <v>35</v>
      </c>
      <c r="B17" s="312" t="s">
        <v>36</v>
      </c>
      <c r="C17" s="17" t="s">
        <v>5</v>
      </c>
      <c r="E17" s="17"/>
      <c r="F17" s="17"/>
    </row>
    <row r="18" spans="1:6">
      <c r="A18" s="312" t="s">
        <v>37</v>
      </c>
      <c r="B18" s="312" t="s">
        <v>38</v>
      </c>
      <c r="C18" s="312" t="s">
        <v>5</v>
      </c>
      <c r="E18" s="17"/>
      <c r="F18" s="17"/>
    </row>
    <row r="19" spans="1:6">
      <c r="A19" s="312"/>
      <c r="B19" s="312" t="s">
        <v>39</v>
      </c>
      <c r="C19" s="17" t="s">
        <v>5</v>
      </c>
      <c r="E19" s="17"/>
      <c r="F19" s="17"/>
    </row>
    <row r="20" spans="1:6">
      <c r="E20" s="17"/>
      <c r="F20" s="17"/>
    </row>
    <row r="21" spans="1:6">
      <c r="E21" s="17"/>
      <c r="F21" s="17"/>
    </row>
    <row r="22" spans="1:6">
      <c r="C22" s="312"/>
      <c r="F22" s="17"/>
    </row>
    <row r="23" spans="1:6">
      <c r="C23" s="17"/>
      <c r="E23" s="17"/>
    </row>
    <row r="24" spans="1:6">
      <c r="C24" s="17"/>
      <c r="E24" s="17"/>
    </row>
    <row r="25" spans="1:6">
      <c r="C25" s="17"/>
      <c r="E25" s="17"/>
    </row>
    <row r="26" spans="1:6">
      <c r="C26" s="17"/>
      <c r="E26" s="17"/>
    </row>
    <row r="27" spans="1:6">
      <c r="C27" s="17"/>
      <c r="E27" s="17"/>
    </row>
  </sheetData>
  <pageMargins left="0.7" right="0.7" top="0.75" bottom="0.75" header="0.3" footer="0.3"/>
  <pageSetup orientation="landscape"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C58"/>
  <sheetViews>
    <sheetView zoomScale="77" zoomScaleNormal="120" workbookViewId="0">
      <selection activeCell="C24" sqref="C24"/>
    </sheetView>
  </sheetViews>
  <sheetFormatPr defaultColWidth="9.140625" defaultRowHeight="14.25"/>
  <cols>
    <col min="1" max="1" width="40.85546875" style="254" customWidth="1"/>
    <col min="2" max="2" width="22.7109375" style="17" customWidth="1"/>
    <col min="3" max="3" width="130.28515625" style="17" customWidth="1"/>
    <col min="4" max="16384" width="9.140625" style="17"/>
  </cols>
  <sheetData>
    <row r="1" spans="1:3" ht="15">
      <c r="A1" s="253" t="s">
        <v>40</v>
      </c>
      <c r="B1" s="130" t="s">
        <v>41</v>
      </c>
      <c r="C1" s="130"/>
    </row>
    <row r="2" spans="1:3" ht="15">
      <c r="A2" s="254">
        <v>110.1</v>
      </c>
      <c r="B2" s="313" t="s">
        <v>42</v>
      </c>
    </row>
    <row r="3" spans="1:3" ht="15">
      <c r="A3" s="254">
        <v>110.12</v>
      </c>
      <c r="B3" s="313" t="s">
        <v>43</v>
      </c>
    </row>
    <row r="4" spans="1:3" ht="15">
      <c r="A4" s="254">
        <v>110.2</v>
      </c>
      <c r="B4" s="313" t="s">
        <v>44</v>
      </c>
    </row>
    <row r="5" spans="1:3" ht="15">
      <c r="A5" s="255">
        <v>120.1</v>
      </c>
      <c r="B5" s="313" t="s">
        <v>45</v>
      </c>
      <c r="C5" s="312"/>
    </row>
    <row r="6" spans="1:3" ht="15">
      <c r="A6" s="256">
        <v>120.2</v>
      </c>
      <c r="B6" s="313" t="s">
        <v>46</v>
      </c>
      <c r="C6" s="312"/>
    </row>
    <row r="7" spans="1:3" ht="15">
      <c r="A7" s="256">
        <v>120.3</v>
      </c>
      <c r="B7" s="313" t="s">
        <v>47</v>
      </c>
      <c r="C7" s="312"/>
    </row>
    <row r="8" spans="1:3" ht="15">
      <c r="A8" s="254">
        <v>120.4</v>
      </c>
      <c r="B8" s="313" t="s">
        <v>48</v>
      </c>
      <c r="C8" s="312"/>
    </row>
    <row r="9" spans="1:3" ht="15">
      <c r="A9" s="254">
        <v>120.9</v>
      </c>
      <c r="B9" s="313" t="s">
        <v>49</v>
      </c>
      <c r="C9" s="314"/>
    </row>
    <row r="10" spans="1:3" ht="15">
      <c r="A10" s="254">
        <v>140.4</v>
      </c>
      <c r="B10" s="313" t="s">
        <v>50</v>
      </c>
      <c r="C10" s="312"/>
    </row>
    <row r="11" spans="1:3" ht="15">
      <c r="A11" s="257" t="s">
        <v>51</v>
      </c>
      <c r="B11" s="313" t="s">
        <v>52</v>
      </c>
    </row>
    <row r="12" spans="1:3" ht="15">
      <c r="A12" s="256" t="s">
        <v>53</v>
      </c>
      <c r="B12" s="313" t="s">
        <v>44</v>
      </c>
    </row>
    <row r="13" spans="1:3" ht="15">
      <c r="A13" s="256" t="s">
        <v>54</v>
      </c>
      <c r="B13" s="313" t="s">
        <v>44</v>
      </c>
    </row>
    <row r="14" spans="1:3" ht="15">
      <c r="A14" s="256" t="s">
        <v>55</v>
      </c>
      <c r="B14" s="313" t="s">
        <v>56</v>
      </c>
    </row>
    <row r="15" spans="1:3" ht="15">
      <c r="A15" s="256" t="s">
        <v>57</v>
      </c>
      <c r="B15" s="313" t="s">
        <v>56</v>
      </c>
      <c r="C15" s="312"/>
    </row>
    <row r="16" spans="1:3" ht="15">
      <c r="A16" s="256" t="s">
        <v>58</v>
      </c>
      <c r="B16" s="313" t="s">
        <v>56</v>
      </c>
    </row>
    <row r="17" spans="1:2" ht="15">
      <c r="A17" s="256" t="s">
        <v>59</v>
      </c>
      <c r="B17" s="313" t="s">
        <v>56</v>
      </c>
    </row>
    <row r="18" spans="1:2" ht="15">
      <c r="A18" s="256" t="s">
        <v>60</v>
      </c>
      <c r="B18" s="313" t="s">
        <v>56</v>
      </c>
    </row>
    <row r="19" spans="1:2" ht="15">
      <c r="A19" s="256" t="s">
        <v>61</v>
      </c>
      <c r="B19" s="313" t="s">
        <v>56</v>
      </c>
    </row>
    <row r="20" spans="1:2" ht="15">
      <c r="A20" s="256" t="s">
        <v>62</v>
      </c>
      <c r="B20" s="313" t="s">
        <v>63</v>
      </c>
    </row>
    <row r="21" spans="1:2" ht="15">
      <c r="A21" s="256" t="s">
        <v>64</v>
      </c>
      <c r="B21" s="313" t="s">
        <v>65</v>
      </c>
    </row>
    <row r="22" spans="1:2" ht="15">
      <c r="A22" s="256" t="s">
        <v>66</v>
      </c>
      <c r="B22" s="313" t="s">
        <v>67</v>
      </c>
    </row>
    <row r="23" spans="1:2" ht="15">
      <c r="A23" s="256" t="s">
        <v>68</v>
      </c>
      <c r="B23" s="313" t="s">
        <v>69</v>
      </c>
    </row>
    <row r="24" spans="1:2" ht="15">
      <c r="A24" s="256" t="s">
        <v>70</v>
      </c>
      <c r="B24" s="313" t="s">
        <v>71</v>
      </c>
    </row>
    <row r="25" spans="1:2" ht="15">
      <c r="A25" s="256" t="s">
        <v>72</v>
      </c>
      <c r="B25" s="313" t="s">
        <v>73</v>
      </c>
    </row>
    <row r="26" spans="1:2" ht="15">
      <c r="A26" s="256" t="s">
        <v>74</v>
      </c>
      <c r="B26" s="313" t="s">
        <v>73</v>
      </c>
    </row>
    <row r="27" spans="1:2" ht="15">
      <c r="A27" s="256" t="s">
        <v>75</v>
      </c>
      <c r="B27" s="313" t="s">
        <v>73</v>
      </c>
    </row>
    <row r="28" spans="1:2" ht="15">
      <c r="A28" s="256" t="s">
        <v>76</v>
      </c>
      <c r="B28" s="313" t="s">
        <v>77</v>
      </c>
    </row>
    <row r="29" spans="1:2" ht="15">
      <c r="A29" s="256" t="s">
        <v>78</v>
      </c>
      <c r="B29" s="313" t="s">
        <v>47</v>
      </c>
    </row>
    <row r="30" spans="1:2" ht="15">
      <c r="A30" s="256" t="s">
        <v>79</v>
      </c>
      <c r="B30" s="313" t="s">
        <v>47</v>
      </c>
    </row>
    <row r="31" spans="1:2" ht="15">
      <c r="A31" s="256" t="s">
        <v>80</v>
      </c>
      <c r="B31" s="313" t="s">
        <v>48</v>
      </c>
    </row>
    <row r="32" spans="1:2" ht="15">
      <c r="A32" s="256" t="s">
        <v>81</v>
      </c>
      <c r="B32" s="313" t="s">
        <v>82</v>
      </c>
    </row>
    <row r="33" spans="1:2" ht="15">
      <c r="A33" s="256" t="s">
        <v>83</v>
      </c>
      <c r="B33" s="313" t="s">
        <v>50</v>
      </c>
    </row>
    <row r="34" spans="1:2" ht="15">
      <c r="A34" s="256" t="s">
        <v>84</v>
      </c>
      <c r="B34" s="313" t="s">
        <v>50</v>
      </c>
    </row>
    <row r="35" spans="1:2" ht="15">
      <c r="A35" s="256" t="s">
        <v>85</v>
      </c>
      <c r="B35" s="313" t="s">
        <v>50</v>
      </c>
    </row>
    <row r="36" spans="1:2" ht="15">
      <c r="A36" s="256" t="s">
        <v>86</v>
      </c>
      <c r="B36" s="313" t="s">
        <v>87</v>
      </c>
    </row>
    <row r="37" spans="1:2" ht="15">
      <c r="A37" s="256" t="s">
        <v>88</v>
      </c>
      <c r="B37" s="313" t="s">
        <v>89</v>
      </c>
    </row>
    <row r="38" spans="1:2" ht="15">
      <c r="A38" s="257" t="s">
        <v>51</v>
      </c>
      <c r="B38" s="313" t="s">
        <v>52</v>
      </c>
    </row>
    <row r="39" spans="1:2" ht="15">
      <c r="A39" s="256" t="s">
        <v>90</v>
      </c>
      <c r="B39" s="313" t="s">
        <v>91</v>
      </c>
    </row>
    <row r="40" spans="1:2" ht="15">
      <c r="A40" s="256" t="s">
        <v>92</v>
      </c>
      <c r="B40" s="313" t="s">
        <v>91</v>
      </c>
    </row>
    <row r="41" spans="1:2" ht="15">
      <c r="A41" s="256" t="s">
        <v>93</v>
      </c>
      <c r="B41" s="313" t="s">
        <v>94</v>
      </c>
    </row>
    <row r="42" spans="1:2" ht="15">
      <c r="A42" s="256" t="s">
        <v>95</v>
      </c>
      <c r="B42" s="313" t="s">
        <v>94</v>
      </c>
    </row>
    <row r="43" spans="1:2" ht="15">
      <c r="A43" s="256" t="s">
        <v>96</v>
      </c>
      <c r="B43" s="313" t="s">
        <v>97</v>
      </c>
    </row>
    <row r="44" spans="1:2" ht="15">
      <c r="A44" s="256" t="s">
        <v>98</v>
      </c>
      <c r="B44" s="313" t="s">
        <v>97</v>
      </c>
    </row>
    <row r="45" spans="1:2" ht="15">
      <c r="A45" s="256" t="s">
        <v>99</v>
      </c>
      <c r="B45" s="313" t="s">
        <v>97</v>
      </c>
    </row>
    <row r="46" spans="1:2" ht="15">
      <c r="A46" s="256" t="s">
        <v>100</v>
      </c>
      <c r="B46" s="313" t="s">
        <v>101</v>
      </c>
    </row>
    <row r="47" spans="1:2" ht="15">
      <c r="A47" s="256" t="s">
        <v>102</v>
      </c>
      <c r="B47" s="313" t="s">
        <v>103</v>
      </c>
    </row>
    <row r="48" spans="1:2" ht="15">
      <c r="A48" s="256" t="s">
        <v>104</v>
      </c>
      <c r="B48" s="313" t="s">
        <v>103</v>
      </c>
    </row>
    <row r="49" spans="1:2" ht="15">
      <c r="A49" s="256" t="s">
        <v>105</v>
      </c>
      <c r="B49" s="313" t="s">
        <v>106</v>
      </c>
    </row>
    <row r="50" spans="1:2" ht="15">
      <c r="A50" s="256" t="s">
        <v>107</v>
      </c>
      <c r="B50" s="313" t="s">
        <v>108</v>
      </c>
    </row>
    <row r="51" spans="1:2" ht="15">
      <c r="A51" s="256" t="s">
        <v>109</v>
      </c>
      <c r="B51" s="313" t="s">
        <v>110</v>
      </c>
    </row>
    <row r="52" spans="1:2" ht="15">
      <c r="A52" s="256" t="s">
        <v>111</v>
      </c>
      <c r="B52" s="313" t="s">
        <v>112</v>
      </c>
    </row>
    <row r="53" spans="1:2" ht="15">
      <c r="A53" s="256" t="s">
        <v>113</v>
      </c>
      <c r="B53" s="313" t="s">
        <v>114</v>
      </c>
    </row>
    <row r="54" spans="1:2" ht="15">
      <c r="A54" s="256" t="s">
        <v>115</v>
      </c>
      <c r="B54" s="313" t="s">
        <v>89</v>
      </c>
    </row>
    <row r="55" spans="1:2" ht="15">
      <c r="A55" s="256" t="s">
        <v>116</v>
      </c>
      <c r="B55" s="313" t="s">
        <v>117</v>
      </c>
    </row>
    <row r="56" spans="1:2">
      <c r="A56" s="256" t="s">
        <v>118</v>
      </c>
      <c r="B56" s="17" t="s">
        <v>119</v>
      </c>
    </row>
    <row r="57" spans="1:2" ht="15">
      <c r="A57" s="256" t="s">
        <v>120</v>
      </c>
      <c r="B57" s="313" t="s">
        <v>47</v>
      </c>
    </row>
    <row r="58" spans="1:2" ht="15">
      <c r="A58" s="256" t="s">
        <v>121</v>
      </c>
      <c r="B58" s="313" t="s">
        <v>122</v>
      </c>
    </row>
  </sheetData>
  <sortState xmlns:xlrd2="http://schemas.microsoft.com/office/spreadsheetml/2017/richdata2" ref="A2:B67">
    <sortCondition ref="A2:A67"/>
  </sortState>
  <hyperlinks>
    <hyperlink ref="B2" r:id="rId1" location="page=99" xr:uid="{00000000-0004-0000-0100-000000000000}"/>
    <hyperlink ref="B3" r:id="rId2" location="page=134" xr:uid="{00000000-0004-0000-0100-000001000000}"/>
    <hyperlink ref="B4" r:id="rId3" location="page=100" xr:uid="{00000000-0004-0000-0100-000002000000}"/>
    <hyperlink ref="B5" r:id="rId4" location="page=138" xr:uid="{00000000-0004-0000-0100-000003000000}"/>
    <hyperlink ref="B6" r:id="rId5" location="page=150" xr:uid="{00000000-0004-0000-0100-000004000000}"/>
    <hyperlink ref="B7" r:id="rId6" location="page=155" xr:uid="{00000000-0004-0000-0100-000005000000}"/>
    <hyperlink ref="B8" r:id="rId7" location="page=158" xr:uid="{00000000-0004-0000-0100-000006000000}"/>
    <hyperlink ref="B9" r:id="rId8" location="page=175" xr:uid="{00000000-0004-0000-0100-000007000000}"/>
    <hyperlink ref="B10" r:id="rId9" location="page=212" xr:uid="{00000000-0004-0000-0100-000008000000}"/>
    <hyperlink ref="B11" r:id="rId10" location="page=215" xr:uid="{00000000-0004-0000-0100-000009000000}"/>
    <hyperlink ref="B12" r:id="rId11" location="page=100" xr:uid="{00000000-0004-0000-0100-00000A000000}"/>
    <hyperlink ref="B13" r:id="rId12" location="page=100" xr:uid="{00000000-0004-0000-0100-00000B000000}"/>
    <hyperlink ref="B14" r:id="rId13" location="page=101" xr:uid="{00000000-0004-0000-0100-00000C000000}"/>
    <hyperlink ref="B15" r:id="rId14" location="page=101" xr:uid="{00000000-0004-0000-0100-00000D000000}"/>
    <hyperlink ref="B16" r:id="rId15" location="page=101" xr:uid="{00000000-0004-0000-0100-00000E000000}"/>
    <hyperlink ref="B17" r:id="rId16" location="page=101" xr:uid="{00000000-0004-0000-0100-00000F000000}"/>
    <hyperlink ref="B18" r:id="rId17" location="page=101" xr:uid="{00000000-0004-0000-0100-000010000000}"/>
    <hyperlink ref="B19" r:id="rId18" location="page=101" xr:uid="{00000000-0004-0000-0100-000011000000}"/>
    <hyperlink ref="B20" r:id="rId19" location="page=139" xr:uid="{00000000-0004-0000-0100-000012000000}"/>
    <hyperlink ref="B21" r:id="rId20" location="page=140" xr:uid="{00000000-0004-0000-0100-000013000000}"/>
    <hyperlink ref="B22" r:id="rId21" location="page=141" xr:uid="{00000000-0004-0000-0100-000014000000}"/>
    <hyperlink ref="B23" r:id="rId22" location="page=142" xr:uid="{00000000-0004-0000-0100-000015000000}"/>
    <hyperlink ref="B24" r:id="rId23" location="page=143" xr:uid="{00000000-0004-0000-0100-000016000000}"/>
    <hyperlink ref="B25" r:id="rId24" location="page=151" xr:uid="{00000000-0004-0000-0100-000017000000}"/>
    <hyperlink ref="B26" r:id="rId25" location="page=151" xr:uid="{00000000-0004-0000-0100-000018000000}"/>
    <hyperlink ref="B27" r:id="rId26" location="page=151" xr:uid="{00000000-0004-0000-0100-000019000000}"/>
    <hyperlink ref="B28" r:id="rId27" location="page=152" xr:uid="{00000000-0004-0000-0100-00001A000000}"/>
    <hyperlink ref="B29" r:id="rId28" location="page=155" xr:uid="{00000000-0004-0000-0100-00001B000000}"/>
    <hyperlink ref="B30" r:id="rId29" location="page=155" xr:uid="{00000000-0004-0000-0100-00001C000000}"/>
    <hyperlink ref="B31" r:id="rId30" location="page=158" xr:uid="{00000000-0004-0000-0100-00001D000000}"/>
    <hyperlink ref="B32" r:id="rId31" location="page=198" xr:uid="{00000000-0004-0000-0100-00001E000000}"/>
    <hyperlink ref="B33" r:id="rId32" location="page=212" xr:uid="{00000000-0004-0000-0100-00001F000000}"/>
    <hyperlink ref="B34" r:id="rId33" location="page=212" xr:uid="{00000000-0004-0000-0100-000020000000}"/>
    <hyperlink ref="B35" r:id="rId34" location="page=212" xr:uid="{00000000-0004-0000-0100-000021000000}"/>
    <hyperlink ref="B36" r:id="rId35" location="page=213" xr:uid="{00000000-0004-0000-0100-000022000000}"/>
    <hyperlink ref="B37" r:id="rId36" location="page=214" xr:uid="{00000000-0004-0000-0100-000023000000}"/>
    <hyperlink ref="B38" r:id="rId37" location="page=215" xr:uid="{00000000-0004-0000-0100-000024000000}"/>
    <hyperlink ref="B39" r:id="rId38" location="page=218" xr:uid="{00000000-0004-0000-0100-000025000000}"/>
    <hyperlink ref="B40" r:id="rId39" location="page=218" xr:uid="{00000000-0004-0000-0100-000026000000}"/>
    <hyperlink ref="B41" r:id="rId40" location="page=219" xr:uid="{00000000-0004-0000-0100-000027000000}"/>
    <hyperlink ref="B42" r:id="rId41" location="page=219" xr:uid="{00000000-0004-0000-0100-000028000000}"/>
    <hyperlink ref="B43" r:id="rId42" location="page=220" xr:uid="{00000000-0004-0000-0100-000029000000}"/>
    <hyperlink ref="B44" r:id="rId43" location="page=220" xr:uid="{00000000-0004-0000-0100-00002A000000}"/>
    <hyperlink ref="B45" r:id="rId44" location="page=220" xr:uid="{00000000-0004-0000-0100-00002B000000}"/>
    <hyperlink ref="B46" r:id="rId45" location="page=221" xr:uid="{00000000-0004-0000-0100-00002C000000}"/>
    <hyperlink ref="B47" r:id="rId46" location="page=222" xr:uid="{00000000-0004-0000-0100-00002D000000}"/>
    <hyperlink ref="B48" r:id="rId47" location="page=222" xr:uid="{00000000-0004-0000-0100-00002E000000}"/>
    <hyperlink ref="B49" r:id="rId48" location="page=254" xr:uid="{00000000-0004-0000-0100-00002F000000}"/>
    <hyperlink ref="B50" r:id="rId49" location="page=258" xr:uid="{00000000-0004-0000-0100-000030000000}"/>
    <hyperlink ref="B52" r:id="rId50" location="page=102" xr:uid="{00000000-0004-0000-0100-000031000000}"/>
    <hyperlink ref="B53" r:id="rId51" location="page=107" xr:uid="{00000000-0004-0000-0100-000032000000}"/>
    <hyperlink ref="B55" r:id="rId52" location="page=109" xr:uid="{00000000-0004-0000-0100-000033000000}"/>
    <hyperlink ref="B54" r:id="rId53" location="page=214" xr:uid="{00000000-0004-0000-0100-000034000000}"/>
    <hyperlink ref="B51" r:id="rId54" location="page=357" xr:uid="{00000000-0004-0000-0100-000035000000}"/>
    <hyperlink ref="B57" r:id="rId55" location="page=155" xr:uid="{00000000-0004-0000-0100-000036000000}"/>
    <hyperlink ref="B58" r:id="rId56" location="page=180" xr:uid="{00000000-0004-0000-0100-000037000000}"/>
  </hyperlinks>
  <pageMargins left="0.7" right="0.7" top="0.75" bottom="0.75" header="0.3" footer="0.3"/>
  <pageSetup orientation="landscape" r:id="rId57"/>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P30"/>
  <sheetViews>
    <sheetView zoomScaleNormal="100" workbookViewId="0">
      <selection activeCell="B21" sqref="B21"/>
    </sheetView>
  </sheetViews>
  <sheetFormatPr defaultColWidth="8.85546875" defaultRowHeight="15"/>
  <cols>
    <col min="1" max="1" width="4.7109375" customWidth="1"/>
    <col min="2" max="4" width="10.7109375" customWidth="1"/>
    <col min="5" max="6" width="12.7109375" customWidth="1"/>
    <col min="7" max="7" width="4.7109375" customWidth="1"/>
    <col min="8" max="8" width="3.7109375" customWidth="1"/>
    <col min="9" max="9" width="25.7109375" customWidth="1"/>
    <col min="10" max="10" width="3.7109375" customWidth="1"/>
    <col min="11" max="11" width="24.7109375" customWidth="1"/>
  </cols>
  <sheetData>
    <row r="1" spans="1:12" s="20" customFormat="1">
      <c r="A1" s="50"/>
      <c r="B1" s="48" t="s">
        <v>123</v>
      </c>
      <c r="C1" s="51"/>
      <c r="D1" s="48" t="s">
        <v>124</v>
      </c>
      <c r="E1" s="48"/>
      <c r="F1" s="792"/>
      <c r="G1" s="792"/>
      <c r="H1" s="48" t="s">
        <v>125</v>
      </c>
      <c r="I1" s="48"/>
      <c r="J1" s="52"/>
      <c r="K1" s="48" t="s">
        <v>126</v>
      </c>
      <c r="L1" s="48"/>
    </row>
    <row r="2" spans="1:12" s="19" customFormat="1">
      <c r="A2" s="21" t="s">
        <v>127</v>
      </c>
      <c r="B2" s="21"/>
      <c r="C2" s="21"/>
      <c r="F2" s="23"/>
      <c r="G2" s="23"/>
    </row>
    <row r="3" spans="1:12" ht="15.75">
      <c r="A3" s="2" t="s">
        <v>128</v>
      </c>
      <c r="B3" s="3"/>
      <c r="C3" s="3"/>
      <c r="D3" s="1"/>
      <c r="E3" s="21"/>
      <c r="F3" s="21"/>
      <c r="G3" s="21"/>
      <c r="H3" s="1"/>
      <c r="I3" s="1"/>
      <c r="J3" s="1"/>
      <c r="K3" s="1"/>
      <c r="L3" s="48"/>
    </row>
    <row r="4" spans="1:12" ht="15.75">
      <c r="A4" s="786" t="s">
        <v>129</v>
      </c>
      <c r="B4" s="786"/>
      <c r="C4" s="786"/>
      <c r="D4" s="1"/>
      <c r="E4" s="3"/>
      <c r="F4" s="3"/>
      <c r="G4" s="3"/>
      <c r="H4" s="1"/>
      <c r="I4" s="787" t="s">
        <v>130</v>
      </c>
      <c r="J4" s="787"/>
      <c r="K4" s="787"/>
      <c r="L4" s="48"/>
    </row>
    <row r="5" spans="1:12" s="24" customFormat="1">
      <c r="A5" s="29" t="s">
        <v>131</v>
      </c>
      <c r="B5" s="25"/>
      <c r="C5" s="25"/>
      <c r="D5" s="26"/>
      <c r="E5" s="25"/>
      <c r="F5" s="25"/>
      <c r="G5" s="25"/>
      <c r="H5" s="26"/>
      <c r="I5" s="27"/>
      <c r="J5" s="27"/>
      <c r="K5" s="28" t="s">
        <v>132</v>
      </c>
    </row>
    <row r="6" spans="1:12" ht="30.75" customHeight="1">
      <c r="A6" s="793" t="s">
        <v>133</v>
      </c>
      <c r="B6" s="794"/>
      <c r="C6" s="794"/>
      <c r="D6" s="794"/>
      <c r="E6" s="794"/>
      <c r="F6" s="794"/>
      <c r="G6" s="794"/>
      <c r="H6" s="794"/>
      <c r="I6" s="794"/>
      <c r="J6" s="794"/>
      <c r="K6" s="795"/>
      <c r="L6" s="48"/>
    </row>
    <row r="7" spans="1:12">
      <c r="A7" s="1408" t="s">
        <v>134</v>
      </c>
      <c r="B7" s="1409"/>
      <c r="C7" s="789"/>
      <c r="D7" s="790"/>
      <c r="E7" s="790"/>
      <c r="F7" s="790"/>
      <c r="G7" s="790"/>
      <c r="H7" s="791"/>
      <c r="I7" s="784" t="s">
        <v>135</v>
      </c>
      <c r="J7" s="785"/>
      <c r="K7" s="22" t="s">
        <v>136</v>
      </c>
      <c r="L7" s="48"/>
    </row>
    <row r="8" spans="1:12">
      <c r="A8" s="1408" t="s">
        <v>137</v>
      </c>
      <c r="B8" s="1409"/>
      <c r="C8" s="789"/>
      <c r="D8" s="790"/>
      <c r="E8" s="790"/>
      <c r="F8" s="790"/>
      <c r="G8" s="790"/>
      <c r="H8" s="791"/>
      <c r="I8" s="784" t="s">
        <v>138</v>
      </c>
      <c r="J8" s="785"/>
      <c r="K8" s="773"/>
      <c r="L8" s="36"/>
    </row>
    <row r="9" spans="1:12">
      <c r="A9" s="34"/>
      <c r="B9" s="34"/>
      <c r="C9" s="34"/>
      <c r="D9" s="34"/>
      <c r="E9" s="34"/>
      <c r="F9" s="34"/>
      <c r="G9" s="34"/>
      <c r="H9" s="34"/>
      <c r="I9" s="18"/>
      <c r="J9" s="18"/>
      <c r="K9" s="34"/>
      <c r="L9" s="48"/>
    </row>
    <row r="10" spans="1:12">
      <c r="A10" s="34"/>
      <c r="B10" s="316" t="s">
        <v>139</v>
      </c>
      <c r="C10" s="34"/>
      <c r="D10" s="34"/>
      <c r="E10" s="34"/>
      <c r="F10" s="34"/>
      <c r="G10" s="34"/>
      <c r="H10" s="34"/>
      <c r="I10" s="18"/>
      <c r="J10" s="18"/>
      <c r="K10" s="34"/>
      <c r="L10" s="48"/>
    </row>
    <row r="11" spans="1:12">
      <c r="A11" s="34"/>
      <c r="B11" s="34"/>
      <c r="C11" s="34"/>
      <c r="D11" s="34"/>
      <c r="E11" s="34"/>
      <c r="F11" s="34"/>
      <c r="G11" s="34"/>
      <c r="H11" s="34"/>
      <c r="I11" s="18"/>
      <c r="J11" s="18"/>
      <c r="K11" s="34"/>
      <c r="L11" s="48"/>
    </row>
    <row r="12" spans="1:12">
      <c r="A12" s="21" t="s">
        <v>127</v>
      </c>
      <c r="B12" s="21"/>
      <c r="C12" s="21"/>
      <c r="D12" s="19"/>
      <c r="E12" s="19"/>
      <c r="F12" s="23"/>
      <c r="G12" s="23"/>
      <c r="H12" s="19"/>
      <c r="I12" s="19"/>
      <c r="J12" s="19"/>
      <c r="K12" s="19"/>
      <c r="L12" s="48"/>
    </row>
    <row r="13" spans="1:12" ht="15.75">
      <c r="A13" s="2" t="s">
        <v>128</v>
      </c>
      <c r="B13" s="3"/>
      <c r="C13" s="3"/>
      <c r="D13" s="1"/>
      <c r="E13" s="21"/>
      <c r="F13" s="21"/>
      <c r="G13" s="21"/>
      <c r="H13" s="1"/>
      <c r="I13" s="1"/>
      <c r="J13" s="1"/>
      <c r="K13" s="1"/>
      <c r="L13" s="48"/>
    </row>
    <row r="14" spans="1:12" ht="15.75">
      <c r="A14" s="786" t="s">
        <v>129</v>
      </c>
      <c r="B14" s="786"/>
      <c r="C14" s="786"/>
      <c r="D14" s="1"/>
      <c r="E14" s="3"/>
      <c r="F14" s="3"/>
      <c r="G14" s="3"/>
      <c r="H14" s="1"/>
      <c r="I14" s="787" t="s">
        <v>130</v>
      </c>
      <c r="J14" s="787"/>
      <c r="K14" s="787"/>
      <c r="L14" s="48"/>
    </row>
    <row r="15" spans="1:12">
      <c r="A15" s="29" t="s">
        <v>131</v>
      </c>
      <c r="B15" s="25"/>
      <c r="C15" s="25"/>
      <c r="D15" s="26"/>
      <c r="E15" s="25"/>
      <c r="F15" s="25"/>
      <c r="G15" s="25"/>
      <c r="H15" s="26"/>
      <c r="I15" s="27"/>
      <c r="J15" s="27"/>
      <c r="K15" s="28" t="s">
        <v>132</v>
      </c>
      <c r="L15" s="48"/>
    </row>
    <row r="16" spans="1:12">
      <c r="A16" s="1408" t="s">
        <v>134</v>
      </c>
      <c r="B16" s="1409"/>
      <c r="C16" s="780"/>
      <c r="D16" s="781"/>
      <c r="E16" s="781"/>
      <c r="F16" s="781"/>
      <c r="G16" s="781"/>
      <c r="H16" s="788"/>
      <c r="I16" s="784" t="s">
        <v>135</v>
      </c>
      <c r="J16" s="785"/>
      <c r="K16" s="22" t="s">
        <v>136</v>
      </c>
      <c r="L16" s="48"/>
    </row>
    <row r="17" spans="1:16">
      <c r="A17" s="1408" t="s">
        <v>137</v>
      </c>
      <c r="B17" s="1409"/>
      <c r="C17" s="780"/>
      <c r="D17" s="781"/>
      <c r="E17" s="782"/>
      <c r="F17" s="782"/>
      <c r="G17" s="782"/>
      <c r="H17" s="783"/>
      <c r="I17" s="784" t="s">
        <v>138</v>
      </c>
      <c r="J17" s="785"/>
      <c r="K17" s="46"/>
      <c r="L17" s="48"/>
      <c r="M17" s="48"/>
      <c r="N17" s="48"/>
      <c r="O17" s="48"/>
      <c r="P17" s="48"/>
    </row>
    <row r="18" spans="1:16">
      <c r="A18" s="34"/>
      <c r="B18" s="34"/>
      <c r="C18" s="34"/>
      <c r="D18" s="34"/>
      <c r="E18" s="34"/>
      <c r="F18" s="34"/>
      <c r="G18" s="34"/>
      <c r="H18" s="34"/>
      <c r="I18" s="18"/>
      <c r="J18" s="18"/>
      <c r="K18" s="34"/>
      <c r="L18" s="48"/>
      <c r="M18" s="48"/>
      <c r="N18" s="48"/>
      <c r="O18" s="48"/>
      <c r="P18" s="48"/>
    </row>
    <row r="19" spans="1:16">
      <c r="A19" s="34"/>
      <c r="B19" s="30"/>
      <c r="C19" s="34"/>
      <c r="D19" s="34"/>
      <c r="E19" s="34"/>
      <c r="F19" s="34"/>
      <c r="G19" s="34"/>
      <c r="H19" s="34"/>
      <c r="I19" s="18"/>
      <c r="J19" s="18"/>
      <c r="K19" s="34"/>
      <c r="L19" s="48"/>
      <c r="M19" s="48"/>
      <c r="N19" s="48"/>
      <c r="O19" s="48"/>
      <c r="P19" s="48"/>
    </row>
    <row r="20" spans="1:16">
      <c r="A20" s="14"/>
      <c r="B20" s="34" t="s">
        <v>140</v>
      </c>
      <c r="C20" s="34"/>
      <c r="D20" s="34"/>
      <c r="E20" s="34"/>
      <c r="F20" s="34"/>
      <c r="G20" s="14"/>
      <c r="H20" s="13"/>
      <c r="I20" s="13"/>
      <c r="J20" s="5"/>
      <c r="K20" s="5"/>
      <c r="L20" s="48"/>
      <c r="M20" s="48"/>
      <c r="N20" s="48"/>
      <c r="O20" s="48"/>
      <c r="P20" s="48"/>
    </row>
    <row r="21" spans="1:16">
      <c r="A21" s="14"/>
      <c r="B21" s="580" t="s">
        <v>141</v>
      </c>
      <c r="C21" s="505"/>
      <c r="D21" s="505"/>
      <c r="E21" s="505"/>
      <c r="F21" s="505"/>
      <c r="G21" s="554"/>
      <c r="H21" s="578"/>
      <c r="I21" s="578"/>
      <c r="J21" s="579"/>
      <c r="K21" s="579"/>
      <c r="L21" s="525"/>
      <c r="M21" s="525"/>
      <c r="N21" s="525"/>
      <c r="O21" s="525"/>
      <c r="P21" s="525"/>
    </row>
    <row r="22" spans="1:16">
      <c r="A22" s="14"/>
      <c r="B22" s="34"/>
      <c r="C22" s="34"/>
      <c r="D22" s="34"/>
      <c r="E22" s="34"/>
      <c r="F22" s="34"/>
      <c r="G22" s="14"/>
      <c r="H22" s="13"/>
      <c r="I22" s="13"/>
      <c r="J22" s="5"/>
      <c r="K22" s="5"/>
      <c r="L22" s="48"/>
      <c r="M22" s="48"/>
      <c r="N22" s="48"/>
      <c r="O22" s="48"/>
      <c r="P22" s="48"/>
    </row>
    <row r="23" spans="1:16">
      <c r="A23" s="14"/>
      <c r="B23" s="34"/>
      <c r="C23" s="34"/>
      <c r="D23" s="34"/>
      <c r="E23" s="34"/>
      <c r="F23" s="34"/>
      <c r="G23" s="14"/>
      <c r="H23" s="13"/>
      <c r="I23" s="13"/>
      <c r="J23" s="5"/>
      <c r="K23" s="5"/>
      <c r="L23" s="48"/>
      <c r="M23" s="48"/>
      <c r="N23" s="48"/>
      <c r="O23" s="48"/>
      <c r="P23" s="48"/>
    </row>
    <row r="24" spans="1:16" ht="15" customHeight="1">
      <c r="A24" s="4"/>
      <c r="B24" s="38"/>
      <c r="C24" s="38"/>
      <c r="D24" s="38"/>
      <c r="E24" s="38"/>
      <c r="F24" s="38"/>
      <c r="G24" s="38"/>
      <c r="H24" s="38"/>
      <c r="I24" s="38"/>
      <c r="J24" s="38"/>
      <c r="K24" s="38"/>
      <c r="L24" s="48"/>
      <c r="M24" s="48"/>
      <c r="N24" s="48"/>
      <c r="O24" s="48"/>
      <c r="P24" s="48"/>
    </row>
    <row r="25" spans="1:16">
      <c r="A25" s="38"/>
      <c r="B25" s="38"/>
      <c r="C25" s="38"/>
      <c r="D25" s="38"/>
      <c r="E25" s="38"/>
      <c r="F25" s="38"/>
      <c r="G25" s="38"/>
      <c r="H25" s="38"/>
      <c r="I25" s="38"/>
      <c r="J25" s="38"/>
      <c r="K25" s="38"/>
      <c r="L25" s="48"/>
      <c r="M25" s="48"/>
      <c r="N25" s="48"/>
      <c r="O25" s="48"/>
      <c r="P25" s="48"/>
    </row>
    <row r="26" spans="1:16">
      <c r="A26" s="38"/>
      <c r="B26" s="38"/>
      <c r="C26" s="38"/>
      <c r="D26" s="38"/>
      <c r="E26" s="38"/>
      <c r="F26" s="38"/>
      <c r="G26" s="38"/>
      <c r="H26" s="38"/>
      <c r="I26" s="38"/>
      <c r="J26" s="38"/>
      <c r="K26" s="38"/>
      <c r="L26" s="48"/>
      <c r="M26" s="48"/>
      <c r="N26" s="48"/>
      <c r="O26" s="48"/>
      <c r="P26" s="48"/>
    </row>
    <row r="27" spans="1:16">
      <c r="A27" s="38"/>
      <c r="B27" s="38"/>
      <c r="C27" s="38"/>
      <c r="D27" s="38"/>
      <c r="E27" s="38"/>
      <c r="F27" s="38"/>
      <c r="G27" s="38"/>
      <c r="H27" s="38"/>
      <c r="I27" s="38"/>
      <c r="J27" s="38"/>
      <c r="K27" s="38"/>
      <c r="L27" s="48"/>
      <c r="M27" s="48"/>
      <c r="N27" s="48"/>
      <c r="O27" s="48"/>
      <c r="P27" s="48"/>
    </row>
    <row r="28" spans="1:16">
      <c r="A28" s="38"/>
      <c r="B28" s="38"/>
      <c r="C28" s="38"/>
      <c r="D28" s="38"/>
      <c r="E28" s="38"/>
      <c r="F28" s="38"/>
      <c r="G28" s="38"/>
      <c r="H28" s="38"/>
      <c r="I28" s="38"/>
      <c r="J28" s="38"/>
      <c r="K28" s="38"/>
      <c r="L28" s="48"/>
      <c r="M28" s="48"/>
      <c r="N28" s="48"/>
      <c r="O28" s="48"/>
      <c r="P28" s="48"/>
    </row>
    <row r="29" spans="1:16">
      <c r="A29" s="38"/>
      <c r="B29" s="38"/>
      <c r="C29" s="38"/>
      <c r="D29" s="38"/>
      <c r="E29" s="38"/>
      <c r="F29" s="38"/>
      <c r="G29" s="38"/>
      <c r="H29" s="38"/>
      <c r="I29" s="38"/>
      <c r="J29" s="38"/>
      <c r="K29" s="38"/>
      <c r="L29" s="48"/>
      <c r="M29" s="48"/>
      <c r="N29" s="48"/>
      <c r="O29" s="48"/>
      <c r="P29" s="48"/>
    </row>
    <row r="30" spans="1:16">
      <c r="A30" s="38"/>
      <c r="B30" s="38"/>
      <c r="C30" s="38"/>
      <c r="D30" s="38"/>
      <c r="E30" s="38"/>
      <c r="F30" s="38"/>
      <c r="G30" s="38"/>
      <c r="H30" s="38"/>
      <c r="I30" s="38"/>
      <c r="J30" s="38"/>
      <c r="K30" s="38"/>
      <c r="L30" s="48"/>
      <c r="M30" s="48"/>
      <c r="N30" s="48"/>
      <c r="O30" s="48"/>
      <c r="P30" s="48"/>
    </row>
  </sheetData>
  <mergeCells count="18">
    <mergeCell ref="C7:H7"/>
    <mergeCell ref="C8:H8"/>
    <mergeCell ref="F1:G1"/>
    <mergeCell ref="A6:K6"/>
    <mergeCell ref="I4:K4"/>
    <mergeCell ref="I7:J7"/>
    <mergeCell ref="I8:J8"/>
    <mergeCell ref="A7:B7"/>
    <mergeCell ref="A8:B8"/>
    <mergeCell ref="A4:C4"/>
    <mergeCell ref="A17:B17"/>
    <mergeCell ref="C17:H17"/>
    <mergeCell ref="I17:J17"/>
    <mergeCell ref="A14:C14"/>
    <mergeCell ref="I14:K14"/>
    <mergeCell ref="A16:B16"/>
    <mergeCell ref="C16:H16"/>
    <mergeCell ref="I16:J16"/>
  </mergeCells>
  <pageMargins left="0.5" right="0.5" top="0.75" bottom="0.75" header="0.3" footer="0.3"/>
  <pageSetup orientation="landscape"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82E5F-3B0A-441D-99B7-4610DE131DE4}">
  <sheetPr codeName="Sheet4"/>
  <dimension ref="A1:T22"/>
  <sheetViews>
    <sheetView workbookViewId="0">
      <selection activeCell="A3" sqref="A3"/>
    </sheetView>
  </sheetViews>
  <sheetFormatPr defaultRowHeight="15"/>
  <sheetData>
    <row r="1" spans="1:17">
      <c r="A1" s="50"/>
      <c r="B1" s="48" t="s">
        <v>123</v>
      </c>
      <c r="C1" s="51"/>
      <c r="D1" s="48" t="s">
        <v>124</v>
      </c>
      <c r="E1" s="48"/>
      <c r="F1" s="792"/>
      <c r="G1" s="792"/>
      <c r="H1" s="48" t="s">
        <v>125</v>
      </c>
      <c r="I1" s="48"/>
      <c r="J1" s="52"/>
      <c r="K1" s="48" t="s">
        <v>126</v>
      </c>
      <c r="L1" s="48"/>
      <c r="M1" s="48"/>
      <c r="N1" s="48"/>
      <c r="O1" s="48"/>
      <c r="P1" s="48"/>
      <c r="Q1" s="48"/>
    </row>
    <row r="2" spans="1:17">
      <c r="A2" s="21" t="s">
        <v>127</v>
      </c>
      <c r="B2" s="21"/>
      <c r="C2" s="21"/>
      <c r="D2" s="19"/>
      <c r="E2" s="19"/>
      <c r="F2" s="23"/>
      <c r="G2" s="23"/>
      <c r="H2" s="19"/>
      <c r="I2" s="19"/>
      <c r="J2" s="19"/>
      <c r="K2" s="19"/>
      <c r="L2" s="19"/>
      <c r="M2" s="19"/>
      <c r="N2" s="19"/>
      <c r="O2" s="19"/>
      <c r="P2" s="19"/>
      <c r="Q2" s="19"/>
    </row>
    <row r="3" spans="1:17" ht="15.75">
      <c r="A3" s="2" t="s">
        <v>128</v>
      </c>
      <c r="B3" s="3"/>
      <c r="C3" s="3"/>
      <c r="D3" s="1"/>
      <c r="E3" s="21"/>
      <c r="F3" s="21"/>
      <c r="G3" s="21"/>
      <c r="H3" s="1"/>
      <c r="I3" s="1"/>
      <c r="J3" s="1"/>
      <c r="K3" s="1"/>
      <c r="L3" s="48"/>
      <c r="M3" s="48"/>
      <c r="N3" s="48"/>
      <c r="O3" s="48"/>
      <c r="P3" s="48"/>
      <c r="Q3" s="48"/>
    </row>
    <row r="4" spans="1:17" ht="15.75">
      <c r="A4" s="796" t="s">
        <v>142</v>
      </c>
      <c r="B4" s="796"/>
      <c r="C4" s="796"/>
      <c r="D4" s="1"/>
      <c r="E4" s="3"/>
      <c r="F4" s="3"/>
      <c r="G4" s="3"/>
      <c r="H4" s="1"/>
      <c r="I4" s="787" t="s">
        <v>130</v>
      </c>
      <c r="J4" s="787"/>
      <c r="K4" s="787"/>
      <c r="L4" s="48"/>
      <c r="M4" s="48"/>
      <c r="N4" s="48"/>
      <c r="O4" s="48"/>
      <c r="P4" s="48"/>
      <c r="Q4" s="48"/>
    </row>
    <row r="5" spans="1:17">
      <c r="A5" s="29" t="s">
        <v>131</v>
      </c>
      <c r="B5" s="25"/>
      <c r="C5" s="25"/>
      <c r="D5" s="26"/>
      <c r="E5" s="25"/>
      <c r="F5" s="25"/>
      <c r="G5" s="25"/>
      <c r="H5" s="26"/>
      <c r="I5" s="27"/>
      <c r="J5" s="27"/>
      <c r="K5" s="28" t="s">
        <v>132</v>
      </c>
      <c r="L5" s="24"/>
      <c r="M5" s="24"/>
      <c r="N5" s="24"/>
      <c r="O5" s="24"/>
      <c r="P5" s="24"/>
      <c r="Q5" s="24"/>
    </row>
    <row r="6" spans="1:17" ht="34.5" customHeight="1">
      <c r="A6" s="797" t="s">
        <v>143</v>
      </c>
      <c r="B6" s="798"/>
      <c r="C6" s="798"/>
      <c r="D6" s="798"/>
      <c r="E6" s="798"/>
      <c r="F6" s="798"/>
      <c r="G6" s="798"/>
      <c r="H6" s="798"/>
      <c r="I6" s="798"/>
      <c r="J6" s="798"/>
      <c r="K6" s="799"/>
      <c r="L6" s="48"/>
      <c r="M6" s="48"/>
      <c r="N6" s="48"/>
      <c r="O6" s="48"/>
      <c r="P6" s="48"/>
      <c r="Q6" s="48"/>
    </row>
    <row r="7" spans="1:17">
      <c r="A7" s="1408" t="s">
        <v>134</v>
      </c>
      <c r="B7" s="1409"/>
      <c r="C7" s="789"/>
      <c r="D7" s="790"/>
      <c r="E7" s="790"/>
      <c r="F7" s="790"/>
      <c r="G7" s="790"/>
      <c r="H7" s="791"/>
      <c r="I7" s="784" t="s">
        <v>135</v>
      </c>
      <c r="J7" s="785"/>
      <c r="K7" s="22" t="s">
        <v>136</v>
      </c>
      <c r="L7" s="48"/>
      <c r="M7" s="48"/>
      <c r="N7" s="48"/>
      <c r="O7" s="48"/>
      <c r="P7" s="48"/>
      <c r="Q7" s="48"/>
    </row>
    <row r="8" spans="1:17">
      <c r="A8" s="1408" t="s">
        <v>137</v>
      </c>
      <c r="B8" s="1409"/>
      <c r="C8" s="789"/>
      <c r="D8" s="790"/>
      <c r="E8" s="790"/>
      <c r="F8" s="790"/>
      <c r="G8" s="790"/>
      <c r="H8" s="791"/>
      <c r="I8" s="784" t="s">
        <v>138</v>
      </c>
      <c r="J8" s="785"/>
      <c r="K8" s="773"/>
      <c r="L8" s="36"/>
      <c r="M8" s="48"/>
      <c r="N8" s="48"/>
      <c r="O8" s="48"/>
      <c r="P8" s="48"/>
      <c r="Q8" s="48"/>
    </row>
    <row r="9" spans="1:17">
      <c r="A9" s="34"/>
      <c r="B9" s="34"/>
      <c r="C9" s="34"/>
      <c r="D9" s="34"/>
      <c r="E9" s="34"/>
      <c r="F9" s="34"/>
      <c r="G9" s="34"/>
      <c r="H9" s="34"/>
      <c r="I9" s="18"/>
      <c r="J9" s="18"/>
      <c r="K9" s="34"/>
      <c r="L9" s="48"/>
      <c r="M9" s="48"/>
      <c r="N9" s="48"/>
      <c r="O9" s="48"/>
      <c r="P9" s="48"/>
      <c r="Q9" s="48"/>
    </row>
    <row r="10" spans="1:17">
      <c r="A10" s="34"/>
      <c r="B10" s="316" t="s">
        <v>139</v>
      </c>
      <c r="C10" s="34"/>
      <c r="D10" s="34"/>
      <c r="E10" s="34"/>
      <c r="F10" s="34"/>
      <c r="G10" s="34"/>
      <c r="H10" s="34"/>
      <c r="I10" s="18"/>
      <c r="J10" s="18"/>
      <c r="K10" s="34"/>
      <c r="L10" s="48"/>
      <c r="M10" s="48"/>
      <c r="N10" s="48"/>
      <c r="O10" s="48"/>
      <c r="P10" s="48"/>
      <c r="Q10" s="48"/>
    </row>
    <row r="11" spans="1:17">
      <c r="A11" s="34"/>
      <c r="B11" s="34"/>
      <c r="C11" s="34"/>
      <c r="D11" s="34"/>
      <c r="E11" s="34"/>
      <c r="F11" s="34"/>
      <c r="G11" s="34"/>
      <c r="H11" s="34"/>
      <c r="I11" s="18"/>
      <c r="J11" s="18"/>
      <c r="K11" s="34"/>
      <c r="L11" s="48"/>
      <c r="M11" s="48"/>
      <c r="N11" s="48"/>
      <c r="O11" s="48"/>
      <c r="P11" s="48"/>
      <c r="Q11" s="48"/>
    </row>
    <row r="12" spans="1:17">
      <c r="A12" s="21" t="s">
        <v>127</v>
      </c>
      <c r="B12" s="21"/>
      <c r="C12" s="21"/>
      <c r="D12" s="19"/>
      <c r="E12" s="19"/>
      <c r="F12" s="23"/>
      <c r="G12" s="23"/>
      <c r="H12" s="19"/>
      <c r="I12" s="19"/>
      <c r="J12" s="19"/>
      <c r="K12" s="19"/>
      <c r="L12" s="48"/>
      <c r="M12" s="48"/>
      <c r="N12" s="48"/>
      <c r="O12" s="48"/>
      <c r="P12" s="48"/>
      <c r="Q12" s="48"/>
    </row>
    <row r="13" spans="1:17" ht="15.75">
      <c r="A13" s="2" t="s">
        <v>128</v>
      </c>
      <c r="B13" s="3"/>
      <c r="C13" s="3"/>
      <c r="D13" s="1"/>
      <c r="E13" s="21"/>
      <c r="F13" s="21"/>
      <c r="G13" s="21"/>
      <c r="H13" s="1"/>
      <c r="I13" s="1"/>
      <c r="J13" s="1"/>
      <c r="K13" s="1"/>
      <c r="L13" s="48"/>
      <c r="M13" s="48"/>
      <c r="N13" s="48"/>
      <c r="O13" s="48"/>
      <c r="P13" s="48"/>
      <c r="Q13" s="48"/>
    </row>
    <row r="14" spans="1:17" ht="15.75">
      <c r="A14" s="786" t="s">
        <v>129</v>
      </c>
      <c r="B14" s="786"/>
      <c r="C14" s="786"/>
      <c r="D14" s="1"/>
      <c r="E14" s="3"/>
      <c r="F14" s="3"/>
      <c r="G14" s="3"/>
      <c r="H14" s="1"/>
      <c r="I14" s="787" t="s">
        <v>130</v>
      </c>
      <c r="J14" s="787"/>
      <c r="K14" s="787"/>
      <c r="L14" s="48"/>
      <c r="M14" s="48"/>
      <c r="N14" s="48"/>
      <c r="O14" s="48"/>
      <c r="P14" s="48"/>
      <c r="Q14" s="48"/>
    </row>
    <row r="15" spans="1:17">
      <c r="A15" s="29" t="s">
        <v>131</v>
      </c>
      <c r="B15" s="25"/>
      <c r="C15" s="25"/>
      <c r="D15" s="26"/>
      <c r="E15" s="25"/>
      <c r="F15" s="25"/>
      <c r="G15" s="25"/>
      <c r="H15" s="26"/>
      <c r="I15" s="27"/>
      <c r="J15" s="27"/>
      <c r="K15" s="28" t="s">
        <v>132</v>
      </c>
      <c r="L15" s="48"/>
      <c r="M15" s="48"/>
      <c r="N15" s="48"/>
      <c r="O15" s="48"/>
      <c r="P15" s="48"/>
      <c r="Q15" s="48"/>
    </row>
    <row r="16" spans="1:17">
      <c r="A16" s="1410" t="s">
        <v>134</v>
      </c>
      <c r="B16" s="1411"/>
      <c r="C16" s="800" t="s">
        <v>144</v>
      </c>
      <c r="D16" s="801"/>
      <c r="E16" s="801"/>
      <c r="F16" s="801"/>
      <c r="G16" s="801"/>
      <c r="H16" s="802"/>
      <c r="I16" s="784" t="s">
        <v>135</v>
      </c>
      <c r="J16" s="785"/>
      <c r="K16" s="22" t="s">
        <v>136</v>
      </c>
      <c r="L16" s="48"/>
      <c r="M16" s="48"/>
      <c r="N16" s="48"/>
      <c r="O16" s="48"/>
      <c r="P16" s="48"/>
      <c r="Q16" s="48"/>
    </row>
    <row r="17" spans="1:20">
      <c r="A17" s="1410" t="s">
        <v>137</v>
      </c>
      <c r="B17" s="1411"/>
      <c r="C17" s="800" t="s">
        <v>144</v>
      </c>
      <c r="D17" s="801"/>
      <c r="E17" s="801"/>
      <c r="F17" s="801"/>
      <c r="G17" s="801"/>
      <c r="H17" s="802"/>
      <c r="I17" s="784" t="s">
        <v>138</v>
      </c>
      <c r="J17" s="785"/>
      <c r="K17" s="46"/>
      <c r="L17" s="48"/>
      <c r="M17" s="48"/>
      <c r="N17" s="48"/>
      <c r="O17" s="48"/>
      <c r="P17" s="48"/>
      <c r="Q17" s="48"/>
      <c r="R17" s="48"/>
      <c r="S17" s="48"/>
      <c r="T17" s="48"/>
    </row>
    <row r="18" spans="1:20">
      <c r="A18" s="34"/>
      <c r="B18" s="34"/>
      <c r="C18" s="34"/>
      <c r="D18" s="34"/>
      <c r="E18" s="34"/>
      <c r="F18" s="34"/>
      <c r="G18" s="34"/>
      <c r="H18" s="34"/>
      <c r="I18" s="18"/>
      <c r="J18" s="18"/>
      <c r="K18" s="34"/>
      <c r="L18" s="48"/>
      <c r="M18" s="48"/>
      <c r="N18" s="48"/>
      <c r="O18" s="48"/>
      <c r="P18" s="48"/>
      <c r="Q18" s="48"/>
      <c r="R18" s="48"/>
      <c r="S18" s="48"/>
      <c r="T18" s="48"/>
    </row>
    <row r="19" spans="1:20">
      <c r="A19" s="34"/>
      <c r="B19" s="30"/>
      <c r="C19" s="34"/>
      <c r="D19" s="34"/>
      <c r="E19" s="34"/>
      <c r="F19" s="34"/>
      <c r="G19" s="34"/>
      <c r="H19" s="34"/>
      <c r="I19" s="18"/>
      <c r="J19" s="18"/>
      <c r="K19" s="34"/>
      <c r="L19" s="48"/>
      <c r="M19" s="48"/>
      <c r="N19" s="48"/>
      <c r="O19" s="48"/>
      <c r="P19" s="48"/>
      <c r="Q19" s="48"/>
      <c r="R19" s="48"/>
      <c r="S19" s="48"/>
      <c r="T19" s="48"/>
    </row>
    <row r="20" spans="1:20">
      <c r="A20" s="14"/>
      <c r="B20" s="34" t="s">
        <v>140</v>
      </c>
      <c r="C20" s="34"/>
      <c r="D20" s="34"/>
      <c r="E20" s="34"/>
      <c r="F20" s="34"/>
      <c r="G20" s="14"/>
      <c r="H20" s="13"/>
      <c r="I20" s="13"/>
      <c r="J20" s="5"/>
      <c r="K20" s="5"/>
      <c r="L20" s="48"/>
      <c r="M20" s="48"/>
      <c r="N20" s="48"/>
      <c r="O20" s="48"/>
      <c r="P20" s="48"/>
      <c r="Q20" s="48"/>
      <c r="R20" s="48"/>
      <c r="S20" s="48"/>
      <c r="T20" s="48"/>
    </row>
    <row r="21" spans="1:20">
      <c r="A21" s="14"/>
      <c r="B21" s="505" t="s">
        <v>141</v>
      </c>
      <c r="C21" s="505"/>
      <c r="D21" s="505"/>
      <c r="E21" s="505"/>
      <c r="F21" s="505"/>
      <c r="G21" s="554"/>
      <c r="H21" s="578"/>
      <c r="I21" s="578"/>
      <c r="J21" s="579"/>
      <c r="K21" s="579"/>
      <c r="L21" s="525"/>
      <c r="M21" s="525"/>
      <c r="N21" s="525"/>
      <c r="O21" s="525"/>
      <c r="P21" s="525"/>
      <c r="Q21" s="525"/>
      <c r="R21" s="525"/>
      <c r="S21" s="525"/>
      <c r="T21" s="525"/>
    </row>
    <row r="22" spans="1:20">
      <c r="A22" s="14"/>
      <c r="B22" s="34"/>
      <c r="C22" s="34"/>
      <c r="D22" s="34"/>
      <c r="E22" s="34"/>
      <c r="F22" s="34"/>
      <c r="G22" s="14"/>
      <c r="H22" s="13"/>
      <c r="I22" s="13"/>
      <c r="J22" s="5"/>
      <c r="K22" s="5"/>
      <c r="L22" s="48"/>
      <c r="M22" s="48"/>
      <c r="N22" s="48"/>
      <c r="O22" s="48"/>
      <c r="P22" s="48"/>
      <c r="Q22" s="48"/>
      <c r="R22" s="48"/>
      <c r="S22" s="48"/>
      <c r="T22" s="48"/>
    </row>
  </sheetData>
  <mergeCells count="18">
    <mergeCell ref="A17:B17"/>
    <mergeCell ref="C17:H17"/>
    <mergeCell ref="I17:J17"/>
    <mergeCell ref="A8:B8"/>
    <mergeCell ref="C8:H8"/>
    <mergeCell ref="I8:J8"/>
    <mergeCell ref="A14:C14"/>
    <mergeCell ref="I14:K14"/>
    <mergeCell ref="A16:B16"/>
    <mergeCell ref="C16:H16"/>
    <mergeCell ref="I16:J16"/>
    <mergeCell ref="F1:G1"/>
    <mergeCell ref="A4:C4"/>
    <mergeCell ref="I4:K4"/>
    <mergeCell ref="A6:K6"/>
    <mergeCell ref="A7:B7"/>
    <mergeCell ref="C7:H7"/>
    <mergeCell ref="I7:J7"/>
  </mergeCells>
  <pageMargins left="0.7" right="0.7" top="0.75" bottom="0.75" header="0.3" footer="0.3"/>
  <pageSetup orientation="portrait" horizontalDpi="90" verticalDpi="90" r:id="rId1"/>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5D8AC-8EC3-4173-8BC9-38B0E8BE02A3}">
  <dimension ref="A1:M29"/>
  <sheetViews>
    <sheetView zoomScale="115" zoomScaleNormal="115" workbookViewId="0">
      <selection activeCell="F33" sqref="F33"/>
    </sheetView>
  </sheetViews>
  <sheetFormatPr defaultColWidth="8.85546875" defaultRowHeight="15"/>
  <cols>
    <col min="1" max="1" width="3.42578125" style="48" customWidth="1"/>
    <col min="2" max="2" width="17.7109375" style="48" customWidth="1"/>
    <col min="3" max="3" width="2.5703125" style="48" customWidth="1"/>
    <col min="4" max="4" width="10.7109375" style="48" customWidth="1"/>
    <col min="5" max="5" width="3" style="48" customWidth="1"/>
    <col min="6" max="6" width="21.42578125" style="48" customWidth="1"/>
    <col min="7" max="7" width="4.140625" style="48" customWidth="1"/>
    <col min="8" max="8" width="15.140625" style="48" customWidth="1"/>
    <col min="9" max="9" width="2.42578125" style="48" customWidth="1"/>
    <col min="10" max="10" width="16.28515625" style="48" customWidth="1"/>
    <col min="11" max="11" width="3" style="48" customWidth="1"/>
    <col min="12" max="12" width="23.42578125" style="48" customWidth="1"/>
    <col min="13" max="16384" width="8.85546875" style="48"/>
  </cols>
  <sheetData>
    <row r="1" spans="1:12">
      <c r="B1" s="50" t="s">
        <v>123</v>
      </c>
      <c r="D1" s="641" t="s">
        <v>124</v>
      </c>
      <c r="E1" s="641"/>
      <c r="G1" s="792" t="s">
        <v>145</v>
      </c>
      <c r="H1" s="792"/>
      <c r="K1" s="52"/>
      <c r="L1" s="52" t="s">
        <v>126</v>
      </c>
    </row>
    <row r="2" spans="1:12">
      <c r="A2" s="38"/>
      <c r="B2" s="38"/>
      <c r="C2" s="38"/>
      <c r="D2" s="38"/>
      <c r="E2" s="38"/>
      <c r="F2" s="38"/>
      <c r="G2" s="38"/>
      <c r="H2" s="38"/>
      <c r="I2" s="38"/>
      <c r="J2" s="38"/>
      <c r="K2" s="38"/>
    </row>
    <row r="3" spans="1:12" ht="15" customHeight="1">
      <c r="A3" s="810" t="s">
        <v>146</v>
      </c>
      <c r="B3" s="811"/>
      <c r="C3" s="811"/>
      <c r="D3" s="811"/>
      <c r="E3" s="811"/>
      <c r="F3" s="811"/>
      <c r="G3" s="811"/>
      <c r="H3" s="811"/>
      <c r="I3" s="811"/>
      <c r="J3" s="811"/>
      <c r="K3" s="811"/>
      <c r="L3" s="812"/>
    </row>
    <row r="4" spans="1:12">
      <c r="A4" s="494" t="s">
        <v>147</v>
      </c>
      <c r="B4" s="1412" t="s">
        <v>148</v>
      </c>
      <c r="C4" s="1412"/>
      <c r="D4" s="1412"/>
      <c r="E4" s="1413"/>
      <c r="F4" s="1413"/>
      <c r="G4" s="494" t="s">
        <v>149</v>
      </c>
      <c r="H4" s="813" t="s">
        <v>150</v>
      </c>
      <c r="I4" s="814"/>
      <c r="J4" s="815"/>
      <c r="K4" s="495"/>
      <c r="L4" s="496"/>
    </row>
    <row r="5" spans="1:12">
      <c r="A5" s="696" t="s">
        <v>151</v>
      </c>
      <c r="B5" s="1414" t="s">
        <v>152</v>
      </c>
      <c r="C5" s="1414"/>
      <c r="D5" s="1414"/>
      <c r="E5" s="803" t="s">
        <v>153</v>
      </c>
      <c r="F5" s="804"/>
      <c r="G5" s="727" t="s">
        <v>154</v>
      </c>
      <c r="H5" s="805" t="s">
        <v>155</v>
      </c>
      <c r="I5" s="806"/>
      <c r="J5" s="807"/>
      <c r="K5" s="808"/>
      <c r="L5" s="809"/>
    </row>
    <row r="6" spans="1:12">
      <c r="A6" s="816" t="s">
        <v>156</v>
      </c>
      <c r="B6" s="818" t="s">
        <v>157</v>
      </c>
      <c r="C6" s="818"/>
      <c r="D6" s="818"/>
      <c r="E6" s="818"/>
      <c r="F6" s="819"/>
      <c r="G6" s="493" t="s">
        <v>158</v>
      </c>
      <c r="H6" s="805" t="s">
        <v>159</v>
      </c>
      <c r="I6" s="806"/>
      <c r="J6" s="807"/>
      <c r="K6" s="808"/>
      <c r="L6" s="809"/>
    </row>
    <row r="7" spans="1:12" hidden="1">
      <c r="A7" s="817"/>
      <c r="B7" s="576"/>
      <c r="C7" s="576"/>
      <c r="D7" s="576"/>
      <c r="E7" s="576"/>
      <c r="F7" s="577"/>
      <c r="G7" s="575"/>
      <c r="H7" s="820"/>
      <c r="I7" s="821"/>
      <c r="J7" s="822"/>
      <c r="K7" s="823"/>
      <c r="L7" s="824"/>
    </row>
    <row r="8" spans="1:12" ht="15" customHeight="1">
      <c r="A8" s="497" t="s">
        <v>160</v>
      </c>
      <c r="B8" s="498" t="s">
        <v>161</v>
      </c>
      <c r="C8" s="499" t="s">
        <v>160</v>
      </c>
      <c r="D8" s="500" t="s">
        <v>162</v>
      </c>
      <c r="E8" s="499" t="s">
        <v>160</v>
      </c>
      <c r="F8" s="500" t="s">
        <v>163</v>
      </c>
      <c r="G8" s="499" t="s">
        <v>160</v>
      </c>
      <c r="H8" s="500" t="s">
        <v>164</v>
      </c>
      <c r="I8" s="499" t="s">
        <v>160</v>
      </c>
      <c r="J8" s="500" t="s">
        <v>165</v>
      </c>
      <c r="K8" s="499" t="s">
        <v>160</v>
      </c>
      <c r="L8" s="501" t="s">
        <v>166</v>
      </c>
    </row>
    <row r="9" spans="1:12">
      <c r="A9" s="502" t="s">
        <v>160</v>
      </c>
      <c r="B9" s="503" t="s">
        <v>167</v>
      </c>
      <c r="C9" s="504" t="s">
        <v>160</v>
      </c>
      <c r="D9" s="505" t="s">
        <v>168</v>
      </c>
      <c r="E9" s="504" t="s">
        <v>160</v>
      </c>
      <c r="F9" s="505" t="s">
        <v>169</v>
      </c>
      <c r="G9" s="504" t="s">
        <v>160</v>
      </c>
      <c r="H9" s="505" t="s">
        <v>170</v>
      </c>
      <c r="I9" s="504" t="s">
        <v>160</v>
      </c>
      <c r="J9" s="505" t="s">
        <v>171</v>
      </c>
      <c r="K9" s="504" t="s">
        <v>160</v>
      </c>
      <c r="L9" s="506" t="s">
        <v>172</v>
      </c>
    </row>
    <row r="10" spans="1:12">
      <c r="A10" s="502" t="s">
        <v>160</v>
      </c>
      <c r="B10" s="503" t="s">
        <v>173</v>
      </c>
      <c r="C10" s="504" t="s">
        <v>160</v>
      </c>
      <c r="D10" s="505" t="s">
        <v>174</v>
      </c>
      <c r="E10" s="504" t="s">
        <v>160</v>
      </c>
      <c r="F10" s="505" t="s">
        <v>175</v>
      </c>
      <c r="G10" s="504" t="s">
        <v>160</v>
      </c>
      <c r="H10" s="505" t="s">
        <v>176</v>
      </c>
      <c r="I10" s="504" t="s">
        <v>160</v>
      </c>
      <c r="J10" s="505" t="s">
        <v>177</v>
      </c>
      <c r="K10" s="504" t="s">
        <v>160</v>
      </c>
      <c r="L10" s="506" t="s">
        <v>178</v>
      </c>
    </row>
    <row r="11" spans="1:12">
      <c r="A11" s="502" t="s">
        <v>160</v>
      </c>
      <c r="B11" s="503" t="s">
        <v>179</v>
      </c>
      <c r="C11" s="504" t="s">
        <v>160</v>
      </c>
      <c r="D11" s="505" t="s">
        <v>180</v>
      </c>
      <c r="E11" s="504" t="s">
        <v>160</v>
      </c>
      <c r="F11" s="505" t="s">
        <v>181</v>
      </c>
      <c r="G11" s="504" t="s">
        <v>160</v>
      </c>
      <c r="H11" s="505" t="s">
        <v>182</v>
      </c>
      <c r="I11" s="504" t="s">
        <v>160</v>
      </c>
      <c r="J11" s="505" t="s">
        <v>183</v>
      </c>
      <c r="K11" s="504" t="s">
        <v>160</v>
      </c>
      <c r="L11" s="506" t="s">
        <v>184</v>
      </c>
    </row>
    <row r="12" spans="1:12">
      <c r="A12" s="507" t="s">
        <v>160</v>
      </c>
      <c r="B12" s="508" t="s">
        <v>185</v>
      </c>
      <c r="C12" s="509"/>
      <c r="D12" s="508"/>
      <c r="E12" s="509"/>
      <c r="F12" s="509"/>
      <c r="G12" s="509"/>
      <c r="H12" s="508"/>
      <c r="I12" s="510"/>
      <c r="J12" s="508"/>
      <c r="K12" s="511"/>
      <c r="L12" s="512"/>
    </row>
    <row r="13" spans="1:12" ht="15" customHeight="1">
      <c r="F13" s="522" t="s">
        <v>186</v>
      </c>
      <c r="I13" s="492"/>
      <c r="J13" s="492"/>
      <c r="K13" s="492"/>
    </row>
    <row r="14" spans="1:12">
      <c r="F14" s="744">
        <v>1</v>
      </c>
      <c r="G14" s="32"/>
      <c r="J14" s="492"/>
      <c r="K14" s="492"/>
    </row>
    <row r="15" spans="1:12">
      <c r="F15" s="744">
        <v>2</v>
      </c>
      <c r="G15" s="32"/>
      <c r="J15" s="492"/>
      <c r="K15" s="492"/>
    </row>
    <row r="16" spans="1:12">
      <c r="F16" s="744">
        <v>3</v>
      </c>
      <c r="G16" s="32"/>
      <c r="J16" s="492"/>
      <c r="K16" s="492"/>
    </row>
    <row r="17" spans="1:13">
      <c r="F17" s="744">
        <v>4</v>
      </c>
      <c r="G17" s="32"/>
    </row>
    <row r="18" spans="1:13">
      <c r="F18" s="744">
        <v>5</v>
      </c>
      <c r="G18" s="32"/>
    </row>
    <row r="19" spans="1:13">
      <c r="F19" s="744">
        <v>6</v>
      </c>
      <c r="G19" s="32"/>
    </row>
    <row r="20" spans="1:13">
      <c r="F20" s="744">
        <v>7</v>
      </c>
      <c r="G20" s="32"/>
    </row>
    <row r="21" spans="1:13">
      <c r="F21" s="744">
        <v>8</v>
      </c>
      <c r="G21" s="32"/>
    </row>
    <row r="22" spans="1:13">
      <c r="F22" s="744">
        <v>9</v>
      </c>
      <c r="G22" s="32"/>
    </row>
    <row r="23" spans="1:13">
      <c r="F23" s="744">
        <v>10</v>
      </c>
      <c r="G23" s="32"/>
    </row>
    <row r="24" spans="1:13">
      <c r="A24" s="47"/>
      <c r="B24" s="47"/>
      <c r="F24" s="744">
        <v>11</v>
      </c>
      <c r="G24" s="32"/>
    </row>
    <row r="25" spans="1:13">
      <c r="A25" s="47"/>
      <c r="B25" s="47"/>
      <c r="F25" s="744">
        <v>12</v>
      </c>
      <c r="G25" s="32"/>
    </row>
    <row r="26" spans="1:13">
      <c r="A26" s="47"/>
      <c r="B26" s="47"/>
      <c r="F26" s="744">
        <v>13</v>
      </c>
      <c r="G26" s="32"/>
    </row>
    <row r="27" spans="1:13">
      <c r="C27" s="47"/>
      <c r="D27" s="47"/>
      <c r="F27" s="744">
        <v>14</v>
      </c>
      <c r="G27" s="32"/>
      <c r="J27" s="47"/>
      <c r="K27" s="47"/>
      <c r="L27" s="47"/>
      <c r="M27" s="47"/>
    </row>
    <row r="28" spans="1:13">
      <c r="F28" s="744">
        <v>15</v>
      </c>
      <c r="G28" s="32"/>
    </row>
    <row r="29" spans="1:13">
      <c r="F29" s="744">
        <v>16</v>
      </c>
      <c r="G29" s="32"/>
    </row>
  </sheetData>
  <mergeCells count="15">
    <mergeCell ref="A6:A7"/>
    <mergeCell ref="B6:F6"/>
    <mergeCell ref="H6:J6"/>
    <mergeCell ref="K6:L6"/>
    <mergeCell ref="H7:J7"/>
    <mergeCell ref="K7:L7"/>
    <mergeCell ref="B5:D5"/>
    <mergeCell ref="E5:F5"/>
    <mergeCell ref="H5:J5"/>
    <mergeCell ref="K5:L5"/>
    <mergeCell ref="G1:H1"/>
    <mergeCell ref="A3:L3"/>
    <mergeCell ref="B4:D4"/>
    <mergeCell ref="E4:F4"/>
    <mergeCell ref="H4:J4"/>
  </mergeCells>
  <pageMargins left="0.5" right="0.5" top="0.75" bottom="0.75" header="0.3" footer="0.3"/>
  <pageSetup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C8F60-091E-4820-96A3-1AE83A0178EF}">
  <sheetPr codeName="Sheet5"/>
  <dimension ref="A1:M29"/>
  <sheetViews>
    <sheetView zoomScale="115" zoomScaleNormal="115" workbookViewId="0">
      <selection activeCell="B9" sqref="B9"/>
    </sheetView>
  </sheetViews>
  <sheetFormatPr defaultColWidth="8.85546875" defaultRowHeight="15"/>
  <cols>
    <col min="1" max="1" width="3.42578125" style="48" customWidth="1"/>
    <col min="2" max="2" width="17.7109375" style="48" customWidth="1"/>
    <col min="3" max="3" width="2.5703125" style="48" customWidth="1"/>
    <col min="4" max="4" width="10.7109375" style="48" customWidth="1"/>
    <col min="5" max="5" width="3" style="48" customWidth="1"/>
    <col min="6" max="6" width="21.42578125" style="48" customWidth="1"/>
    <col min="7" max="7" width="4.140625" style="48" customWidth="1"/>
    <col min="8" max="8" width="15.140625" style="48" customWidth="1"/>
    <col min="9" max="9" width="2.42578125" style="48" customWidth="1"/>
    <col min="10" max="10" width="16.28515625" style="48" customWidth="1"/>
    <col min="11" max="11" width="3" style="48" customWidth="1"/>
    <col min="12" max="12" width="23.42578125" style="48" customWidth="1"/>
    <col min="13" max="16384" width="8.85546875" style="48"/>
  </cols>
  <sheetData>
    <row r="1" spans="1:12">
      <c r="B1" s="50" t="s">
        <v>123</v>
      </c>
      <c r="D1" s="641" t="s">
        <v>124</v>
      </c>
      <c r="E1" s="641"/>
      <c r="G1" s="792" t="s">
        <v>145</v>
      </c>
      <c r="H1" s="792"/>
      <c r="K1" s="52"/>
      <c r="L1" s="52" t="s">
        <v>126</v>
      </c>
    </row>
    <row r="2" spans="1:12">
      <c r="A2" s="38"/>
      <c r="B2" s="38"/>
      <c r="C2" s="38"/>
      <c r="D2" s="38"/>
      <c r="E2" s="38"/>
      <c r="F2" s="38"/>
      <c r="G2" s="38"/>
      <c r="H2" s="38"/>
      <c r="I2" s="38"/>
      <c r="J2" s="38"/>
      <c r="K2" s="38"/>
    </row>
    <row r="3" spans="1:12" ht="15" customHeight="1">
      <c r="A3" s="810" t="s">
        <v>146</v>
      </c>
      <c r="B3" s="811"/>
      <c r="C3" s="811"/>
      <c r="D3" s="811"/>
      <c r="E3" s="811"/>
      <c r="F3" s="811"/>
      <c r="G3" s="811"/>
      <c r="H3" s="811"/>
      <c r="I3" s="811"/>
      <c r="J3" s="811"/>
      <c r="K3" s="811"/>
      <c r="L3" s="812"/>
    </row>
    <row r="4" spans="1:12">
      <c r="A4" s="494" t="s">
        <v>147</v>
      </c>
      <c r="B4" s="1412" t="s">
        <v>148</v>
      </c>
      <c r="C4" s="1412"/>
      <c r="D4" s="1412"/>
      <c r="E4" s="1413"/>
      <c r="F4" s="1413"/>
      <c r="G4" s="494" t="s">
        <v>149</v>
      </c>
      <c r="H4" s="813" t="s">
        <v>150</v>
      </c>
      <c r="I4" s="814"/>
      <c r="J4" s="815"/>
      <c r="K4" s="495"/>
      <c r="L4" s="496"/>
    </row>
    <row r="5" spans="1:12">
      <c r="A5" s="696" t="s">
        <v>151</v>
      </c>
      <c r="B5" s="1414" t="s">
        <v>152</v>
      </c>
      <c r="C5" s="1414"/>
      <c r="D5" s="1414"/>
      <c r="E5" s="803" t="s">
        <v>153</v>
      </c>
      <c r="F5" s="804"/>
      <c r="G5" s="727" t="s">
        <v>154</v>
      </c>
      <c r="H5" s="805" t="s">
        <v>155</v>
      </c>
      <c r="I5" s="806"/>
      <c r="J5" s="807"/>
      <c r="K5" s="808"/>
      <c r="L5" s="809"/>
    </row>
    <row r="6" spans="1:12">
      <c r="A6" s="816" t="s">
        <v>156</v>
      </c>
      <c r="B6" s="818" t="s">
        <v>157</v>
      </c>
      <c r="C6" s="818"/>
      <c r="D6" s="818"/>
      <c r="E6" s="818"/>
      <c r="F6" s="819"/>
      <c r="G6" s="493" t="s">
        <v>158</v>
      </c>
      <c r="H6" s="805" t="s">
        <v>159</v>
      </c>
      <c r="I6" s="806"/>
      <c r="J6" s="807"/>
      <c r="K6" s="808"/>
      <c r="L6" s="809"/>
    </row>
    <row r="7" spans="1:12" hidden="1">
      <c r="A7" s="817"/>
      <c r="B7" s="576"/>
      <c r="C7" s="576"/>
      <c r="D7" s="576"/>
      <c r="E7" s="576"/>
      <c r="F7" s="577"/>
      <c r="G7" s="575"/>
      <c r="H7" s="820"/>
      <c r="I7" s="821"/>
      <c r="J7" s="822"/>
      <c r="K7" s="823"/>
      <c r="L7" s="824"/>
    </row>
    <row r="8" spans="1:12" ht="15" customHeight="1">
      <c r="A8" s="497" t="s">
        <v>160</v>
      </c>
      <c r="B8" s="498" t="s">
        <v>161</v>
      </c>
      <c r="C8" s="499" t="s">
        <v>160</v>
      </c>
      <c r="D8" s="500" t="s">
        <v>162</v>
      </c>
      <c r="E8" s="499" t="s">
        <v>160</v>
      </c>
      <c r="F8" s="500" t="s">
        <v>163</v>
      </c>
      <c r="G8" s="499" t="s">
        <v>160</v>
      </c>
      <c r="H8" s="500" t="s">
        <v>164</v>
      </c>
      <c r="I8" s="499" t="s">
        <v>160</v>
      </c>
      <c r="J8" s="500" t="s">
        <v>165</v>
      </c>
      <c r="K8" s="499" t="s">
        <v>160</v>
      </c>
      <c r="L8" s="501" t="s">
        <v>166</v>
      </c>
    </row>
    <row r="9" spans="1:12">
      <c r="A9" s="502" t="s">
        <v>160</v>
      </c>
      <c r="B9" s="533" t="s">
        <v>187</v>
      </c>
      <c r="C9" s="504" t="s">
        <v>160</v>
      </c>
      <c r="D9" s="505" t="s">
        <v>168</v>
      </c>
      <c r="E9" s="504" t="s">
        <v>160</v>
      </c>
      <c r="F9" s="505" t="s">
        <v>169</v>
      </c>
      <c r="G9" s="504" t="s">
        <v>160</v>
      </c>
      <c r="H9" s="505" t="s">
        <v>170</v>
      </c>
      <c r="I9" s="504" t="s">
        <v>160</v>
      </c>
      <c r="J9" s="505" t="s">
        <v>171</v>
      </c>
      <c r="K9" s="504" t="s">
        <v>160</v>
      </c>
      <c r="L9" s="506" t="s">
        <v>172</v>
      </c>
    </row>
    <row r="10" spans="1:12">
      <c r="A10" s="502" t="s">
        <v>160</v>
      </c>
      <c r="B10" s="503" t="s">
        <v>173</v>
      </c>
      <c r="C10" s="504" t="s">
        <v>160</v>
      </c>
      <c r="D10" s="505" t="s">
        <v>174</v>
      </c>
      <c r="E10" s="504" t="s">
        <v>160</v>
      </c>
      <c r="F10" s="505" t="s">
        <v>175</v>
      </c>
      <c r="G10" s="504" t="s">
        <v>160</v>
      </c>
      <c r="H10" s="505" t="s">
        <v>176</v>
      </c>
      <c r="I10" s="504" t="s">
        <v>160</v>
      </c>
      <c r="J10" s="505" t="s">
        <v>177</v>
      </c>
      <c r="K10" s="504" t="s">
        <v>160</v>
      </c>
      <c r="L10" s="506" t="s">
        <v>178</v>
      </c>
    </row>
    <row r="11" spans="1:12">
      <c r="A11" s="502" t="s">
        <v>160</v>
      </c>
      <c r="B11" s="503" t="s">
        <v>179</v>
      </c>
      <c r="C11" s="504" t="s">
        <v>160</v>
      </c>
      <c r="D11" s="505" t="s">
        <v>180</v>
      </c>
      <c r="E11" s="504" t="s">
        <v>160</v>
      </c>
      <c r="F11" s="505" t="s">
        <v>181</v>
      </c>
      <c r="G11" s="504" t="s">
        <v>160</v>
      </c>
      <c r="H11" s="505" t="s">
        <v>182</v>
      </c>
      <c r="I11" s="504" t="s">
        <v>160</v>
      </c>
      <c r="J11" s="505" t="s">
        <v>183</v>
      </c>
      <c r="K11" s="504" t="s">
        <v>160</v>
      </c>
      <c r="L11" s="506" t="s">
        <v>184</v>
      </c>
    </row>
    <row r="12" spans="1:12">
      <c r="A12" s="507" t="s">
        <v>160</v>
      </c>
      <c r="B12" s="508" t="s">
        <v>185</v>
      </c>
      <c r="C12" s="509"/>
      <c r="D12" s="508"/>
      <c r="E12" s="509"/>
      <c r="F12" s="509"/>
      <c r="G12" s="509"/>
      <c r="H12" s="508"/>
      <c r="I12" s="510"/>
      <c r="J12" s="508"/>
      <c r="K12" s="511"/>
      <c r="L12" s="512"/>
    </row>
    <row r="13" spans="1:12" ht="15" customHeight="1">
      <c r="F13" s="522" t="s">
        <v>186</v>
      </c>
      <c r="I13" s="492"/>
      <c r="J13" s="492"/>
      <c r="K13" s="492"/>
    </row>
    <row r="14" spans="1:12">
      <c r="F14" s="744">
        <v>1</v>
      </c>
      <c r="G14" s="32"/>
      <c r="J14" s="492"/>
      <c r="K14" s="492"/>
    </row>
    <row r="15" spans="1:12">
      <c r="F15" s="744">
        <v>2</v>
      </c>
      <c r="G15" s="32"/>
      <c r="J15" s="492"/>
      <c r="K15" s="492"/>
    </row>
    <row r="16" spans="1:12">
      <c r="F16" s="744">
        <v>3</v>
      </c>
      <c r="G16" s="32"/>
      <c r="J16" s="492"/>
      <c r="K16" s="492"/>
    </row>
    <row r="17" spans="1:13">
      <c r="F17" s="744">
        <v>4</v>
      </c>
      <c r="G17" s="32"/>
    </row>
    <row r="18" spans="1:13">
      <c r="F18" s="744">
        <v>5</v>
      </c>
      <c r="G18" s="32"/>
    </row>
    <row r="19" spans="1:13">
      <c r="F19" s="744">
        <v>6</v>
      </c>
      <c r="G19" s="32"/>
    </row>
    <row r="20" spans="1:13">
      <c r="F20" s="744">
        <v>7</v>
      </c>
      <c r="G20" s="32"/>
    </row>
    <row r="21" spans="1:13">
      <c r="F21" s="744">
        <v>8</v>
      </c>
      <c r="G21" s="32"/>
    </row>
    <row r="22" spans="1:13">
      <c r="F22" s="744">
        <v>9</v>
      </c>
      <c r="G22" s="32"/>
    </row>
    <row r="23" spans="1:13">
      <c r="F23" s="744">
        <v>10</v>
      </c>
      <c r="G23" s="32"/>
    </row>
    <row r="24" spans="1:13">
      <c r="A24" s="47"/>
      <c r="B24" s="47"/>
      <c r="F24" s="744">
        <v>11</v>
      </c>
      <c r="G24" s="32"/>
    </row>
    <row r="25" spans="1:13">
      <c r="A25" s="47"/>
      <c r="B25" s="47"/>
      <c r="F25" s="744">
        <v>12</v>
      </c>
      <c r="G25" s="32"/>
    </row>
    <row r="26" spans="1:13">
      <c r="A26" s="47"/>
      <c r="B26" s="47"/>
      <c r="F26" s="744">
        <v>13</v>
      </c>
      <c r="G26" s="32"/>
    </row>
    <row r="27" spans="1:13">
      <c r="C27" s="47"/>
      <c r="D27" s="47"/>
      <c r="F27" s="744">
        <v>14</v>
      </c>
      <c r="G27" s="32"/>
      <c r="J27" s="47"/>
      <c r="K27" s="47"/>
      <c r="L27" s="47"/>
      <c r="M27" s="47"/>
    </row>
    <row r="28" spans="1:13">
      <c r="F28" s="744">
        <v>15</v>
      </c>
      <c r="G28" s="32"/>
    </row>
    <row r="29" spans="1:13">
      <c r="F29" s="744">
        <v>16</v>
      </c>
      <c r="G29" s="32"/>
    </row>
  </sheetData>
  <mergeCells count="15">
    <mergeCell ref="K5:L5"/>
    <mergeCell ref="A3:L3"/>
    <mergeCell ref="G1:H1"/>
    <mergeCell ref="B4:D4"/>
    <mergeCell ref="E4:F4"/>
    <mergeCell ref="H4:J4"/>
    <mergeCell ref="B5:D5"/>
    <mergeCell ref="E5:F5"/>
    <mergeCell ref="H5:J5"/>
    <mergeCell ref="A6:A7"/>
    <mergeCell ref="H6:J6"/>
    <mergeCell ref="K6:L6"/>
    <mergeCell ref="H7:J7"/>
    <mergeCell ref="K7:L7"/>
    <mergeCell ref="B6:F6"/>
  </mergeCells>
  <pageMargins left="0.5" right="0.5" top="0.75" bottom="0.75" header="0.3" footer="0.3"/>
  <pageSetup orientation="landscape"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7">
    <pageSetUpPr fitToPage="1"/>
  </sheetPr>
  <dimension ref="A1:Q20"/>
  <sheetViews>
    <sheetView zoomScaleNormal="100" workbookViewId="0">
      <selection activeCell="A5" sqref="A5:F6"/>
    </sheetView>
  </sheetViews>
  <sheetFormatPr defaultColWidth="9.140625" defaultRowHeight="15"/>
  <cols>
    <col min="1" max="1" width="7.140625" style="48" customWidth="1"/>
    <col min="2" max="2" width="35" style="48" customWidth="1"/>
    <col min="3" max="3" width="10.28515625" style="48" customWidth="1"/>
    <col min="4" max="4" width="30.28515625" style="48" customWidth="1"/>
    <col min="5" max="5" width="10.140625" style="48" customWidth="1"/>
    <col min="6" max="6" width="30.7109375" style="48" customWidth="1"/>
    <col min="7" max="7" width="15.140625" style="48" customWidth="1"/>
    <col min="8" max="8" width="15.7109375" style="48" customWidth="1"/>
    <col min="9" max="9" width="10.42578125" style="48" customWidth="1"/>
    <col min="10" max="10" width="10.7109375" style="48" customWidth="1"/>
    <col min="11" max="16" width="9.140625" style="48"/>
    <col min="17" max="17" width="22.42578125" style="48" customWidth="1"/>
    <col min="18" max="16384" width="9.140625" style="48"/>
  </cols>
  <sheetData>
    <row r="1" spans="1:17">
      <c r="B1" s="50"/>
      <c r="C1" s="48" t="s">
        <v>123</v>
      </c>
      <c r="E1" s="51"/>
      <c r="F1" s="48" t="s">
        <v>124</v>
      </c>
      <c r="H1" s="792"/>
      <c r="I1" s="792"/>
      <c r="J1" s="48" t="s">
        <v>125</v>
      </c>
      <c r="L1" s="52"/>
      <c r="M1" s="48" t="s">
        <v>126</v>
      </c>
    </row>
    <row r="2" spans="1:17">
      <c r="A2" s="38"/>
      <c r="B2" s="38"/>
      <c r="C2" s="38"/>
      <c r="D2" s="38"/>
      <c r="E2" s="38"/>
      <c r="F2" s="38"/>
      <c r="G2" s="38"/>
      <c r="H2" s="38"/>
      <c r="I2" s="38"/>
      <c r="J2" s="38"/>
    </row>
    <row r="3" spans="1:17" ht="15" customHeight="1">
      <c r="A3" s="838" t="s">
        <v>188</v>
      </c>
      <c r="B3" s="838"/>
      <c r="C3" s="838"/>
      <c r="D3" s="838"/>
      <c r="E3" s="838"/>
      <c r="F3" s="838"/>
      <c r="G3" s="41"/>
      <c r="H3" s="41"/>
      <c r="I3" s="41"/>
      <c r="J3" s="41"/>
      <c r="K3" s="39"/>
    </row>
    <row r="4" spans="1:17" ht="56.45" customHeight="1">
      <c r="A4" s="839" t="s">
        <v>189</v>
      </c>
      <c r="B4" s="839"/>
      <c r="C4" s="839"/>
      <c r="D4" s="839"/>
      <c r="E4" s="839"/>
      <c r="F4" s="839"/>
      <c r="G4" s="40"/>
      <c r="H4" s="40"/>
      <c r="I4" s="40"/>
      <c r="J4" s="40"/>
      <c r="K4" s="39"/>
    </row>
    <row r="5" spans="1:17" ht="16.5" customHeight="1">
      <c r="A5" s="840" t="s">
        <v>190</v>
      </c>
      <c r="B5" s="840"/>
      <c r="C5" s="840"/>
      <c r="D5" s="840"/>
      <c r="E5" s="840"/>
      <c r="F5" s="840"/>
      <c r="G5" s="317"/>
      <c r="H5" s="841"/>
      <c r="I5" s="841"/>
      <c r="J5" s="841"/>
      <c r="K5" s="317"/>
      <c r="L5" s="318"/>
      <c r="M5" s="318"/>
      <c r="N5" s="318"/>
      <c r="O5" s="318"/>
      <c r="P5" s="318"/>
      <c r="Q5" s="318"/>
    </row>
    <row r="6" spans="1:17" ht="16.5" customHeight="1">
      <c r="A6" s="840"/>
      <c r="B6" s="840"/>
      <c r="C6" s="840"/>
      <c r="D6" s="840"/>
      <c r="E6" s="840"/>
      <c r="F6" s="840"/>
      <c r="G6" s="319"/>
      <c r="H6" s="320"/>
      <c r="I6" s="319"/>
      <c r="J6" s="319"/>
      <c r="K6" s="317"/>
      <c r="L6" s="318"/>
      <c r="M6" s="318"/>
      <c r="N6" s="318"/>
      <c r="O6" s="318"/>
      <c r="P6" s="318"/>
      <c r="Q6" s="318"/>
    </row>
    <row r="7" spans="1:17">
      <c r="A7" s="826" t="s">
        <v>147</v>
      </c>
      <c r="B7" s="826"/>
      <c r="C7" s="826" t="s">
        <v>151</v>
      </c>
      <c r="D7" s="826"/>
      <c r="E7" s="826" t="s">
        <v>156</v>
      </c>
      <c r="F7" s="826"/>
      <c r="G7" s="319"/>
      <c r="H7" s="319"/>
      <c r="I7" s="321"/>
      <c r="J7" s="317"/>
      <c r="K7" s="317"/>
      <c r="L7" s="318"/>
      <c r="M7" s="318"/>
      <c r="N7" s="318"/>
      <c r="O7" s="318"/>
      <c r="P7" s="318"/>
      <c r="Q7" s="318"/>
    </row>
    <row r="8" spans="1:17">
      <c r="A8" s="830" t="s">
        <v>191</v>
      </c>
      <c r="B8" s="831"/>
      <c r="C8" s="832" t="s">
        <v>192</v>
      </c>
      <c r="D8" s="833"/>
      <c r="E8" s="832" t="s">
        <v>193</v>
      </c>
      <c r="F8" s="833"/>
      <c r="G8" s="319"/>
      <c r="H8" s="319"/>
      <c r="I8" s="321"/>
      <c r="J8" s="317"/>
      <c r="K8" s="317"/>
      <c r="L8" s="318"/>
      <c r="M8" s="318"/>
      <c r="N8" s="318"/>
      <c r="O8" s="318"/>
      <c r="P8" s="318"/>
      <c r="Q8" s="318"/>
    </row>
    <row r="9" spans="1:17" ht="15" customHeight="1">
      <c r="A9" s="96" t="s">
        <v>194</v>
      </c>
      <c r="B9" s="158" t="s">
        <v>195</v>
      </c>
      <c r="C9" s="96" t="s">
        <v>194</v>
      </c>
      <c r="D9" s="159" t="s">
        <v>196</v>
      </c>
      <c r="E9" s="96" t="s">
        <v>194</v>
      </c>
      <c r="F9" s="159" t="s">
        <v>197</v>
      </c>
      <c r="G9" s="317" t="s">
        <v>198</v>
      </c>
      <c r="H9" s="317"/>
      <c r="I9" s="321"/>
      <c r="J9" s="322"/>
      <c r="K9" s="322"/>
      <c r="L9" s="323"/>
      <c r="M9" s="323"/>
      <c r="N9" s="323"/>
      <c r="O9" s="323"/>
      <c r="P9" s="323"/>
      <c r="Q9" s="318"/>
    </row>
    <row r="10" spans="1:17" ht="15" customHeight="1">
      <c r="A10" s="96" t="s">
        <v>194</v>
      </c>
      <c r="B10" s="158" t="s">
        <v>199</v>
      </c>
      <c r="C10" s="96" t="s">
        <v>194</v>
      </c>
      <c r="D10" s="159" t="s">
        <v>18</v>
      </c>
      <c r="E10" s="96" t="s">
        <v>194</v>
      </c>
      <c r="F10" s="158" t="s">
        <v>200</v>
      </c>
      <c r="G10" s="317" t="s">
        <v>201</v>
      </c>
      <c r="H10" s="317"/>
      <c r="I10" s="321"/>
      <c r="J10" s="322"/>
      <c r="K10" s="322"/>
      <c r="L10" s="323"/>
      <c r="M10" s="323"/>
      <c r="N10" s="323"/>
      <c r="O10" s="323"/>
      <c r="P10" s="323"/>
      <c r="Q10" s="318"/>
    </row>
    <row r="11" spans="1:17">
      <c r="A11" s="834" t="s">
        <v>202</v>
      </c>
      <c r="B11" s="835"/>
      <c r="C11" s="96" t="s">
        <v>194</v>
      </c>
      <c r="D11" s="158" t="s">
        <v>203</v>
      </c>
      <c r="E11" s="96" t="s">
        <v>194</v>
      </c>
      <c r="F11" s="619" t="s">
        <v>204</v>
      </c>
      <c r="G11" s="317" t="s">
        <v>205</v>
      </c>
      <c r="H11" s="317"/>
      <c r="I11" s="317"/>
      <c r="J11" s="322"/>
      <c r="K11" s="322"/>
      <c r="L11" s="324"/>
      <c r="M11" s="324"/>
      <c r="N11" s="325"/>
      <c r="O11" s="323"/>
      <c r="P11" s="323"/>
      <c r="Q11" s="318"/>
    </row>
    <row r="12" spans="1:17" ht="25.5" customHeight="1">
      <c r="A12" s="836"/>
      <c r="B12" s="837"/>
      <c r="C12" s="96" t="s">
        <v>194</v>
      </c>
      <c r="D12" s="158" t="s">
        <v>30</v>
      </c>
      <c r="E12" s="96" t="s">
        <v>194</v>
      </c>
      <c r="F12" s="277" t="s">
        <v>206</v>
      </c>
      <c r="G12" s="317" t="s">
        <v>207</v>
      </c>
      <c r="H12" s="317"/>
      <c r="I12" s="317"/>
      <c r="J12" s="326"/>
      <c r="K12" s="322"/>
      <c r="L12" s="324"/>
      <c r="M12" s="324"/>
      <c r="N12" s="325"/>
      <c r="O12" s="323"/>
      <c r="P12" s="323"/>
      <c r="Q12" s="318"/>
    </row>
    <row r="13" spans="1:17" ht="30" customHeight="1">
      <c r="A13" s="96" t="s">
        <v>194</v>
      </c>
      <c r="B13" s="277" t="s">
        <v>208</v>
      </c>
      <c r="C13" s="96" t="s">
        <v>194</v>
      </c>
      <c r="D13" s="158" t="s">
        <v>209</v>
      </c>
      <c r="E13" s="96" t="s">
        <v>194</v>
      </c>
      <c r="F13" s="619" t="s">
        <v>210</v>
      </c>
      <c r="G13" s="827" t="s">
        <v>211</v>
      </c>
      <c r="H13" s="828"/>
      <c r="I13" s="828"/>
      <c r="J13" s="828"/>
      <c r="K13" s="828"/>
      <c r="L13" s="828"/>
      <c r="M13" s="828"/>
      <c r="N13" s="828"/>
      <c r="O13" s="828"/>
      <c r="P13" s="828"/>
      <c r="Q13" s="327"/>
    </row>
    <row r="14" spans="1:17" ht="14.45" customHeight="1">
      <c r="A14" s="400"/>
      <c r="B14" s="400"/>
      <c r="C14" s="96" t="s">
        <v>194</v>
      </c>
      <c r="D14" s="158" t="s">
        <v>212</v>
      </c>
      <c r="E14" s="96" t="s">
        <v>194</v>
      </c>
      <c r="F14" s="158" t="s">
        <v>213</v>
      </c>
      <c r="G14" s="827" t="s">
        <v>214</v>
      </c>
      <c r="H14" s="828"/>
      <c r="I14" s="828"/>
      <c r="J14" s="828"/>
      <c r="K14" s="828"/>
      <c r="L14" s="828"/>
      <c r="M14" s="828"/>
      <c r="N14" s="828"/>
      <c r="O14" s="828"/>
      <c r="P14" s="828"/>
      <c r="Q14" s="828"/>
    </row>
    <row r="15" spans="1:17" ht="35.25" customHeight="1">
      <c r="A15" s="829" t="s">
        <v>215</v>
      </c>
      <c r="B15" s="829"/>
      <c r="C15" s="829"/>
      <c r="D15" s="829"/>
      <c r="E15" s="829"/>
      <c r="F15" s="829"/>
      <c r="G15" s="327"/>
      <c r="H15" s="317"/>
      <c r="I15" s="317"/>
      <c r="J15" s="328"/>
      <c r="K15" s="317"/>
      <c r="L15" s="324"/>
      <c r="M15" s="324"/>
      <c r="N15" s="325"/>
      <c r="O15" s="329"/>
      <c r="P15" s="318"/>
      <c r="Q15" s="318"/>
    </row>
    <row r="16" spans="1:17" ht="35.25" customHeight="1">
      <c r="A16" s="825" t="s">
        <v>216</v>
      </c>
      <c r="B16" s="825"/>
      <c r="C16" s="825"/>
      <c r="D16" s="825"/>
      <c r="E16" s="825"/>
      <c r="F16" s="825"/>
      <c r="G16" s="19"/>
      <c r="H16" s="39"/>
      <c r="I16" s="39"/>
      <c r="J16" s="713"/>
      <c r="K16" s="39"/>
      <c r="L16" s="231"/>
      <c r="M16" s="1415"/>
      <c r="N16" s="1416"/>
      <c r="O16" s="47"/>
    </row>
    <row r="17" spans="1:15" ht="16.5" customHeight="1">
      <c r="A17" s="139"/>
      <c r="B17" s="139"/>
      <c r="C17" s="92"/>
      <c r="D17" s="92"/>
      <c r="E17" s="92"/>
      <c r="F17" s="92"/>
      <c r="H17" s="39"/>
      <c r="I17" s="39"/>
      <c r="J17" s="39"/>
      <c r="K17" s="39"/>
      <c r="L17" s="231"/>
      <c r="M17" s="1416"/>
      <c r="N17" s="1416"/>
      <c r="O17" s="47"/>
    </row>
    <row r="18" spans="1:15" s="19" customFormat="1" ht="15" customHeight="1">
      <c r="A18" s="456"/>
      <c r="B18" s="456"/>
      <c r="C18" s="456"/>
      <c r="D18" s="456"/>
      <c r="E18" s="456"/>
      <c r="F18" s="456"/>
      <c r="G18" s="456"/>
      <c r="H18" s="456"/>
      <c r="I18" s="456"/>
      <c r="J18" s="39"/>
      <c r="K18" s="39"/>
      <c r="L18" s="232"/>
      <c r="M18" s="232"/>
      <c r="N18" s="232"/>
      <c r="O18" s="39"/>
    </row>
    <row r="19" spans="1:15" ht="15" customHeight="1">
      <c r="C19" s="47"/>
      <c r="G19" s="39"/>
      <c r="H19" s="39"/>
      <c r="I19" s="39"/>
      <c r="J19" s="39"/>
      <c r="K19" s="39"/>
      <c r="L19" s="231"/>
      <c r="M19" s="1415"/>
      <c r="N19" s="1416"/>
      <c r="O19" s="47"/>
    </row>
    <row r="20" spans="1:15">
      <c r="B20" s="45"/>
      <c r="C20" s="45"/>
      <c r="D20" s="45"/>
      <c r="E20" s="45"/>
      <c r="F20" s="45"/>
      <c r="G20" s="45"/>
      <c r="H20" s="45"/>
    </row>
  </sheetData>
  <mergeCells count="16">
    <mergeCell ref="H1:I1"/>
    <mergeCell ref="A3:F3"/>
    <mergeCell ref="A4:F4"/>
    <mergeCell ref="A5:F6"/>
    <mergeCell ref="H5:J5"/>
    <mergeCell ref="A16:F16"/>
    <mergeCell ref="A7:B7"/>
    <mergeCell ref="C7:D7"/>
    <mergeCell ref="E7:F7"/>
    <mergeCell ref="G13:P13"/>
    <mergeCell ref="A15:F15"/>
    <mergeCell ref="A8:B8"/>
    <mergeCell ref="C8:D8"/>
    <mergeCell ref="E8:F8"/>
    <mergeCell ref="G14:Q14"/>
    <mergeCell ref="A11:B12"/>
  </mergeCells>
  <pageMargins left="0.5" right="0.5" top="0.75" bottom="0.75" header="0.3" footer="0.3"/>
  <pageSetup scale="95" fitToHeight="0" orientation="landscape"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0BD25-E2AB-450F-B9E8-45EAB6732F5E}">
  <sheetPr codeName="Sheet28">
    <pageSetUpPr fitToPage="1"/>
  </sheetPr>
  <dimension ref="A1:R24"/>
  <sheetViews>
    <sheetView zoomScaleNormal="100" workbookViewId="0">
      <selection activeCell="I28" sqref="I28"/>
    </sheetView>
  </sheetViews>
  <sheetFormatPr defaultColWidth="9.140625" defaultRowHeight="12.75"/>
  <cols>
    <col min="1" max="1" width="15" style="6" customWidth="1"/>
    <col min="2" max="2" width="4.42578125" style="6" customWidth="1"/>
    <col min="3" max="3" width="14.42578125" style="6" customWidth="1"/>
    <col min="4" max="4" width="4.42578125" style="6" customWidth="1"/>
    <col min="5" max="5" width="12" style="6" customWidth="1"/>
    <col min="6" max="6" width="4.42578125" style="6" customWidth="1"/>
    <col min="7" max="7" width="12.85546875" style="6" customWidth="1"/>
    <col min="8" max="8" width="4.42578125" style="6" customWidth="1"/>
    <col min="9" max="9" width="13.7109375" style="6" customWidth="1"/>
    <col min="10" max="10" width="4.42578125" style="6" customWidth="1"/>
    <col min="11" max="11" width="12.42578125" style="6" customWidth="1"/>
    <col min="12" max="12" width="4.42578125" style="6" customWidth="1"/>
    <col min="13" max="13" width="13" style="6" customWidth="1"/>
    <col min="14" max="14" width="4.42578125" style="6" customWidth="1"/>
    <col min="15" max="15" width="15.28515625" style="6" customWidth="1"/>
    <col min="16" max="16" width="30" style="6" customWidth="1"/>
    <col min="17" max="17" width="44.7109375" style="6" customWidth="1"/>
    <col min="18" max="18" width="30.140625" style="6" customWidth="1"/>
    <col min="19" max="16384" width="9.140625" style="6"/>
  </cols>
  <sheetData>
    <row r="1" spans="1:18" s="48" customFormat="1" ht="15">
      <c r="A1" s="50"/>
      <c r="B1" s="48" t="s">
        <v>123</v>
      </c>
      <c r="D1" s="51"/>
      <c r="E1" s="48" t="s">
        <v>124</v>
      </c>
      <c r="G1" s="792"/>
      <c r="H1" s="792"/>
      <c r="I1" s="48" t="s">
        <v>125</v>
      </c>
      <c r="L1" s="52"/>
      <c r="M1" s="48" t="s">
        <v>126</v>
      </c>
    </row>
    <row r="3" spans="1:18" s="10" customFormat="1" ht="15.95" customHeight="1" thickBot="1">
      <c r="A3" s="11"/>
      <c r="B3" s="1417"/>
      <c r="C3" s="1417"/>
      <c r="D3" s="1417"/>
      <c r="E3" s="1417"/>
      <c r="F3" s="1417"/>
      <c r="G3" s="1417"/>
      <c r="H3" s="1417"/>
      <c r="I3" s="1417"/>
      <c r="J3" s="1417"/>
      <c r="K3" s="1417"/>
      <c r="L3" s="1417"/>
      <c r="M3" s="1417"/>
      <c r="N3" s="1417"/>
      <c r="O3" s="12"/>
      <c r="P3" s="1418"/>
    </row>
    <row r="4" spans="1:18" ht="17.100000000000001" customHeight="1" thickBot="1">
      <c r="A4" s="847" t="s">
        <v>217</v>
      </c>
      <c r="B4" s="848"/>
      <c r="C4" s="848"/>
      <c r="D4" s="848"/>
      <c r="E4" s="848"/>
      <c r="F4" s="848"/>
      <c r="G4" s="848"/>
      <c r="H4" s="848"/>
      <c r="I4" s="848"/>
      <c r="J4" s="848"/>
      <c r="K4" s="848"/>
      <c r="L4" s="848"/>
      <c r="M4" s="848"/>
      <c r="N4" s="848"/>
      <c r="O4" s="848"/>
      <c r="P4" s="849"/>
    </row>
    <row r="5" spans="1:18" ht="41.45" customHeight="1" thickBot="1">
      <c r="A5" s="850" t="s">
        <v>218</v>
      </c>
      <c r="B5" s="851"/>
      <c r="C5" s="851"/>
      <c r="D5" s="851"/>
      <c r="E5" s="851"/>
      <c r="F5" s="851"/>
      <c r="G5" s="851"/>
      <c r="H5" s="851"/>
      <c r="I5" s="851"/>
      <c r="J5" s="851"/>
      <c r="K5" s="851"/>
      <c r="L5" s="851"/>
      <c r="M5" s="851"/>
      <c r="N5" s="851"/>
      <c r="O5" s="851"/>
      <c r="P5" s="852"/>
    </row>
    <row r="6" spans="1:18" s="175" customFormat="1" ht="15.95" customHeight="1">
      <c r="A6" s="173" t="s">
        <v>147</v>
      </c>
      <c r="B6" s="853" t="s">
        <v>219</v>
      </c>
      <c r="C6" s="173" t="s">
        <v>151</v>
      </c>
      <c r="D6" s="853" t="s">
        <v>219</v>
      </c>
      <c r="E6" s="173" t="s">
        <v>156</v>
      </c>
      <c r="F6" s="853" t="s">
        <v>219</v>
      </c>
      <c r="G6" s="173" t="s">
        <v>149</v>
      </c>
      <c r="H6" s="853" t="s">
        <v>219</v>
      </c>
      <c r="I6" s="173" t="s">
        <v>154</v>
      </c>
      <c r="J6" s="853" t="s">
        <v>219</v>
      </c>
      <c r="K6" s="173" t="s">
        <v>158</v>
      </c>
      <c r="L6" s="853" t="s">
        <v>219</v>
      </c>
      <c r="M6" s="173" t="s">
        <v>220</v>
      </c>
      <c r="N6" s="853" t="s">
        <v>219</v>
      </c>
      <c r="O6" s="173" t="s">
        <v>221</v>
      </c>
      <c r="P6" s="174" t="s">
        <v>222</v>
      </c>
    </row>
    <row r="7" spans="1:18" s="177" customFormat="1" ht="64.5" customHeight="1">
      <c r="A7" s="637" t="s">
        <v>223</v>
      </c>
      <c r="B7" s="854"/>
      <c r="C7" s="637" t="s">
        <v>224</v>
      </c>
      <c r="D7" s="854"/>
      <c r="E7" s="637" t="s">
        <v>225</v>
      </c>
      <c r="F7" s="854"/>
      <c r="G7" s="637" t="s">
        <v>226</v>
      </c>
      <c r="H7" s="854"/>
      <c r="I7" s="637" t="s">
        <v>227</v>
      </c>
      <c r="J7" s="854"/>
      <c r="K7" s="637" t="s">
        <v>228</v>
      </c>
      <c r="L7" s="854"/>
      <c r="M7" s="637" t="s">
        <v>229</v>
      </c>
      <c r="N7" s="854"/>
      <c r="O7" s="176" t="s">
        <v>230</v>
      </c>
      <c r="P7" s="842" t="s">
        <v>9</v>
      </c>
    </row>
    <row r="8" spans="1:18" s="177" customFormat="1" ht="15.75" customHeight="1">
      <c r="A8" s="176" t="s">
        <v>231</v>
      </c>
      <c r="B8" s="552"/>
      <c r="C8" s="176" t="s">
        <v>232</v>
      </c>
      <c r="D8" s="552"/>
      <c r="E8" s="176" t="s">
        <v>233</v>
      </c>
      <c r="F8" s="552"/>
      <c r="G8" s="176" t="s">
        <v>234</v>
      </c>
      <c r="H8" s="552"/>
      <c r="I8" s="176" t="s">
        <v>235</v>
      </c>
      <c r="J8" s="552"/>
      <c r="K8" s="176" t="s">
        <v>236</v>
      </c>
      <c r="L8" s="552"/>
      <c r="M8" s="176" t="s">
        <v>237</v>
      </c>
      <c r="N8" s="552"/>
      <c r="O8" s="176" t="s">
        <v>238</v>
      </c>
      <c r="P8" s="843"/>
    </row>
    <row r="9" spans="1:18" s="179" customFormat="1" ht="28.5" customHeight="1">
      <c r="A9" s="485" t="s">
        <v>239</v>
      </c>
      <c r="B9" s="178" t="s">
        <v>219</v>
      </c>
      <c r="C9" s="330" t="s">
        <v>239</v>
      </c>
      <c r="D9" s="178" t="s">
        <v>219</v>
      </c>
      <c r="E9" s="485" t="s">
        <v>239</v>
      </c>
      <c r="F9" s="178" t="s">
        <v>219</v>
      </c>
      <c r="G9" s="330" t="s">
        <v>239</v>
      </c>
      <c r="H9" s="178" t="s">
        <v>219</v>
      </c>
      <c r="I9" s="485" t="s">
        <v>239</v>
      </c>
      <c r="J9" s="178" t="s">
        <v>219</v>
      </c>
      <c r="K9" s="330" t="s">
        <v>239</v>
      </c>
      <c r="L9" s="178" t="s">
        <v>219</v>
      </c>
      <c r="M9" s="485" t="s">
        <v>239</v>
      </c>
      <c r="N9" s="178" t="s">
        <v>219</v>
      </c>
      <c r="O9" s="330" t="s">
        <v>239</v>
      </c>
      <c r="P9" s="183" t="s">
        <v>240</v>
      </c>
    </row>
    <row r="10" spans="1:18" s="175" customFormat="1" ht="21.75" customHeight="1">
      <c r="A10" s="844" t="s">
        <v>241</v>
      </c>
      <c r="B10" s="845"/>
      <c r="C10" s="845"/>
      <c r="D10" s="845"/>
      <c r="E10" s="845"/>
      <c r="F10" s="845"/>
      <c r="G10" s="845"/>
      <c r="H10" s="845"/>
      <c r="I10" s="845"/>
      <c r="J10" s="845"/>
      <c r="K10" s="845"/>
      <c r="L10" s="845"/>
      <c r="M10" s="845"/>
      <c r="N10" s="845"/>
      <c r="O10" s="846"/>
      <c r="P10" s="196" t="s">
        <v>242</v>
      </c>
    </row>
    <row r="11" spans="1:18" s="175" customFormat="1" ht="12.95" customHeight="1">
      <c r="A11" s="181"/>
      <c r="B11" s="180"/>
      <c r="C11" s="181"/>
      <c r="D11" s="180"/>
      <c r="E11" s="181"/>
      <c r="F11" s="180"/>
      <c r="G11" s="181"/>
      <c r="H11" s="180"/>
      <c r="P11" s="195"/>
    </row>
    <row r="12" spans="1:18" s="175" customFormat="1">
      <c r="A12" s="182" t="s">
        <v>243</v>
      </c>
      <c r="B12" s="180"/>
      <c r="C12" s="180"/>
      <c r="D12" s="180"/>
      <c r="E12" s="180"/>
      <c r="F12" s="180"/>
      <c r="G12" s="640"/>
      <c r="H12" s="640"/>
      <c r="I12" s="640"/>
      <c r="J12" s="640"/>
      <c r="K12" s="640"/>
      <c r="L12" s="640"/>
      <c r="M12" s="640"/>
      <c r="N12" s="640"/>
    </row>
    <row r="13" spans="1:18" s="175" customFormat="1">
      <c r="A13" s="180" t="s">
        <v>244</v>
      </c>
      <c r="B13" s="180"/>
      <c r="C13" s="180"/>
      <c r="D13" s="180"/>
      <c r="E13" s="180"/>
      <c r="F13" s="180"/>
      <c r="G13" s="180"/>
      <c r="H13" s="180"/>
    </row>
    <row r="14" spans="1:18" ht="15.95" customHeight="1">
      <c r="A14" s="638"/>
      <c r="B14" s="638"/>
      <c r="C14" s="638"/>
      <c r="D14" s="638"/>
      <c r="E14" s="638"/>
      <c r="F14" s="638"/>
      <c r="G14" s="638"/>
      <c r="H14" s="638"/>
      <c r="I14" s="638"/>
      <c r="J14" s="638"/>
      <c r="K14" s="638"/>
      <c r="L14" s="638"/>
      <c r="M14" s="638"/>
      <c r="N14" s="638"/>
      <c r="O14" s="638"/>
      <c r="P14" s="638"/>
    </row>
    <row r="15" spans="1:18" ht="14.25" customHeight="1">
      <c r="A15" s="8"/>
      <c r="B15" s="8"/>
      <c r="C15" s="215"/>
      <c r="D15" s="8"/>
      <c r="E15" s="8"/>
      <c r="F15" s="8"/>
      <c r="G15" s="8"/>
      <c r="H15" s="8"/>
      <c r="I15" s="8"/>
      <c r="J15" s="8"/>
      <c r="K15" s="8"/>
      <c r="L15" s="8"/>
      <c r="M15" s="8"/>
      <c r="N15" s="8"/>
      <c r="O15" s="8"/>
      <c r="P15" s="8"/>
    </row>
    <row r="16" spans="1:18" ht="17.25" customHeight="1">
      <c r="A16" s="9"/>
      <c r="B16" s="9"/>
      <c r="C16" s="8"/>
      <c r="D16" s="9"/>
      <c r="E16" s="8"/>
      <c r="F16" s="9"/>
      <c r="G16" s="8"/>
      <c r="H16" s="9"/>
      <c r="I16" s="8"/>
      <c r="J16" s="9"/>
      <c r="K16" s="8"/>
      <c r="L16" s="8"/>
      <c r="M16" s="8"/>
      <c r="N16" s="8"/>
      <c r="O16" s="8"/>
      <c r="P16" s="226"/>
      <c r="Q16" s="226"/>
      <c r="R16" s="226"/>
    </row>
    <row r="17" spans="1:18" ht="14.25">
      <c r="A17" s="8"/>
      <c r="B17" s="8"/>
      <c r="C17" s="8"/>
      <c r="D17" s="8"/>
      <c r="E17" s="8"/>
      <c r="F17" s="8"/>
      <c r="G17" s="8"/>
      <c r="H17" s="8"/>
      <c r="I17" s="8"/>
      <c r="J17" s="8"/>
      <c r="K17" s="8"/>
      <c r="L17" s="8"/>
      <c r="M17" s="8"/>
      <c r="N17" s="8"/>
      <c r="O17" s="8"/>
      <c r="P17" s="227"/>
      <c r="Q17" s="1419"/>
      <c r="R17" s="135"/>
    </row>
    <row r="18" spans="1:18" ht="14.25">
      <c r="A18" s="8"/>
      <c r="B18" s="8"/>
      <c r="C18" s="8"/>
      <c r="D18" s="8"/>
      <c r="E18" s="8"/>
      <c r="F18" s="8"/>
      <c r="G18" s="8"/>
      <c r="H18" s="8"/>
      <c r="I18" s="8"/>
      <c r="J18" s="8"/>
      <c r="K18" s="8"/>
      <c r="L18" s="8"/>
      <c r="M18" s="8"/>
      <c r="N18" s="8"/>
      <c r="O18" s="8"/>
      <c r="P18" s="227"/>
      <c r="Q18" s="1419"/>
      <c r="R18" s="135"/>
    </row>
    <row r="19" spans="1:18" ht="14.25">
      <c r="A19" s="8"/>
      <c r="B19" s="8"/>
      <c r="C19" s="8"/>
      <c r="D19" s="8"/>
      <c r="E19" s="8"/>
      <c r="F19" s="8"/>
      <c r="G19" s="8"/>
      <c r="H19" s="8"/>
      <c r="I19" s="8"/>
      <c r="J19" s="8"/>
      <c r="K19" s="8"/>
      <c r="L19" s="8"/>
      <c r="M19" s="8"/>
      <c r="N19" s="8"/>
      <c r="O19" s="8"/>
      <c r="P19" s="227"/>
      <c r="Q19" s="1419"/>
      <c r="R19" s="135"/>
    </row>
    <row r="20" spans="1:18" ht="14.25">
      <c r="A20" s="8"/>
      <c r="B20" s="8"/>
      <c r="C20" s="8"/>
      <c r="D20" s="8"/>
      <c r="E20" s="8"/>
      <c r="F20" s="8"/>
      <c r="G20" s="8"/>
      <c r="H20" s="8"/>
      <c r="I20" s="8"/>
      <c r="J20" s="8"/>
      <c r="K20" s="8"/>
      <c r="L20" s="8"/>
      <c r="M20" s="8"/>
      <c r="N20" s="8"/>
      <c r="O20" s="8"/>
      <c r="P20" s="1419"/>
      <c r="Q20" s="1419"/>
    </row>
    <row r="21" spans="1:18" ht="15.75">
      <c r="B21" s="7"/>
      <c r="P21" s="1419"/>
      <c r="Q21" s="1419"/>
    </row>
    <row r="22" spans="1:18" ht="14.25">
      <c r="P22" s="1419"/>
      <c r="Q22" s="1419"/>
      <c r="R22" s="143"/>
    </row>
    <row r="24" spans="1:18">
      <c r="P24" s="143"/>
      <c r="Q24" s="143"/>
    </row>
  </sheetData>
  <mergeCells count="12">
    <mergeCell ref="P7:P8"/>
    <mergeCell ref="A10:O10"/>
    <mergeCell ref="G1:H1"/>
    <mergeCell ref="A4:P4"/>
    <mergeCell ref="A5:P5"/>
    <mergeCell ref="B6:B7"/>
    <mergeCell ref="D6:D7"/>
    <mergeCell ref="F6:F7"/>
    <mergeCell ref="H6:H7"/>
    <mergeCell ref="J6:J7"/>
    <mergeCell ref="L6:L7"/>
    <mergeCell ref="N6:N7"/>
  </mergeCells>
  <pageMargins left="0.25" right="0.25" top="0.75" bottom="0.75" header="0.3" footer="0.3"/>
  <pageSetup scale="54" fitToHeight="0" orientation="landscape"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0"/>
  <dimension ref="A1:S28"/>
  <sheetViews>
    <sheetView zoomScaleNormal="100" workbookViewId="0">
      <selection activeCell="A24" sqref="A24:L24"/>
    </sheetView>
  </sheetViews>
  <sheetFormatPr defaultColWidth="8.85546875" defaultRowHeight="15"/>
  <cols>
    <col min="1" max="1" width="4.7109375" customWidth="1"/>
    <col min="2" max="4" width="10.7109375" customWidth="1"/>
    <col min="5" max="6" width="12.7109375" customWidth="1"/>
    <col min="7" max="7" width="4.7109375" customWidth="1"/>
    <col min="8" max="8" width="3.7109375" customWidth="1"/>
    <col min="9" max="9" width="25.7109375" customWidth="1"/>
    <col min="10" max="10" width="3.7109375" customWidth="1"/>
    <col min="11" max="11" width="24.7109375" customWidth="1"/>
  </cols>
  <sheetData>
    <row r="1" spans="1:17" s="20" customFormat="1">
      <c r="A1" s="50"/>
      <c r="B1" s="48" t="s">
        <v>123</v>
      </c>
      <c r="C1" s="48"/>
      <c r="D1" s="51"/>
      <c r="E1" s="48" t="s">
        <v>124</v>
      </c>
      <c r="F1" s="48"/>
      <c r="G1" s="792"/>
      <c r="H1" s="792"/>
      <c r="I1" s="48" t="s">
        <v>125</v>
      </c>
      <c r="J1" s="48"/>
      <c r="K1" s="48"/>
      <c r="L1" s="52"/>
      <c r="M1" s="48" t="s">
        <v>126</v>
      </c>
      <c r="N1" s="48"/>
      <c r="O1" s="48"/>
      <c r="P1" s="48"/>
      <c r="Q1" s="48"/>
    </row>
    <row r="2" spans="1:17">
      <c r="A2" s="38"/>
      <c r="B2" s="38"/>
      <c r="C2" s="38"/>
      <c r="D2" s="38"/>
      <c r="E2" s="38"/>
      <c r="F2" s="38"/>
      <c r="G2" s="38"/>
      <c r="H2" s="38"/>
      <c r="I2" s="38"/>
      <c r="J2" s="38"/>
      <c r="K2" s="38"/>
      <c r="L2" s="48"/>
      <c r="M2" s="48"/>
      <c r="N2" s="48"/>
      <c r="O2" s="48"/>
      <c r="P2" s="48"/>
      <c r="Q2" s="48"/>
    </row>
    <row r="3" spans="1:17" ht="15" customHeight="1">
      <c r="A3" s="855" t="s">
        <v>245</v>
      </c>
      <c r="B3" s="856"/>
      <c r="C3" s="856"/>
      <c r="D3" s="856"/>
      <c r="E3" s="856"/>
      <c r="F3" s="856"/>
      <c r="G3" s="856"/>
      <c r="H3" s="856"/>
      <c r="I3" s="856"/>
      <c r="J3" s="856"/>
      <c r="K3" s="857"/>
      <c r="L3" s="48"/>
      <c r="M3" s="48"/>
      <c r="N3" s="48"/>
      <c r="O3" s="48"/>
      <c r="P3" s="48"/>
      <c r="Q3" s="48"/>
    </row>
    <row r="4" spans="1:17" ht="15" customHeight="1">
      <c r="A4" s="864" t="s">
        <v>246</v>
      </c>
      <c r="B4" s="865"/>
      <c r="C4" s="865"/>
      <c r="D4" s="865"/>
      <c r="E4" s="865"/>
      <c r="F4" s="865"/>
      <c r="G4" s="865"/>
      <c r="H4" s="865"/>
      <c r="I4" s="865"/>
      <c r="J4" s="865"/>
      <c r="K4" s="866"/>
      <c r="L4" s="48"/>
      <c r="M4" s="48"/>
      <c r="N4" s="48"/>
      <c r="O4" s="48"/>
      <c r="P4" s="48"/>
      <c r="Q4" s="48"/>
    </row>
    <row r="5" spans="1:17" ht="15" customHeight="1">
      <c r="A5" s="858"/>
      <c r="B5" s="859"/>
      <c r="C5" s="859"/>
      <c r="D5" s="859"/>
      <c r="E5" s="859"/>
      <c r="F5" s="859"/>
      <c r="G5" s="859"/>
      <c r="H5" s="859"/>
      <c r="I5" s="859"/>
      <c r="J5" s="859"/>
      <c r="K5" s="860"/>
      <c r="L5" s="48"/>
      <c r="M5" s="48"/>
      <c r="N5" s="48"/>
      <c r="O5" s="48"/>
      <c r="P5" s="48"/>
      <c r="Q5" s="48"/>
    </row>
    <row r="6" spans="1:17">
      <c r="A6" s="861"/>
      <c r="B6" s="862"/>
      <c r="C6" s="862"/>
      <c r="D6" s="862"/>
      <c r="E6" s="862"/>
      <c r="F6" s="862"/>
      <c r="G6" s="862"/>
      <c r="H6" s="862"/>
      <c r="I6" s="862"/>
      <c r="J6" s="862"/>
      <c r="K6" s="863"/>
      <c r="L6" s="48"/>
      <c r="M6" s="48"/>
      <c r="N6" s="48"/>
      <c r="O6" s="48"/>
      <c r="P6" s="48"/>
      <c r="Q6" s="48"/>
    </row>
    <row r="7" spans="1:17">
      <c r="A7" s="38"/>
      <c r="B7" s="38"/>
      <c r="C7" s="38"/>
      <c r="D7" s="38"/>
      <c r="E7" s="38"/>
      <c r="F7" s="38"/>
      <c r="G7" s="38"/>
      <c r="H7" s="38"/>
      <c r="I7" s="38"/>
      <c r="J7" s="38"/>
      <c r="K7" s="38"/>
      <c r="L7" s="48"/>
      <c r="M7" s="48"/>
      <c r="N7" s="48"/>
      <c r="O7" s="48"/>
      <c r="P7" s="48"/>
      <c r="Q7" s="48"/>
    </row>
    <row r="8" spans="1:17">
      <c r="A8" s="99"/>
      <c r="B8" s="38"/>
      <c r="C8" s="38"/>
      <c r="D8" s="38"/>
      <c r="E8" s="38"/>
      <c r="F8" s="38"/>
      <c r="G8" s="38"/>
      <c r="H8" s="38"/>
      <c r="I8" s="38"/>
      <c r="J8" s="38"/>
      <c r="K8" s="38"/>
      <c r="L8" s="48"/>
      <c r="M8" s="48"/>
      <c r="N8" s="48"/>
      <c r="O8" s="48"/>
      <c r="P8" s="48"/>
      <c r="Q8" s="48"/>
    </row>
    <row r="9" spans="1:17" s="19" customFormat="1">
      <c r="A9" s="331" t="s">
        <v>247</v>
      </c>
      <c r="B9" s="331"/>
      <c r="C9" s="331"/>
      <c r="D9" s="331"/>
      <c r="E9" s="331"/>
      <c r="F9" s="331"/>
      <c r="G9" s="331"/>
      <c r="H9" s="331"/>
      <c r="I9" s="331"/>
      <c r="J9" s="331"/>
      <c r="K9" s="331"/>
      <c r="L9" s="332"/>
      <c r="M9" s="332"/>
      <c r="N9" s="332"/>
      <c r="O9" s="332"/>
      <c r="P9" s="332"/>
      <c r="Q9" s="327"/>
    </row>
    <row r="10" spans="1:17" s="19" customFormat="1">
      <c r="A10" s="331" t="s">
        <v>248</v>
      </c>
      <c r="B10" s="331"/>
      <c r="C10" s="331"/>
      <c r="D10" s="331"/>
      <c r="E10" s="331"/>
      <c r="F10" s="331"/>
      <c r="G10" s="331"/>
      <c r="H10" s="331"/>
      <c r="I10" s="331"/>
      <c r="J10" s="331"/>
      <c r="K10" s="331"/>
      <c r="L10" s="332"/>
      <c r="M10" s="332"/>
      <c r="N10" s="332"/>
      <c r="O10" s="332"/>
      <c r="P10" s="332"/>
      <c r="Q10" s="327"/>
    </row>
    <row r="11" spans="1:17" s="19" customFormat="1">
      <c r="A11" s="331" t="s">
        <v>249</v>
      </c>
      <c r="B11" s="332"/>
      <c r="C11" s="331"/>
      <c r="D11" s="331"/>
      <c r="E11" s="331"/>
      <c r="F11" s="331"/>
      <c r="G11" s="331"/>
      <c r="H11" s="331"/>
      <c r="I11" s="331"/>
      <c r="J11" s="331"/>
      <c r="K11" s="331"/>
      <c r="L11" s="332"/>
      <c r="M11" s="332"/>
      <c r="N11" s="332"/>
      <c r="O11" s="332"/>
      <c r="P11" s="332"/>
      <c r="Q11" s="327"/>
    </row>
    <row r="12" spans="1:17">
      <c r="A12" s="333" t="s">
        <v>250</v>
      </c>
      <c r="B12" s="333"/>
      <c r="C12" s="333"/>
      <c r="D12" s="333"/>
      <c r="E12" s="333"/>
      <c r="F12" s="333"/>
      <c r="G12" s="333"/>
      <c r="H12" s="333"/>
      <c r="I12" s="333"/>
      <c r="J12" s="333"/>
      <c r="K12" s="333"/>
      <c r="L12" s="327"/>
      <c r="M12" s="327"/>
      <c r="N12" s="327"/>
      <c r="O12" s="318"/>
      <c r="P12" s="318"/>
      <c r="Q12" s="318"/>
    </row>
    <row r="13" spans="1:17" s="19" customFormat="1">
      <c r="A13" s="333" t="s">
        <v>251</v>
      </c>
      <c r="B13" s="333"/>
      <c r="C13" s="333"/>
      <c r="D13" s="333"/>
      <c r="E13" s="333"/>
      <c r="F13" s="333"/>
      <c r="G13" s="333"/>
      <c r="H13" s="333"/>
      <c r="I13" s="333"/>
      <c r="J13" s="333"/>
      <c r="K13" s="333"/>
      <c r="L13" s="327"/>
      <c r="M13" s="327"/>
      <c r="N13" s="327"/>
      <c r="O13" s="327"/>
      <c r="P13" s="327"/>
      <c r="Q13" s="327"/>
    </row>
    <row r="14" spans="1:17">
      <c r="A14" s="333" t="s">
        <v>252</v>
      </c>
      <c r="B14" s="333"/>
      <c r="C14" s="333"/>
      <c r="D14" s="333"/>
      <c r="E14" s="333"/>
      <c r="F14" s="333"/>
      <c r="G14" s="333"/>
      <c r="H14" s="333"/>
      <c r="I14" s="333"/>
      <c r="J14" s="333"/>
      <c r="K14" s="333"/>
      <c r="L14" s="327"/>
      <c r="M14" s="327"/>
      <c r="N14" s="327"/>
      <c r="O14" s="318"/>
      <c r="P14" s="318"/>
      <c r="Q14" s="318"/>
    </row>
    <row r="15" spans="1:17">
      <c r="A15" s="333" t="s">
        <v>253</v>
      </c>
      <c r="B15" s="333"/>
      <c r="C15" s="333"/>
      <c r="D15" s="333"/>
      <c r="E15" s="333"/>
      <c r="F15" s="333"/>
      <c r="G15" s="333"/>
      <c r="H15" s="333"/>
      <c r="I15" s="333"/>
      <c r="J15" s="333"/>
      <c r="K15" s="333"/>
      <c r="L15" s="327"/>
      <c r="M15" s="327"/>
      <c r="N15" s="327"/>
      <c r="O15" s="318"/>
      <c r="P15" s="318"/>
      <c r="Q15" s="318"/>
    </row>
    <row r="16" spans="1:17" s="19" customFormat="1">
      <c r="A16" s="333" t="s">
        <v>254</v>
      </c>
      <c r="B16" s="333"/>
      <c r="C16" s="333"/>
      <c r="D16" s="333"/>
      <c r="E16" s="333"/>
      <c r="F16" s="333"/>
      <c r="G16" s="333"/>
      <c r="H16" s="333"/>
      <c r="I16" s="333"/>
      <c r="J16" s="333"/>
      <c r="K16" s="333"/>
      <c r="L16" s="327"/>
      <c r="M16" s="327"/>
      <c r="N16" s="327"/>
      <c r="O16" s="327"/>
      <c r="P16" s="327"/>
      <c r="Q16" s="327"/>
    </row>
    <row r="17" spans="1:19">
      <c r="A17" s="333" t="s">
        <v>255</v>
      </c>
      <c r="B17" s="327"/>
      <c r="C17" s="327"/>
      <c r="D17" s="327"/>
      <c r="E17" s="327"/>
      <c r="F17" s="327"/>
      <c r="G17" s="327"/>
      <c r="H17" s="327"/>
      <c r="I17" s="327"/>
      <c r="J17" s="327"/>
      <c r="K17" s="327"/>
      <c r="L17" s="327"/>
      <c r="M17" s="327"/>
      <c r="N17" s="327"/>
      <c r="O17" s="318"/>
      <c r="P17" s="318"/>
      <c r="Q17" s="318"/>
      <c r="R17" s="48"/>
      <c r="S17" s="48"/>
    </row>
    <row r="18" spans="1:19">
      <c r="A18" s="333" t="s">
        <v>256</v>
      </c>
      <c r="B18" s="318"/>
      <c r="C18" s="327"/>
      <c r="D18" s="327"/>
      <c r="E18" s="327"/>
      <c r="F18" s="327"/>
      <c r="G18" s="327"/>
      <c r="H18" s="327"/>
      <c r="I18" s="327"/>
      <c r="J18" s="327"/>
      <c r="K18" s="327"/>
      <c r="L18" s="327"/>
      <c r="M18" s="327"/>
      <c r="N18" s="327"/>
      <c r="O18" s="318"/>
      <c r="P18" s="318"/>
      <c r="Q18" s="318"/>
      <c r="R18" s="48"/>
      <c r="S18" s="48"/>
    </row>
    <row r="19" spans="1:19">
      <c r="A19" s="333" t="s">
        <v>257</v>
      </c>
      <c r="B19" s="318"/>
      <c r="C19" s="327"/>
      <c r="D19" s="327"/>
      <c r="E19" s="327"/>
      <c r="F19" s="327"/>
      <c r="G19" s="327"/>
      <c r="H19" s="327"/>
      <c r="I19" s="327"/>
      <c r="J19" s="327"/>
      <c r="K19" s="327"/>
      <c r="L19" s="327"/>
      <c r="M19" s="327"/>
      <c r="N19" s="327"/>
      <c r="O19" s="318"/>
      <c r="P19" s="318"/>
      <c r="Q19" s="318"/>
      <c r="R19" s="48"/>
      <c r="S19" s="48"/>
    </row>
    <row r="20" spans="1:19">
      <c r="A20" s="333" t="s">
        <v>258</v>
      </c>
      <c r="B20" s="327"/>
      <c r="C20" s="327"/>
      <c r="D20" s="327"/>
      <c r="E20" s="327"/>
      <c r="F20" s="327"/>
      <c r="G20" s="327"/>
      <c r="H20" s="327"/>
      <c r="I20" s="327"/>
      <c r="J20" s="327"/>
      <c r="K20" s="327"/>
      <c r="L20" s="327"/>
      <c r="M20" s="327"/>
      <c r="N20" s="327"/>
      <c r="O20" s="327"/>
      <c r="P20" s="327"/>
      <c r="Q20" s="327"/>
      <c r="R20" s="48"/>
      <c r="S20" s="48"/>
    </row>
    <row r="21" spans="1:19">
      <c r="A21" s="333" t="s">
        <v>259</v>
      </c>
      <c r="B21" s="327"/>
      <c r="C21" s="327"/>
      <c r="D21" s="327"/>
      <c r="E21" s="327"/>
      <c r="F21" s="327"/>
      <c r="G21" s="327"/>
      <c r="H21" s="327"/>
      <c r="I21" s="327"/>
      <c r="J21" s="327"/>
      <c r="K21" s="327"/>
      <c r="L21" s="327"/>
      <c r="M21" s="327"/>
      <c r="N21" s="327"/>
      <c r="O21" s="327"/>
      <c r="P21" s="327"/>
      <c r="Q21" s="327"/>
      <c r="R21" s="48"/>
      <c r="S21" s="48"/>
    </row>
    <row r="22" spans="1:19" s="19" customFormat="1">
      <c r="A22" s="333" t="s">
        <v>260</v>
      </c>
      <c r="B22" s="333"/>
      <c r="C22" s="333"/>
      <c r="D22" s="333"/>
      <c r="E22" s="333"/>
      <c r="F22" s="333"/>
      <c r="G22" s="333"/>
      <c r="H22" s="333"/>
      <c r="I22" s="333"/>
      <c r="J22" s="333"/>
      <c r="K22" s="333"/>
      <c r="L22" s="327"/>
      <c r="M22" s="327"/>
      <c r="N22" s="327"/>
      <c r="O22" s="327"/>
      <c r="P22" s="327"/>
      <c r="Q22" s="327"/>
    </row>
    <row r="23" spans="1:19" ht="36.75" customHeight="1">
      <c r="A23" s="867" t="s">
        <v>261</v>
      </c>
      <c r="B23" s="867"/>
      <c r="C23" s="867"/>
      <c r="D23" s="867"/>
      <c r="E23" s="867"/>
      <c r="F23" s="867"/>
      <c r="G23" s="867"/>
      <c r="H23" s="867"/>
      <c r="I23" s="867"/>
      <c r="J23" s="867"/>
      <c r="K23" s="867"/>
      <c r="L23" s="867"/>
      <c r="M23" s="867"/>
      <c r="N23" s="867"/>
      <c r="O23" s="867"/>
      <c r="P23" s="867"/>
      <c r="Q23" s="867"/>
      <c r="R23" s="48"/>
      <c r="S23" s="48"/>
    </row>
    <row r="24" spans="1:19">
      <c r="A24" s="580" t="s">
        <v>262</v>
      </c>
      <c r="B24" s="481"/>
      <c r="C24" s="481"/>
      <c r="D24" s="481"/>
      <c r="E24" s="481"/>
      <c r="F24" s="481"/>
      <c r="G24" s="481"/>
      <c r="H24" s="481"/>
      <c r="I24" s="481"/>
      <c r="J24" s="481"/>
      <c r="K24" s="481"/>
      <c r="L24" s="481"/>
      <c r="M24" s="48"/>
      <c r="N24" s="48"/>
      <c r="O24" s="48"/>
      <c r="P24" s="48"/>
      <c r="Q24" s="48"/>
      <c r="R24" s="48"/>
      <c r="S24" s="48"/>
    </row>
    <row r="26" spans="1:19">
      <c r="A26" s="48"/>
      <c r="B26" s="48"/>
      <c r="C26" s="48"/>
      <c r="D26" s="48"/>
      <c r="E26" s="48"/>
      <c r="F26" s="48"/>
      <c r="G26" s="48"/>
      <c r="H26" s="48"/>
      <c r="I26" s="48"/>
      <c r="J26" s="48"/>
      <c r="K26" s="48"/>
      <c r="L26" s="48"/>
      <c r="M26" s="48"/>
      <c r="N26" s="48"/>
      <c r="O26" s="48"/>
      <c r="P26" s="48"/>
      <c r="Q26" s="48"/>
      <c r="R26" s="48"/>
      <c r="S26" s="48"/>
    </row>
    <row r="27" spans="1:19">
      <c r="A27" s="48"/>
      <c r="B27" s="48"/>
      <c r="C27" s="48"/>
      <c r="D27" s="48"/>
      <c r="E27" s="48"/>
      <c r="F27" s="48"/>
      <c r="G27" s="48"/>
      <c r="H27" s="48"/>
      <c r="I27" s="48"/>
      <c r="J27" s="48"/>
      <c r="K27" s="48"/>
      <c r="L27" s="48"/>
      <c r="M27" s="48"/>
      <c r="N27" s="48"/>
      <c r="O27" s="48"/>
      <c r="P27" s="48"/>
      <c r="Q27" s="48"/>
      <c r="R27" s="48"/>
      <c r="S27" s="48"/>
    </row>
    <row r="28" spans="1:19">
      <c r="A28" s="48"/>
      <c r="B28" s="100"/>
      <c r="C28" s="48"/>
      <c r="D28" s="48"/>
      <c r="E28" s="48"/>
      <c r="F28" s="48"/>
      <c r="G28" s="48"/>
      <c r="H28" s="48"/>
      <c r="I28" s="48"/>
      <c r="J28" s="48"/>
      <c r="K28" s="48"/>
      <c r="L28" s="48"/>
      <c r="M28" s="48"/>
      <c r="N28" s="48"/>
      <c r="O28" s="48"/>
      <c r="P28" s="48"/>
      <c r="Q28" s="48"/>
      <c r="R28" s="48"/>
      <c r="S28" s="48"/>
    </row>
  </sheetData>
  <mergeCells count="5">
    <mergeCell ref="A3:K3"/>
    <mergeCell ref="A5:K6"/>
    <mergeCell ref="A4:K4"/>
    <mergeCell ref="G1:H1"/>
    <mergeCell ref="A23:Q23"/>
  </mergeCells>
  <pageMargins left="0.5" right="0.5" top="0.75" bottom="0.75" header="0.3" footer="0.3"/>
  <pageSetup orientation="landscape"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
  <dimension ref="A1:M14"/>
  <sheetViews>
    <sheetView zoomScale="115" zoomScaleNormal="115" workbookViewId="0">
      <selection activeCell="K9" sqref="K9"/>
    </sheetView>
  </sheetViews>
  <sheetFormatPr defaultColWidth="8.85546875" defaultRowHeight="15"/>
  <cols>
    <col min="1" max="1" width="4.7109375" customWidth="1"/>
    <col min="2" max="4" width="10.7109375" customWidth="1"/>
    <col min="5" max="6" width="12.7109375" customWidth="1"/>
    <col min="7" max="7" width="4.7109375" customWidth="1"/>
    <col min="8" max="8" width="3.7109375" customWidth="1"/>
    <col min="9" max="9" width="25.7109375" customWidth="1"/>
    <col min="10" max="10" width="3.7109375" customWidth="1"/>
    <col min="11" max="11" width="24.7109375" customWidth="1"/>
  </cols>
  <sheetData>
    <row r="1" spans="1:13" s="20" customFormat="1">
      <c r="A1" s="50"/>
      <c r="B1" s="48" t="s">
        <v>123</v>
      </c>
      <c r="C1" s="48"/>
      <c r="D1" s="51"/>
      <c r="E1" s="48" t="s">
        <v>124</v>
      </c>
      <c r="F1" s="48"/>
      <c r="G1" s="792"/>
      <c r="H1" s="792"/>
      <c r="I1" s="48" t="s">
        <v>125</v>
      </c>
      <c r="J1" s="48"/>
      <c r="K1" s="48"/>
      <c r="L1" s="52"/>
      <c r="M1" s="48" t="s">
        <v>126</v>
      </c>
    </row>
    <row r="2" spans="1:13">
      <c r="A2" s="38"/>
      <c r="B2" s="38"/>
      <c r="C2" s="38"/>
      <c r="D2" s="38"/>
      <c r="E2" s="38"/>
      <c r="F2" s="38"/>
      <c r="G2" s="38"/>
      <c r="H2" s="38"/>
      <c r="I2" s="38"/>
      <c r="J2" s="38"/>
      <c r="K2" s="38"/>
      <c r="L2" s="48"/>
      <c r="M2" s="48"/>
    </row>
    <row r="3" spans="1:13">
      <c r="A3" s="38"/>
      <c r="B3" s="38"/>
      <c r="C3" s="38"/>
      <c r="D3" s="38"/>
      <c r="E3" s="38"/>
      <c r="F3" s="38"/>
      <c r="G3" s="38"/>
      <c r="H3" s="38"/>
      <c r="I3" s="38"/>
      <c r="J3" s="38"/>
      <c r="K3" s="38"/>
      <c r="L3" s="48"/>
      <c r="M3" s="48"/>
    </row>
    <row r="4" spans="1:13" ht="15" customHeight="1">
      <c r="A4" s="855" t="s">
        <v>263</v>
      </c>
      <c r="B4" s="856"/>
      <c r="C4" s="856"/>
      <c r="D4" s="856"/>
      <c r="E4" s="856"/>
      <c r="F4" s="856"/>
      <c r="G4" s="856"/>
      <c r="H4" s="856"/>
      <c r="I4" s="856"/>
      <c r="J4" s="856"/>
      <c r="K4" s="857"/>
      <c r="L4" s="48"/>
      <c r="M4" s="48"/>
    </row>
    <row r="5" spans="1:13" ht="15" customHeight="1">
      <c r="A5" s="864" t="s">
        <v>264</v>
      </c>
      <c r="B5" s="865"/>
      <c r="C5" s="865"/>
      <c r="D5" s="865"/>
      <c r="E5" s="865"/>
      <c r="F5" s="865"/>
      <c r="G5" s="865"/>
      <c r="H5" s="865"/>
      <c r="I5" s="865"/>
      <c r="J5" s="865"/>
      <c r="K5" s="866"/>
      <c r="L5" s="48"/>
      <c r="M5" s="48"/>
    </row>
    <row r="6" spans="1:13" ht="15" customHeight="1">
      <c r="A6" s="868"/>
      <c r="B6" s="869"/>
      <c r="C6" s="869"/>
      <c r="D6" s="869"/>
      <c r="E6" s="869"/>
      <c r="F6" s="869"/>
      <c r="G6" s="869"/>
      <c r="H6" s="869"/>
      <c r="I6" s="869"/>
      <c r="J6" s="869"/>
      <c r="K6" s="870"/>
      <c r="L6" s="48"/>
      <c r="M6" s="48"/>
    </row>
    <row r="7" spans="1:13">
      <c r="A7" s="871"/>
      <c r="B7" s="872"/>
      <c r="C7" s="872"/>
      <c r="D7" s="872"/>
      <c r="E7" s="872"/>
      <c r="F7" s="872"/>
      <c r="G7" s="872"/>
      <c r="H7" s="872"/>
      <c r="I7" s="872"/>
      <c r="J7" s="872"/>
      <c r="K7" s="873"/>
      <c r="L7" s="48"/>
      <c r="M7" s="48"/>
    </row>
    <row r="8" spans="1:13">
      <c r="A8" s="38"/>
      <c r="B8" s="38"/>
      <c r="C8" s="38"/>
      <c r="D8" s="38"/>
      <c r="E8" s="38"/>
      <c r="F8" s="38"/>
      <c r="G8" s="38"/>
      <c r="H8" s="38"/>
      <c r="I8" s="38"/>
      <c r="J8" s="38"/>
      <c r="K8" s="38"/>
      <c r="L8" s="48"/>
      <c r="M8" s="48"/>
    </row>
    <row r="9" spans="1:13">
      <c r="A9" s="38"/>
      <c r="B9" s="38"/>
      <c r="C9" s="38"/>
      <c r="D9" s="38"/>
      <c r="E9" s="38"/>
      <c r="F9" s="38"/>
      <c r="G9" s="38"/>
      <c r="H9" s="38"/>
      <c r="I9" s="38"/>
      <c r="J9" s="38"/>
      <c r="K9" s="38"/>
      <c r="L9" s="48"/>
      <c r="M9" s="48"/>
    </row>
    <row r="10" spans="1:13">
      <c r="A10" s="38"/>
      <c r="B10" s="38"/>
      <c r="C10" s="38"/>
      <c r="D10" s="38"/>
      <c r="E10" s="38"/>
      <c r="F10" s="38"/>
      <c r="G10" s="38"/>
      <c r="H10" s="38"/>
      <c r="I10" s="38"/>
      <c r="J10" s="38"/>
      <c r="K10" s="38"/>
      <c r="L10" s="48"/>
      <c r="M10" s="48"/>
    </row>
    <row r="11" spans="1:13">
      <c r="A11" s="38"/>
      <c r="B11" s="38"/>
      <c r="C11" s="38"/>
      <c r="D11" s="38"/>
      <c r="E11" s="38"/>
      <c r="F11" s="38"/>
      <c r="G11" s="38"/>
      <c r="H11" s="38"/>
      <c r="I11" s="38"/>
      <c r="J11" s="38"/>
      <c r="K11" s="38"/>
      <c r="L11" s="48"/>
      <c r="M11" s="48"/>
    </row>
    <row r="12" spans="1:13">
      <c r="A12" s="38"/>
      <c r="B12" s="38"/>
      <c r="C12" s="38"/>
      <c r="D12" s="38"/>
      <c r="E12" s="38"/>
      <c r="F12" s="38"/>
      <c r="G12" s="38"/>
      <c r="H12" s="38"/>
      <c r="I12" s="38"/>
      <c r="J12" s="38"/>
      <c r="K12" s="38"/>
      <c r="L12" s="48"/>
      <c r="M12" s="48"/>
    </row>
    <row r="13" spans="1:13">
      <c r="A13" s="38"/>
      <c r="B13" s="38"/>
      <c r="C13" s="38"/>
      <c r="D13" s="38"/>
      <c r="E13" s="38"/>
      <c r="F13" s="38"/>
      <c r="G13" s="38"/>
      <c r="H13" s="38"/>
      <c r="I13" s="38"/>
      <c r="J13" s="38"/>
      <c r="K13" s="38"/>
      <c r="L13" s="48"/>
      <c r="M13" s="48"/>
    </row>
    <row r="14" spans="1:13">
      <c r="A14" s="38"/>
      <c r="B14" s="38"/>
      <c r="C14" s="38"/>
      <c r="D14" s="38"/>
      <c r="E14" s="38"/>
      <c r="F14" s="38"/>
      <c r="G14" s="38"/>
      <c r="H14" s="38"/>
      <c r="I14" s="38"/>
      <c r="J14" s="38"/>
      <c r="K14" s="38"/>
      <c r="L14" s="48"/>
      <c r="M14" s="48"/>
    </row>
  </sheetData>
  <mergeCells count="4">
    <mergeCell ref="A4:K4"/>
    <mergeCell ref="A6:K7"/>
    <mergeCell ref="A5:K5"/>
    <mergeCell ref="G1:H1"/>
  </mergeCells>
  <pageMargins left="0.5" right="0.5" top="0.75" bottom="0.75" header="0.3" footer="0.3"/>
  <pageSetup orientation="landscape"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2"/>
  <dimension ref="A1:AY298"/>
  <sheetViews>
    <sheetView topLeftCell="A151" zoomScaleNormal="100" workbookViewId="0">
      <selection activeCell="A156" sqref="A156:J156"/>
    </sheetView>
  </sheetViews>
  <sheetFormatPr defaultColWidth="8.85546875" defaultRowHeight="15"/>
  <cols>
    <col min="1" max="1" width="10.28515625" style="48" customWidth="1"/>
    <col min="2" max="2" width="23.140625" style="48" customWidth="1"/>
    <col min="3" max="3" width="28.7109375" style="48" customWidth="1"/>
    <col min="4" max="4" width="18.42578125" style="48" customWidth="1"/>
    <col min="5" max="5" width="23.28515625" style="48" customWidth="1"/>
    <col min="6" max="7" width="17.28515625" style="48" customWidth="1"/>
    <col min="8" max="8" width="16.28515625" style="48" customWidth="1"/>
    <col min="9" max="9" width="30.28515625" style="48" customWidth="1"/>
    <col min="10" max="10" width="18" style="48" customWidth="1"/>
    <col min="11" max="11" width="22.28515625" style="48" customWidth="1"/>
    <col min="12" max="12" width="17.85546875" style="48" customWidth="1"/>
    <col min="13" max="13" width="23.28515625" style="48" customWidth="1"/>
    <col min="14" max="14" width="25.28515625" style="48" customWidth="1"/>
    <col min="15" max="15" width="30.42578125" style="48" customWidth="1"/>
    <col min="16" max="16" width="11.42578125" style="48" customWidth="1"/>
    <col min="17" max="29" width="8.85546875" style="48"/>
    <col min="30" max="30" width="32.7109375" style="48" customWidth="1"/>
    <col min="31" max="33" width="8.85546875" style="48"/>
    <col min="34" max="34" width="26" style="48" customWidth="1"/>
    <col min="35" max="35" width="24.7109375" style="48" customWidth="1"/>
    <col min="36" max="36" width="24.28515625" style="48" customWidth="1"/>
    <col min="37" max="37" width="24.42578125" style="48" customWidth="1"/>
    <col min="38" max="39" width="23.42578125" style="48" customWidth="1"/>
    <col min="40" max="40" width="25.85546875" style="48" customWidth="1"/>
    <col min="41" max="41" width="27.140625" style="48" customWidth="1"/>
    <col min="42" max="42" width="26.42578125" style="48" customWidth="1"/>
    <col min="43" max="43" width="26.85546875" style="48" customWidth="1"/>
    <col min="44" max="16384" width="8.85546875" style="48"/>
  </cols>
  <sheetData>
    <row r="1" spans="1:21">
      <c r="A1" s="50"/>
      <c r="B1" s="50"/>
      <c r="C1" s="48" t="s">
        <v>123</v>
      </c>
      <c r="E1" s="51"/>
      <c r="F1" s="48" t="s">
        <v>124</v>
      </c>
      <c r="J1" s="23"/>
      <c r="K1" s="695"/>
      <c r="L1" s="695"/>
      <c r="M1" s="48" t="s">
        <v>125</v>
      </c>
      <c r="N1" s="52"/>
      <c r="O1" s="48" t="s">
        <v>126</v>
      </c>
    </row>
    <row r="3" spans="1:21">
      <c r="A3" s="1022" t="s">
        <v>265</v>
      </c>
      <c r="B3" s="1022"/>
      <c r="C3" s="1022"/>
      <c r="D3" s="1022"/>
      <c r="E3" s="1022"/>
      <c r="F3" s="1022"/>
      <c r="G3" s="1022"/>
      <c r="H3" s="1022"/>
      <c r="I3" s="1022"/>
      <c r="J3" s="1022"/>
      <c r="K3" s="1022"/>
      <c r="L3" s="1022"/>
      <c r="M3" s="1022"/>
      <c r="N3" s="1022"/>
    </row>
    <row r="4" spans="1:21" ht="30.75" customHeight="1">
      <c r="A4" s="839" t="s">
        <v>266</v>
      </c>
      <c r="B4" s="839"/>
      <c r="C4" s="839"/>
      <c r="D4" s="839"/>
      <c r="E4" s="839"/>
      <c r="F4" s="839"/>
      <c r="G4" s="839"/>
      <c r="H4" s="839"/>
      <c r="I4" s="839"/>
      <c r="J4" s="839"/>
      <c r="K4" s="839"/>
      <c r="L4" s="839"/>
      <c r="M4" s="839"/>
      <c r="N4" s="839"/>
      <c r="O4" s="93"/>
      <c r="P4" s="93"/>
      <c r="Q4" s="93"/>
      <c r="R4" s="93"/>
      <c r="S4" s="93"/>
      <c r="T4" s="93"/>
      <c r="U4" s="93"/>
    </row>
    <row r="5" spans="1:21" ht="30.75" customHeight="1">
      <c r="O5" s="93"/>
      <c r="P5" s="93"/>
      <c r="Q5" s="93"/>
      <c r="R5" s="93"/>
      <c r="S5" s="93"/>
      <c r="T5" s="93"/>
      <c r="U5" s="93"/>
    </row>
    <row r="6" spans="1:21" s="35" customFormat="1" ht="21.6" customHeight="1">
      <c r="D6" s="48"/>
      <c r="E6" s="48"/>
      <c r="F6" s="19"/>
      <c r="G6" s="19"/>
      <c r="H6" s="19"/>
      <c r="I6" s="39"/>
      <c r="J6" s="39"/>
      <c r="K6" s="39"/>
      <c r="L6" s="47"/>
      <c r="M6" s="48"/>
      <c r="N6" s="48"/>
      <c r="O6" s="93"/>
      <c r="P6" s="93"/>
      <c r="Q6" s="93"/>
      <c r="R6" s="93"/>
      <c r="S6" s="93"/>
      <c r="T6" s="93"/>
      <c r="U6" s="93"/>
    </row>
    <row r="7" spans="1:21" s="35" customFormat="1" ht="21.6" customHeight="1">
      <c r="A7" s="1033" t="s">
        <v>267</v>
      </c>
      <c r="B7" s="1033"/>
      <c r="C7" s="1033"/>
      <c r="D7" s="48"/>
      <c r="E7" s="48"/>
      <c r="F7" s="19"/>
      <c r="G7" s="19"/>
      <c r="H7" s="19"/>
      <c r="I7" s="39"/>
      <c r="J7" s="39"/>
      <c r="K7" s="39"/>
      <c r="L7" s="47"/>
      <c r="M7" s="48"/>
      <c r="N7" s="48"/>
      <c r="O7" s="93"/>
      <c r="P7" s="93"/>
      <c r="Q7" s="93"/>
      <c r="R7" s="93"/>
      <c r="S7" s="93"/>
      <c r="T7" s="93"/>
      <c r="U7" s="93"/>
    </row>
    <row r="8" spans="1:21" s="35" customFormat="1" ht="15.6" customHeight="1">
      <c r="A8" s="1034" t="s">
        <v>268</v>
      </c>
      <c r="B8" s="1034"/>
      <c r="C8" s="1034"/>
      <c r="D8" s="1034"/>
      <c r="E8" s="1034"/>
      <c r="F8" s="1034"/>
      <c r="G8" s="566"/>
      <c r="H8" s="19"/>
      <c r="I8" s="39"/>
      <c r="J8" s="39"/>
      <c r="K8" s="39"/>
      <c r="L8" s="47"/>
      <c r="M8" s="48"/>
      <c r="N8" s="48"/>
      <c r="O8" s="93"/>
      <c r="P8" s="93"/>
      <c r="Q8" s="93"/>
      <c r="R8" s="93"/>
      <c r="S8" s="93"/>
      <c r="T8" s="93"/>
      <c r="U8" s="93"/>
    </row>
    <row r="9" spans="1:21" s="551" customFormat="1" ht="19.5" customHeight="1">
      <c r="A9" s="560" t="s">
        <v>147</v>
      </c>
      <c r="B9" s="574" t="s">
        <v>151</v>
      </c>
      <c r="C9" s="560" t="s">
        <v>156</v>
      </c>
      <c r="D9" s="560" t="s">
        <v>149</v>
      </c>
      <c r="E9" s="574" t="s">
        <v>154</v>
      </c>
      <c r="F9" s="560" t="s">
        <v>158</v>
      </c>
      <c r="G9" s="570"/>
      <c r="H9" s="570"/>
      <c r="I9" s="568"/>
      <c r="J9" s="568"/>
      <c r="K9" s="568"/>
      <c r="L9" s="47"/>
      <c r="M9" s="48"/>
      <c r="N9" s="48"/>
      <c r="O9" s="93"/>
      <c r="P9" s="93"/>
      <c r="Q9" s="93"/>
      <c r="R9" s="93"/>
      <c r="S9" s="93"/>
      <c r="T9" s="93"/>
      <c r="U9" s="93"/>
    </row>
    <row r="10" spans="1:21" s="549" customFormat="1" ht="42" customHeight="1">
      <c r="A10" s="550" t="s">
        <v>269</v>
      </c>
      <c r="B10" s="550" t="s">
        <v>270</v>
      </c>
      <c r="C10" s="550" t="s">
        <v>271</v>
      </c>
      <c r="D10" s="550" t="s">
        <v>272</v>
      </c>
      <c r="E10" s="550" t="s">
        <v>273</v>
      </c>
      <c r="F10" s="550" t="s">
        <v>274</v>
      </c>
      <c r="G10" s="282"/>
      <c r="H10" s="282"/>
      <c r="I10" s="631"/>
      <c r="J10" s="631"/>
      <c r="K10" s="569"/>
      <c r="L10" s="47"/>
      <c r="M10" s="48"/>
      <c r="N10" s="48"/>
      <c r="O10" s="93"/>
      <c r="P10" s="93"/>
      <c r="Q10" s="93"/>
      <c r="R10" s="93"/>
      <c r="S10" s="93"/>
      <c r="T10" s="93"/>
      <c r="U10" s="93"/>
    </row>
    <row r="11" spans="1:21" s="35" customFormat="1" ht="30.75" customHeight="1">
      <c r="A11" s="53"/>
      <c r="B11" s="53"/>
      <c r="C11" s="166" t="s">
        <v>153</v>
      </c>
      <c r="D11" s="166" t="s">
        <v>153</v>
      </c>
      <c r="E11" s="166" t="s">
        <v>153</v>
      </c>
      <c r="F11" s="559" t="s">
        <v>194</v>
      </c>
      <c r="G11" s="19"/>
      <c r="H11" s="19"/>
      <c r="I11" s="631"/>
      <c r="J11" s="631"/>
      <c r="K11" s="631"/>
      <c r="L11" s="47"/>
      <c r="M11" s="48"/>
      <c r="N11" s="48"/>
      <c r="O11" s="93"/>
      <c r="P11" s="93"/>
      <c r="Q11" s="93"/>
      <c r="R11" s="93"/>
      <c r="S11" s="93"/>
      <c r="T11" s="93"/>
      <c r="U11" s="93"/>
    </row>
    <row r="12" spans="1:21" s="35" customFormat="1" ht="30.75" customHeight="1">
      <c r="A12" s="54"/>
      <c r="C12" s="555"/>
      <c r="D12" s="556"/>
      <c r="E12" s="556"/>
      <c r="F12" s="556"/>
      <c r="G12" s="315"/>
      <c r="H12" s="19"/>
      <c r="I12" s="39"/>
      <c r="J12" s="39"/>
      <c r="K12" s="39"/>
      <c r="L12" s="47"/>
      <c r="M12" s="48"/>
      <c r="N12" s="48"/>
      <c r="O12" s="93"/>
      <c r="P12" s="93"/>
      <c r="Q12" s="93"/>
      <c r="R12" s="93"/>
      <c r="S12" s="93"/>
      <c r="T12" s="93"/>
      <c r="U12" s="93"/>
    </row>
    <row r="13" spans="1:21" s="35" customFormat="1" ht="44.25" customHeight="1">
      <c r="A13" s="54"/>
      <c r="B13" s="19"/>
      <c r="C13" s="166" t="s">
        <v>275</v>
      </c>
      <c r="D13" s="166" t="s">
        <v>276</v>
      </c>
      <c r="E13" s="166" t="s">
        <v>277</v>
      </c>
      <c r="F13" s="556"/>
      <c r="G13" s="642"/>
      <c r="H13" s="642"/>
      <c r="I13" s="642"/>
      <c r="J13" s="642"/>
      <c r="K13" s="39"/>
      <c r="L13" s="47"/>
      <c r="M13" s="48"/>
      <c r="N13" s="48"/>
      <c r="O13" s="93"/>
      <c r="P13" s="93"/>
      <c r="Q13" s="93"/>
      <c r="R13" s="93"/>
      <c r="S13" s="93"/>
      <c r="T13" s="93"/>
      <c r="U13" s="93"/>
    </row>
    <row r="14" spans="1:21" s="35" customFormat="1" ht="30.75" customHeight="1">
      <c r="A14" s="54"/>
      <c r="B14" s="19"/>
      <c r="C14" s="557" t="s">
        <v>278</v>
      </c>
      <c r="D14" s="746" t="s">
        <v>279</v>
      </c>
      <c r="E14" s="746" t="s">
        <v>162</v>
      </c>
      <c r="F14" s="556"/>
      <c r="G14" s="642"/>
      <c r="H14" s="642"/>
      <c r="I14" s="642"/>
      <c r="J14" s="642"/>
      <c r="K14" s="48"/>
      <c r="L14" s="48"/>
      <c r="M14" s="48"/>
      <c r="N14" s="48"/>
      <c r="O14" s="93"/>
      <c r="P14" s="93"/>
      <c r="Q14" s="93"/>
      <c r="R14" s="93"/>
      <c r="S14" s="93"/>
      <c r="T14" s="93"/>
      <c r="U14" s="93"/>
    </row>
    <row r="15" spans="1:21" s="35" customFormat="1" ht="30.75" customHeight="1">
      <c r="A15" s="54"/>
      <c r="B15" s="19"/>
      <c r="C15" s="558" t="s">
        <v>280</v>
      </c>
      <c r="D15" s="746" t="s">
        <v>281</v>
      </c>
      <c r="E15" s="746" t="s">
        <v>282</v>
      </c>
      <c r="F15" s="556"/>
      <c r="G15" s="642"/>
      <c r="H15" s="642"/>
      <c r="I15" s="642"/>
      <c r="J15" s="642"/>
      <c r="K15" s="48"/>
      <c r="L15" s="48"/>
      <c r="M15" s="48"/>
      <c r="N15" s="48"/>
      <c r="O15" s="93"/>
      <c r="P15" s="93"/>
      <c r="Q15" s="93"/>
      <c r="R15" s="93"/>
      <c r="S15" s="93"/>
      <c r="T15" s="93"/>
      <c r="U15" s="93"/>
    </row>
    <row r="16" spans="1:21" s="35" customFormat="1" ht="30.75" customHeight="1">
      <c r="A16" s="54"/>
      <c r="B16" s="19"/>
      <c r="C16" s="558" t="s">
        <v>283</v>
      </c>
      <c r="D16" s="556"/>
      <c r="E16" s="746" t="s">
        <v>165</v>
      </c>
      <c r="F16" s="556"/>
      <c r="G16" s="315"/>
      <c r="H16" s="19"/>
      <c r="I16" s="19"/>
      <c r="J16" s="48"/>
      <c r="K16" s="48"/>
      <c r="L16" s="48"/>
      <c r="M16" s="48"/>
      <c r="N16" s="48"/>
      <c r="O16" s="93"/>
      <c r="P16" s="93"/>
      <c r="Q16" s="93"/>
      <c r="R16" s="93"/>
      <c r="S16" s="93"/>
      <c r="T16" s="93"/>
      <c r="U16" s="93"/>
    </row>
    <row r="17" spans="1:21" s="35" customFormat="1" ht="30.75" customHeight="1">
      <c r="A17" s="54"/>
      <c r="B17" s="19"/>
      <c r="C17" s="558" t="s">
        <v>284</v>
      </c>
      <c r="D17" s="556"/>
      <c r="E17" s="746" t="s">
        <v>183</v>
      </c>
      <c r="F17" s="556"/>
      <c r="G17" s="315"/>
      <c r="H17" s="19"/>
      <c r="I17" s="19"/>
      <c r="J17" s="48"/>
      <c r="K17" s="48"/>
      <c r="L17" s="48"/>
      <c r="M17" s="48"/>
      <c r="N17" s="48"/>
      <c r="O17" s="93"/>
      <c r="P17" s="93"/>
      <c r="Q17" s="93"/>
      <c r="R17" s="93"/>
      <c r="S17" s="93"/>
      <c r="T17" s="93"/>
      <c r="U17" s="93"/>
    </row>
    <row r="18" spans="1:21" s="35" customFormat="1" ht="30.75" customHeight="1">
      <c r="A18" s="54"/>
      <c r="B18" s="19"/>
      <c r="C18" s="555"/>
      <c r="D18" s="556"/>
      <c r="E18" s="746" t="s">
        <v>174</v>
      </c>
      <c r="F18" s="556"/>
      <c r="G18" s="315"/>
      <c r="H18" s="19"/>
      <c r="I18" s="19"/>
      <c r="J18" s="48"/>
      <c r="K18" s="48"/>
      <c r="L18" s="48"/>
      <c r="M18" s="48"/>
      <c r="N18" s="48"/>
      <c r="O18" s="93"/>
      <c r="P18" s="93"/>
      <c r="Q18" s="93"/>
      <c r="R18" s="93"/>
      <c r="S18" s="93"/>
      <c r="T18" s="93"/>
      <c r="U18" s="93"/>
    </row>
    <row r="19" spans="1:21" s="35" customFormat="1" ht="30.75" customHeight="1">
      <c r="A19" s="54"/>
      <c r="B19" s="19"/>
      <c r="C19" s="555"/>
      <c r="D19" s="556"/>
      <c r="E19" s="746" t="s">
        <v>285</v>
      </c>
      <c r="F19" s="556"/>
      <c r="G19" s="315"/>
      <c r="H19" s="19"/>
      <c r="I19" s="19"/>
      <c r="J19" s="48"/>
      <c r="K19" s="48"/>
      <c r="L19" s="48"/>
      <c r="M19" s="48"/>
      <c r="N19" s="48"/>
      <c r="O19" s="93"/>
      <c r="P19" s="93"/>
      <c r="Q19" s="93"/>
      <c r="R19" s="93"/>
      <c r="S19" s="93"/>
      <c r="T19" s="93"/>
      <c r="U19" s="93"/>
    </row>
    <row r="20" spans="1:21" s="564" customFormat="1" ht="30.75" customHeight="1">
      <c r="A20" s="251"/>
      <c r="B20" s="571"/>
      <c r="C20" s="562"/>
      <c r="D20" s="561"/>
      <c r="E20" s="746" t="s">
        <v>161</v>
      </c>
      <c r="F20" s="561"/>
      <c r="G20" s="563"/>
      <c r="H20" s="571"/>
      <c r="I20" s="571"/>
      <c r="J20" s="690"/>
      <c r="K20" s="690"/>
      <c r="L20" s="690"/>
      <c r="M20" s="690"/>
      <c r="N20" s="690"/>
      <c r="O20" s="565"/>
      <c r="P20" s="565"/>
      <c r="Q20" s="565"/>
      <c r="R20" s="565"/>
      <c r="S20" s="565"/>
      <c r="T20" s="565"/>
      <c r="U20" s="565"/>
    </row>
    <row r="21" spans="1:21" s="35" customFormat="1" ht="30.75" customHeight="1">
      <c r="A21" s="1032" t="s">
        <v>286</v>
      </c>
      <c r="B21" s="1032"/>
      <c r="C21" s="1032"/>
      <c r="D21" s="37"/>
      <c r="E21" s="746" t="s">
        <v>287</v>
      </c>
      <c r="F21" s="555"/>
      <c r="G21" s="315"/>
      <c r="H21" s="19"/>
      <c r="I21" s="19"/>
      <c r="J21" s="48"/>
      <c r="K21" s="48"/>
      <c r="L21" s="39"/>
      <c r="M21" s="39"/>
      <c r="N21" s="39"/>
      <c r="O21" s="93"/>
      <c r="P21" s="93"/>
      <c r="Q21" s="93"/>
      <c r="R21" s="93"/>
      <c r="S21" s="93"/>
      <c r="T21" s="93"/>
      <c r="U21" s="93"/>
    </row>
    <row r="22" spans="1:21" s="35" customFormat="1" ht="30.75" customHeight="1">
      <c r="A22" s="1032"/>
      <c r="B22" s="1032"/>
      <c r="C22" s="1032"/>
      <c r="D22" s="556"/>
      <c r="E22" s="556"/>
      <c r="F22" s="555"/>
      <c r="G22" s="315"/>
      <c r="H22" s="19"/>
      <c r="I22" s="19"/>
      <c r="J22" s="48"/>
      <c r="K22" s="48"/>
      <c r="L22" s="39"/>
      <c r="M22" s="39"/>
      <c r="N22" s="39"/>
      <c r="O22" s="93"/>
      <c r="P22" s="93"/>
      <c r="Q22" s="93"/>
      <c r="R22" s="93"/>
      <c r="S22" s="93"/>
      <c r="T22" s="93"/>
      <c r="U22" s="93"/>
    </row>
    <row r="23" spans="1:21" s="35" customFormat="1" ht="18.95" customHeight="1">
      <c r="A23" s="1032"/>
      <c r="B23" s="1032"/>
      <c r="C23" s="1032"/>
      <c r="D23" s="47"/>
      <c r="E23" s="48"/>
      <c r="F23" s="48"/>
      <c r="G23" s="19"/>
      <c r="H23" s="19"/>
      <c r="I23" s="19"/>
      <c r="J23" s="48"/>
      <c r="K23" s="48"/>
      <c r="L23" s="39"/>
      <c r="M23" s="39"/>
      <c r="N23" s="39"/>
      <c r="O23" s="93"/>
      <c r="P23" s="93"/>
      <c r="Q23" s="93"/>
      <c r="R23" s="93"/>
      <c r="S23" s="93"/>
      <c r="T23" s="93"/>
      <c r="U23" s="93"/>
    </row>
    <row r="24" spans="1:21" ht="15" customHeight="1">
      <c r="A24" s="1015" t="s">
        <v>288</v>
      </c>
      <c r="B24" s="1015"/>
      <c r="C24" s="1015"/>
      <c r="D24" s="1015"/>
      <c r="E24" s="1015"/>
      <c r="F24" s="1015"/>
      <c r="G24" s="1015"/>
      <c r="H24" s="1015"/>
      <c r="I24" s="1015"/>
      <c r="J24" s="1015"/>
      <c r="K24" s="1015"/>
      <c r="L24" s="139"/>
      <c r="M24" s="139"/>
      <c r="N24" s="139"/>
    </row>
    <row r="25" spans="1:21">
      <c r="A25" s="727" t="s">
        <v>147</v>
      </c>
      <c r="B25" s="727" t="s">
        <v>151</v>
      </c>
      <c r="C25" s="727" t="s">
        <v>156</v>
      </c>
      <c r="D25" s="727" t="s">
        <v>149</v>
      </c>
      <c r="E25" s="727" t="s">
        <v>154</v>
      </c>
      <c r="F25" s="727" t="s">
        <v>158</v>
      </c>
      <c r="G25" s="727" t="s">
        <v>220</v>
      </c>
      <c r="H25" s="727" t="s">
        <v>221</v>
      </c>
      <c r="I25" s="727" t="s">
        <v>222</v>
      </c>
      <c r="J25" s="727" t="s">
        <v>289</v>
      </c>
      <c r="K25" s="727" t="s">
        <v>290</v>
      </c>
      <c r="L25" s="39"/>
      <c r="M25" s="39"/>
      <c r="N25" s="39"/>
      <c r="P25" s="996"/>
      <c r="Q25" s="996"/>
    </row>
    <row r="26" spans="1:21" ht="24" customHeight="1">
      <c r="A26" s="891" t="s">
        <v>269</v>
      </c>
      <c r="B26" s="909" t="s">
        <v>291</v>
      </c>
      <c r="C26" s="909" t="s">
        <v>292</v>
      </c>
      <c r="D26" s="1026" t="s">
        <v>293</v>
      </c>
      <c r="E26" s="932" t="s">
        <v>294</v>
      </c>
      <c r="F26" s="932"/>
      <c r="G26" s="932"/>
      <c r="H26" s="932"/>
      <c r="I26" s="932"/>
      <c r="J26" s="932"/>
      <c r="K26" s="932"/>
      <c r="L26" s="39"/>
      <c r="M26" s="39"/>
      <c r="N26" s="39"/>
      <c r="P26" s="978"/>
      <c r="Q26" s="978"/>
    </row>
    <row r="27" spans="1:21" ht="16.5" customHeight="1">
      <c r="A27" s="891"/>
      <c r="B27" s="979"/>
      <c r="C27" s="979"/>
      <c r="D27" s="1052"/>
      <c r="E27" s="891" t="s">
        <v>295</v>
      </c>
      <c r="F27" s="891"/>
      <c r="G27" s="891"/>
      <c r="H27" s="891" t="s">
        <v>296</v>
      </c>
      <c r="I27" s="891"/>
      <c r="J27" s="1018" t="s">
        <v>297</v>
      </c>
      <c r="K27" s="1018"/>
      <c r="L27" s="39"/>
      <c r="M27" s="39"/>
      <c r="N27" s="39"/>
      <c r="P27" s="708"/>
      <c r="Q27" s="708"/>
      <c r="R27" s="134"/>
    </row>
    <row r="28" spans="1:21" ht="31.5" customHeight="1">
      <c r="A28" s="891"/>
      <c r="B28" s="910"/>
      <c r="C28" s="910"/>
      <c r="D28" s="1027"/>
      <c r="E28" s="401" t="s">
        <v>298</v>
      </c>
      <c r="F28" s="401" t="s">
        <v>299</v>
      </c>
      <c r="G28" s="294" t="s">
        <v>300</v>
      </c>
      <c r="H28" s="401" t="s">
        <v>301</v>
      </c>
      <c r="I28" s="401" t="s">
        <v>302</v>
      </c>
      <c r="J28" s="401" t="s">
        <v>303</v>
      </c>
      <c r="K28" s="401" t="s">
        <v>304</v>
      </c>
    </row>
    <row r="29" spans="1:21" ht="43.5" customHeight="1">
      <c r="A29" s="567" t="s">
        <v>305</v>
      </c>
      <c r="B29" s="446" t="s">
        <v>153</v>
      </c>
      <c r="C29" s="446" t="s">
        <v>153</v>
      </c>
      <c r="D29" s="714" t="s">
        <v>153</v>
      </c>
      <c r="E29" s="88"/>
      <c r="F29" s="88"/>
      <c r="G29" s="88"/>
      <c r="H29" s="88"/>
      <c r="I29" s="88"/>
      <c r="J29" s="33"/>
      <c r="K29" s="33"/>
      <c r="P29" s="93"/>
      <c r="Q29" s="93"/>
    </row>
    <row r="30" spans="1:21">
      <c r="A30" s="1025" t="s">
        <v>306</v>
      </c>
      <c r="B30" s="1025"/>
      <c r="C30" s="1025"/>
      <c r="D30" s="1025"/>
      <c r="E30" s="1025"/>
      <c r="F30" s="1025"/>
      <c r="G30" s="1025"/>
      <c r="H30" s="1025"/>
      <c r="I30" s="1025"/>
      <c r="J30" s="1025"/>
      <c r="K30" s="94" t="s">
        <v>307</v>
      </c>
      <c r="L30" s="95" t="s">
        <v>308</v>
      </c>
      <c r="M30" s="636" t="s">
        <v>309</v>
      </c>
      <c r="P30" s="39"/>
      <c r="Q30" s="39"/>
    </row>
    <row r="31" spans="1:21">
      <c r="A31" s="90" t="s">
        <v>310</v>
      </c>
      <c r="B31" s="90"/>
      <c r="C31" s="54"/>
      <c r="D31" s="54"/>
      <c r="E31" s="54"/>
      <c r="F31" s="54"/>
      <c r="G31" s="54"/>
      <c r="H31" s="54"/>
      <c r="I31" s="54"/>
      <c r="J31" s="54"/>
      <c r="K31" s="87"/>
      <c r="L31" s="117"/>
      <c r="M31" s="776"/>
      <c r="P31" s="39"/>
      <c r="Q31" s="39"/>
    </row>
    <row r="32" spans="1:21">
      <c r="A32" s="90" t="s">
        <v>311</v>
      </c>
      <c r="B32" s="90"/>
      <c r="C32" s="54"/>
      <c r="D32" s="54"/>
      <c r="E32" s="54"/>
      <c r="F32" s="54"/>
      <c r="G32" s="54"/>
      <c r="H32" s="54"/>
      <c r="I32" s="54"/>
      <c r="J32" s="54"/>
      <c r="K32" s="87"/>
      <c r="L32" s="117"/>
      <c r="M32" s="776"/>
      <c r="P32" s="39"/>
      <c r="Q32" s="39"/>
    </row>
    <row r="33" spans="1:51">
      <c r="A33" s="572" t="s">
        <v>312</v>
      </c>
      <c r="B33" s="572"/>
      <c r="C33" s="573"/>
      <c r="D33" s="573"/>
      <c r="E33" s="54"/>
      <c r="F33" s="54"/>
      <c r="G33" s="54"/>
      <c r="H33" s="54"/>
      <c r="I33" s="54"/>
      <c r="J33" s="54"/>
      <c r="K33" s="5"/>
      <c r="L33" s="605"/>
      <c r="M33" s="776"/>
      <c r="P33" s="39"/>
      <c r="Q33" s="39"/>
      <c r="AH33" s="225" t="s">
        <v>313</v>
      </c>
    </row>
    <row r="34" spans="1:51" ht="40.5" customHeight="1">
      <c r="A34" s="90"/>
      <c r="B34" s="166" t="s">
        <v>314</v>
      </c>
      <c r="C34" s="166" t="s">
        <v>315</v>
      </c>
      <c r="D34" s="604" t="s">
        <v>316</v>
      </c>
      <c r="F34" s="54"/>
      <c r="G34" s="47"/>
      <c r="H34" s="54"/>
      <c r="I34" s="54"/>
      <c r="J34" s="54"/>
      <c r="K34" s="5"/>
      <c r="L34" s="605"/>
      <c r="M34" s="776"/>
      <c r="O34" s="186" t="s">
        <v>317</v>
      </c>
      <c r="P34" s="39"/>
      <c r="Q34" s="39"/>
      <c r="AD34" s="221"/>
      <c r="AE34" s="216"/>
      <c r="AI34" s="270"/>
      <c r="AJ34" s="270"/>
      <c r="AK34" s="270"/>
      <c r="AL34" s="270"/>
      <c r="AM34" s="270"/>
    </row>
    <row r="35" spans="1:51" ht="24">
      <c r="A35" s="90"/>
      <c r="B35" s="746" t="s">
        <v>318</v>
      </c>
      <c r="C35" s="337" t="s">
        <v>319</v>
      </c>
      <c r="D35" s="746" t="s">
        <v>320</v>
      </c>
      <c r="F35" s="47"/>
      <c r="G35" s="54"/>
      <c r="H35" s="54"/>
      <c r="I35" s="54"/>
      <c r="J35" s="54"/>
      <c r="K35" s="5"/>
      <c r="L35" s="605"/>
      <c r="M35" s="776"/>
      <c r="N35" s="338"/>
      <c r="O35" s="300"/>
      <c r="P35" s="334"/>
      <c r="Q35" s="335"/>
      <c r="R35" s="318"/>
      <c r="S35" s="318"/>
      <c r="T35" s="318"/>
      <c r="U35" s="318"/>
      <c r="V35" s="318"/>
      <c r="W35" s="318"/>
      <c r="X35" s="318"/>
      <c r="Y35" s="318"/>
      <c r="Z35" s="318"/>
      <c r="AA35" s="318"/>
      <c r="AB35" s="318"/>
      <c r="AC35" s="318"/>
      <c r="AD35" s="221"/>
      <c r="AE35" s="216" t="s">
        <v>321</v>
      </c>
      <c r="AF35" s="318"/>
      <c r="AG35" s="348" t="s">
        <v>322</v>
      </c>
      <c r="AH35" s="710" t="s">
        <v>323</v>
      </c>
      <c r="AI35" s="710" t="s">
        <v>324</v>
      </c>
      <c r="AJ35" s="710" t="s">
        <v>325</v>
      </c>
      <c r="AK35" s="710" t="s">
        <v>326</v>
      </c>
      <c r="AL35" s="710" t="s">
        <v>327</v>
      </c>
      <c r="AM35" s="217"/>
      <c r="AN35" s="217"/>
      <c r="AO35" s="217"/>
      <c r="AP35" s="217"/>
      <c r="AQ35" s="217"/>
      <c r="AR35" s="217"/>
      <c r="AS35" s="217"/>
      <c r="AT35" s="217"/>
      <c r="AU35" s="217"/>
      <c r="AV35" s="217"/>
      <c r="AW35" s="218"/>
      <c r="AX35" s="218"/>
      <c r="AY35" s="218"/>
    </row>
    <row r="36" spans="1:51" ht="24">
      <c r="A36" s="90"/>
      <c r="B36" s="746" t="s">
        <v>328</v>
      </c>
      <c r="D36" s="746" t="s">
        <v>329</v>
      </c>
      <c r="F36" s="54"/>
      <c r="G36" s="47"/>
      <c r="H36" s="54"/>
      <c r="I36" s="54"/>
      <c r="J36" s="54"/>
      <c r="K36" s="5"/>
      <c r="L36" s="605"/>
      <c r="M36" s="776"/>
      <c r="N36" s="409"/>
      <c r="O36" s="300"/>
      <c r="P36" s="334"/>
      <c r="Q36" s="335"/>
      <c r="R36" s="318"/>
      <c r="S36" s="318"/>
      <c r="T36" s="318"/>
      <c r="U36" s="318"/>
      <c r="V36" s="318"/>
      <c r="W36" s="318"/>
      <c r="X36" s="318"/>
      <c r="Y36" s="318"/>
      <c r="Z36" s="318"/>
      <c r="AA36" s="318"/>
      <c r="AB36" s="318"/>
      <c r="AC36" s="318"/>
      <c r="AD36" s="221"/>
      <c r="AE36" s="216"/>
      <c r="AG36" s="220"/>
      <c r="AH36" s="133" t="s">
        <v>330</v>
      </c>
      <c r="AI36" s="133" t="s">
        <v>330</v>
      </c>
      <c r="AJ36" s="754" t="s">
        <v>331</v>
      </c>
      <c r="AK36" s="754" t="s">
        <v>331</v>
      </c>
      <c r="AL36" s="754" t="s">
        <v>332</v>
      </c>
      <c r="AM36" s="217"/>
      <c r="AN36" s="217"/>
      <c r="AO36" s="217"/>
      <c r="AP36" s="217"/>
      <c r="AQ36" s="217"/>
      <c r="AR36" s="217"/>
      <c r="AS36" s="217"/>
      <c r="AT36" s="217"/>
      <c r="AU36" s="217"/>
      <c r="AV36" s="217"/>
      <c r="AW36" s="218"/>
      <c r="AX36" s="218"/>
      <c r="AY36" s="218"/>
    </row>
    <row r="37" spans="1:51" ht="24" customHeight="1">
      <c r="A37" s="90"/>
      <c r="B37" s="746" t="s">
        <v>333</v>
      </c>
      <c r="D37" s="746" t="s">
        <v>334</v>
      </c>
      <c r="F37" s="54"/>
      <c r="G37" s="47"/>
      <c r="H37" s="249"/>
      <c r="I37" s="249"/>
      <c r="J37" s="249"/>
      <c r="K37" s="249"/>
      <c r="L37" s="249"/>
      <c r="M37" s="776"/>
      <c r="N37" s="932" t="s">
        <v>335</v>
      </c>
      <c r="O37" s="250" t="s">
        <v>323</v>
      </c>
      <c r="P37" s="336" t="s">
        <v>336</v>
      </c>
      <c r="Q37" s="317"/>
      <c r="R37" s="318"/>
      <c r="S37" s="318"/>
      <c r="T37" s="318"/>
      <c r="U37" s="318"/>
      <c r="V37" s="318"/>
      <c r="W37" s="318"/>
      <c r="X37" s="318"/>
      <c r="Y37" s="318"/>
      <c r="Z37" s="318"/>
      <c r="AA37" s="318"/>
      <c r="AB37" s="318"/>
      <c r="AC37" s="318"/>
      <c r="AD37" s="991"/>
      <c r="AE37" s="216"/>
      <c r="AH37" s="133" t="s">
        <v>337</v>
      </c>
      <c r="AI37" s="133" t="s">
        <v>337</v>
      </c>
      <c r="AJ37" s="520"/>
      <c r="AK37" s="520"/>
      <c r="AL37" s="520"/>
    </row>
    <row r="38" spans="1:51" ht="24" customHeight="1">
      <c r="A38" s="90"/>
      <c r="B38" s="746" t="s">
        <v>338</v>
      </c>
      <c r="D38" s="710" t="s">
        <v>339</v>
      </c>
      <c r="F38" s="606"/>
      <c r="G38" s="606"/>
      <c r="H38" s="606"/>
      <c r="I38" s="606"/>
      <c r="J38" s="606"/>
      <c r="K38" s="606"/>
      <c r="L38" s="249"/>
      <c r="M38" s="776"/>
      <c r="N38" s="932"/>
      <c r="O38" s="281"/>
      <c r="P38" s="336"/>
      <c r="Q38" s="317"/>
      <c r="R38" s="318"/>
      <c r="S38" s="318"/>
      <c r="T38" s="318"/>
      <c r="U38" s="318"/>
      <c r="V38" s="318"/>
      <c r="W38" s="318"/>
      <c r="X38" s="318"/>
      <c r="Y38" s="318"/>
      <c r="Z38" s="318"/>
      <c r="AA38" s="318"/>
      <c r="AB38" s="318"/>
      <c r="AC38" s="318"/>
      <c r="AD38" s="991"/>
      <c r="AE38" s="216"/>
      <c r="AH38" s="133" t="s">
        <v>340</v>
      </c>
      <c r="AI38" s="133" t="s">
        <v>341</v>
      </c>
      <c r="AJ38" s="271"/>
      <c r="AK38" s="271"/>
      <c r="AL38" s="271"/>
    </row>
    <row r="39" spans="1:51" ht="24">
      <c r="A39" s="90"/>
      <c r="B39" s="746" t="s">
        <v>342</v>
      </c>
      <c r="D39" s="746" t="s">
        <v>343</v>
      </c>
      <c r="F39" s="606"/>
      <c r="G39" s="606"/>
      <c r="H39" s="606"/>
      <c r="I39" s="606"/>
      <c r="J39" s="606"/>
      <c r="K39" s="606"/>
      <c r="L39" s="249"/>
      <c r="M39" s="776"/>
      <c r="N39" s="932"/>
      <c r="O39" s="992" t="s">
        <v>324</v>
      </c>
      <c r="P39" s="336" t="s">
        <v>336</v>
      </c>
      <c r="Q39" s="317"/>
      <c r="R39" s="318"/>
      <c r="S39" s="318"/>
      <c r="T39" s="318"/>
      <c r="U39" s="318"/>
      <c r="V39" s="318"/>
      <c r="W39" s="318"/>
      <c r="X39" s="318"/>
      <c r="Y39" s="318"/>
      <c r="Z39" s="318"/>
      <c r="AA39" s="318"/>
      <c r="AB39" s="318"/>
      <c r="AC39" s="318"/>
      <c r="AD39" s="991"/>
      <c r="AE39" s="216"/>
      <c r="AH39" s="133" t="s">
        <v>344</v>
      </c>
      <c r="AI39" s="133" t="s">
        <v>344</v>
      </c>
      <c r="AJ39" s="271"/>
      <c r="AK39" s="271"/>
      <c r="AL39" s="271"/>
    </row>
    <row r="40" spans="1:51" ht="15" customHeight="1">
      <c r="A40" s="90"/>
      <c r="B40" s="746" t="s">
        <v>345</v>
      </c>
      <c r="D40" s="728" t="s">
        <v>346</v>
      </c>
      <c r="F40" s="606"/>
      <c r="G40" s="606"/>
      <c r="H40" s="606"/>
      <c r="I40" s="606"/>
      <c r="J40" s="606"/>
      <c r="K40" s="606"/>
      <c r="L40" s="245"/>
      <c r="M40" s="776"/>
      <c r="N40" s="932"/>
      <c r="O40" s="993"/>
      <c r="P40" s="336" t="s">
        <v>336</v>
      </c>
      <c r="Q40" s="317"/>
      <c r="R40" s="318"/>
      <c r="S40" s="318"/>
      <c r="T40" s="318"/>
      <c r="U40" s="318"/>
      <c r="V40" s="318" t="s">
        <v>347</v>
      </c>
      <c r="W40" s="318"/>
      <c r="X40" s="318"/>
      <c r="Y40" s="318"/>
      <c r="Z40" s="318"/>
      <c r="AA40" s="318"/>
      <c r="AB40" s="318"/>
      <c r="AC40" s="318"/>
      <c r="AD40" s="221"/>
      <c r="AE40" s="216"/>
      <c r="AK40" s="271"/>
      <c r="AL40" s="271"/>
      <c r="AM40" s="271"/>
    </row>
    <row r="41" spans="1:51" ht="15" customHeight="1">
      <c r="A41" s="90"/>
      <c r="B41" s="746" t="s">
        <v>348</v>
      </c>
      <c r="D41" s="19"/>
      <c r="F41" s="606"/>
      <c r="G41" s="606"/>
      <c r="H41" s="606"/>
      <c r="I41" s="606"/>
      <c r="J41" s="606"/>
      <c r="K41" s="606"/>
      <c r="L41" s="251"/>
      <c r="M41" s="776"/>
      <c r="N41" s="932"/>
      <c r="O41" s="250" t="s">
        <v>349</v>
      </c>
      <c r="P41" s="336" t="s">
        <v>336</v>
      </c>
      <c r="Q41" s="317"/>
      <c r="R41" s="318"/>
      <c r="S41" s="318"/>
      <c r="T41" s="318"/>
      <c r="U41" s="318"/>
      <c r="V41" s="318"/>
      <c r="W41" s="318"/>
      <c r="X41" s="318"/>
      <c r="Y41" s="318"/>
      <c r="Z41" s="318"/>
      <c r="AA41" s="318"/>
      <c r="AB41" s="318"/>
      <c r="AC41" s="318"/>
      <c r="AD41" s="221"/>
      <c r="AE41" s="216"/>
    </row>
    <row r="42" spans="1:51">
      <c r="A42" s="90"/>
      <c r="B42" s="746" t="s">
        <v>350</v>
      </c>
      <c r="D42" s="19"/>
      <c r="E42" s="708"/>
      <c r="F42" s="54"/>
      <c r="G42" s="54"/>
      <c r="H42" s="54"/>
      <c r="I42" s="251"/>
      <c r="J42" s="251"/>
      <c r="K42" s="251"/>
      <c r="L42" s="251"/>
      <c r="M42" s="776"/>
      <c r="N42" s="932"/>
      <c r="O42" s="250" t="s">
        <v>351</v>
      </c>
      <c r="P42" s="336" t="s">
        <v>336</v>
      </c>
      <c r="Q42" s="317"/>
      <c r="R42" s="318"/>
      <c r="S42" s="318"/>
      <c r="T42" s="318"/>
      <c r="U42" s="318"/>
      <c r="V42" s="318"/>
      <c r="W42" s="318"/>
      <c r="X42" s="318"/>
      <c r="Y42" s="318"/>
      <c r="Z42" s="318"/>
      <c r="AA42" s="318"/>
      <c r="AB42" s="318"/>
      <c r="AC42" s="318"/>
      <c r="AD42" s="221"/>
      <c r="AE42" s="216"/>
    </row>
    <row r="43" spans="1:51" ht="24">
      <c r="A43" s="90"/>
      <c r="B43" s="707" t="s">
        <v>352</v>
      </c>
      <c r="D43" s="228"/>
      <c r="E43" s="54"/>
      <c r="F43" s="54"/>
      <c r="G43" s="54"/>
      <c r="H43" s="54"/>
      <c r="I43" s="54"/>
      <c r="J43" s="54"/>
      <c r="K43" s="54"/>
      <c r="L43" s="54"/>
      <c r="M43" s="19"/>
      <c r="N43" s="932"/>
      <c r="O43" s="250" t="s">
        <v>353</v>
      </c>
      <c r="P43" s="336" t="s">
        <v>336</v>
      </c>
      <c r="Q43" s="317"/>
      <c r="R43" s="318"/>
      <c r="S43" s="318"/>
      <c r="T43" s="318"/>
      <c r="U43" s="318"/>
      <c r="V43" s="318"/>
      <c r="W43" s="318"/>
      <c r="X43" s="318"/>
      <c r="Y43" s="318"/>
      <c r="Z43" s="318"/>
      <c r="AA43" s="318"/>
      <c r="AB43" s="318"/>
      <c r="AC43" s="318"/>
      <c r="AD43" s="221"/>
      <c r="AE43" s="216"/>
      <c r="AG43" s="220"/>
      <c r="AH43" s="440"/>
      <c r="AI43" s="440"/>
      <c r="AJ43" s="440"/>
      <c r="AK43" s="440"/>
    </row>
    <row r="44" spans="1:51" ht="24">
      <c r="A44" s="90"/>
      <c r="B44" s="707" t="s">
        <v>354</v>
      </c>
      <c r="D44" s="228"/>
      <c r="E44" s="54"/>
      <c r="F44" s="54"/>
      <c r="G44" s="54"/>
      <c r="H44" s="54"/>
      <c r="I44" s="54"/>
      <c r="J44" s="54"/>
      <c r="K44" s="54"/>
      <c r="L44" s="54"/>
      <c r="M44" s="19"/>
      <c r="N44" s="932"/>
      <c r="O44" s="250"/>
      <c r="P44" s="336"/>
      <c r="Q44" s="317"/>
      <c r="R44" s="318"/>
      <c r="S44" s="318"/>
      <c r="T44" s="318"/>
      <c r="U44" s="318"/>
      <c r="V44" s="318"/>
      <c r="W44" s="318"/>
      <c r="X44" s="318"/>
      <c r="Y44" s="318"/>
      <c r="Z44" s="318"/>
      <c r="AA44" s="318"/>
      <c r="AB44" s="318"/>
      <c r="AC44" s="318"/>
      <c r="AD44" s="221"/>
      <c r="AE44" s="216"/>
      <c r="AG44" s="220"/>
      <c r="AH44" s="440"/>
      <c r="AI44" s="440"/>
      <c r="AJ44" s="440"/>
      <c r="AK44" s="440"/>
    </row>
    <row r="45" spans="1:51" ht="24">
      <c r="A45" s="90"/>
      <c r="B45" s="733" t="s">
        <v>355</v>
      </c>
      <c r="D45" s="228"/>
      <c r="E45" s="54"/>
      <c r="F45" s="54"/>
      <c r="G45" s="54"/>
      <c r="H45" s="54"/>
      <c r="I45" s="54"/>
      <c r="J45" s="54"/>
      <c r="K45" s="54"/>
      <c r="L45" s="54"/>
      <c r="N45" s="932"/>
      <c r="O45" s="299"/>
      <c r="P45" s="334"/>
      <c r="Q45" s="335"/>
      <c r="R45" s="318"/>
      <c r="S45" s="318"/>
      <c r="T45" s="318"/>
      <c r="U45" s="318"/>
      <c r="V45" s="318"/>
      <c r="W45" s="318"/>
      <c r="X45" s="318"/>
      <c r="Y45" s="318"/>
      <c r="Z45" s="318"/>
      <c r="AA45" s="318"/>
      <c r="AB45" s="318"/>
      <c r="AC45" s="318"/>
      <c r="AD45" s="221"/>
      <c r="AE45" s="216"/>
      <c r="AG45" s="220"/>
      <c r="AH45" s="417"/>
      <c r="AI45" s="417"/>
      <c r="AJ45" s="417"/>
      <c r="AK45" s="417"/>
    </row>
    <row r="46" spans="1:51" ht="15" customHeight="1">
      <c r="A46" s="90"/>
      <c r="B46" s="733" t="s">
        <v>356</v>
      </c>
      <c r="C46" s="593"/>
      <c r="D46" s="594"/>
      <c r="E46" s="594"/>
      <c r="F46" s="54"/>
      <c r="G46" s="54"/>
      <c r="H46" s="54"/>
      <c r="I46" s="54"/>
      <c r="J46" s="54"/>
      <c r="K46" s="54"/>
      <c r="L46" s="54"/>
      <c r="N46" s="932"/>
      <c r="O46" s="299"/>
      <c r="P46" s="334"/>
      <c r="Q46" s="335"/>
      <c r="R46" s="318"/>
      <c r="S46" s="318"/>
      <c r="T46" s="318"/>
      <c r="U46" s="318"/>
      <c r="V46" s="318"/>
      <c r="W46" s="318"/>
      <c r="X46" s="318"/>
      <c r="Y46" s="318"/>
      <c r="Z46" s="318"/>
      <c r="AA46" s="318"/>
      <c r="AB46" s="318"/>
      <c r="AC46" s="318"/>
      <c r="AD46" s="221"/>
      <c r="AE46" s="216"/>
      <c r="AG46" s="220"/>
      <c r="AH46" s="417"/>
      <c r="AI46" s="417"/>
      <c r="AJ46" s="39"/>
      <c r="AK46" s="39"/>
    </row>
    <row r="47" spans="1:51" ht="15" customHeight="1">
      <c r="A47" s="90"/>
      <c r="B47" s="297" t="s">
        <v>357</v>
      </c>
      <c r="C47" s="593"/>
      <c r="D47" s="594"/>
      <c r="E47" s="594"/>
      <c r="F47" s="54"/>
      <c r="G47" s="54"/>
      <c r="H47" s="54"/>
      <c r="I47" s="54"/>
      <c r="J47" s="54"/>
      <c r="K47" s="54"/>
      <c r="L47" s="54"/>
      <c r="N47" s="932"/>
      <c r="O47" s="299"/>
      <c r="P47" s="334"/>
      <c r="Q47" s="335"/>
      <c r="R47" s="318"/>
      <c r="S47" s="318"/>
      <c r="T47" s="318"/>
      <c r="U47" s="318"/>
      <c r="V47" s="318"/>
      <c r="W47" s="318"/>
      <c r="X47" s="318"/>
      <c r="Y47" s="318"/>
      <c r="Z47" s="318"/>
      <c r="AA47" s="318"/>
      <c r="AB47" s="318"/>
      <c r="AC47" s="318"/>
      <c r="AD47" s="221"/>
      <c r="AE47" s="216"/>
      <c r="AG47" s="220"/>
      <c r="AH47" s="417"/>
      <c r="AI47" s="417"/>
      <c r="AJ47" s="39"/>
      <c r="AK47" s="39"/>
    </row>
    <row r="48" spans="1:51" ht="15" customHeight="1">
      <c r="A48" s="90"/>
      <c r="B48" s="296" t="s">
        <v>358</v>
      </c>
      <c r="C48" s="593"/>
      <c r="D48" s="594"/>
      <c r="E48" s="594"/>
      <c r="F48" s="54"/>
      <c r="G48" s="54"/>
      <c r="H48" s="54"/>
      <c r="I48" s="54"/>
      <c r="J48" s="54"/>
      <c r="K48" s="54"/>
      <c r="L48" s="54"/>
      <c r="N48" s="932"/>
      <c r="O48" s="299"/>
      <c r="P48" s="334"/>
      <c r="Q48" s="335"/>
      <c r="R48" s="318"/>
      <c r="S48" s="318"/>
      <c r="T48" s="318"/>
      <c r="U48" s="318"/>
      <c r="V48" s="318"/>
      <c r="W48" s="318"/>
      <c r="X48" s="318"/>
      <c r="Y48" s="318"/>
      <c r="Z48" s="318"/>
      <c r="AA48" s="318"/>
      <c r="AB48" s="318"/>
      <c r="AC48" s="318"/>
      <c r="AD48" s="221"/>
      <c r="AE48" s="216"/>
      <c r="AG48" s="220"/>
      <c r="AH48" s="417"/>
      <c r="AI48" s="417"/>
      <c r="AJ48" s="39"/>
      <c r="AK48" s="39"/>
    </row>
    <row r="49" spans="1:41" ht="15" customHeight="1">
      <c r="A49" s="90"/>
      <c r="B49" s="553" t="s">
        <v>359</v>
      </c>
      <c r="C49" s="593"/>
      <c r="D49" s="594"/>
      <c r="E49" s="594"/>
      <c r="F49" s="54"/>
      <c r="G49" s="54"/>
      <c r="H49" s="54"/>
      <c r="I49" s="54"/>
      <c r="J49" s="54"/>
      <c r="K49" s="54"/>
      <c r="L49" s="54"/>
      <c r="N49" s="932"/>
      <c r="O49" s="299"/>
      <c r="P49" s="334"/>
      <c r="Q49" s="335"/>
      <c r="R49" s="318"/>
      <c r="S49" s="318"/>
      <c r="T49" s="318"/>
      <c r="U49" s="318"/>
      <c r="V49" s="318"/>
      <c r="W49" s="318"/>
      <c r="X49" s="318"/>
      <c r="Y49" s="318"/>
      <c r="Z49" s="318"/>
      <c r="AA49" s="318"/>
      <c r="AB49" s="318"/>
      <c r="AC49" s="318"/>
      <c r="AD49" s="221"/>
      <c r="AE49" s="216"/>
      <c r="AG49" s="220"/>
      <c r="AH49" s="417"/>
      <c r="AI49" s="417"/>
      <c r="AJ49" s="39"/>
      <c r="AK49" s="39"/>
    </row>
    <row r="50" spans="1:41" ht="24">
      <c r="A50" s="90"/>
      <c r="B50" s="553" t="s">
        <v>360</v>
      </c>
      <c r="C50" s="593"/>
      <c r="D50" s="594"/>
      <c r="E50" s="594"/>
      <c r="F50" s="54"/>
      <c r="G50" s="54"/>
      <c r="H50" s="54"/>
      <c r="I50" s="54"/>
      <c r="J50" s="54"/>
      <c r="K50" s="54"/>
      <c r="L50" s="54"/>
      <c r="N50" s="932"/>
      <c r="O50" s="299"/>
      <c r="P50" s="334"/>
      <c r="Q50" s="335"/>
      <c r="R50" s="318"/>
      <c r="S50" s="318"/>
      <c r="T50" s="318"/>
      <c r="U50" s="318"/>
      <c r="V50" s="318"/>
      <c r="W50" s="318"/>
      <c r="X50" s="318"/>
      <c r="Y50" s="318"/>
      <c r="Z50" s="318"/>
      <c r="AA50" s="318"/>
      <c r="AB50" s="318"/>
      <c r="AC50" s="318"/>
      <c r="AD50" s="221"/>
      <c r="AE50" s="216"/>
      <c r="AG50" s="220"/>
      <c r="AH50" s="417"/>
      <c r="AI50" s="417"/>
      <c r="AJ50" s="39"/>
      <c r="AK50" s="39"/>
    </row>
    <row r="51" spans="1:41">
      <c r="A51" s="90"/>
      <c r="B51" s="603"/>
      <c r="D51" s="228"/>
      <c r="E51" s="54"/>
      <c r="F51" s="54"/>
      <c r="G51" s="54"/>
      <c r="H51" s="54"/>
      <c r="I51" s="54"/>
      <c r="J51" s="54"/>
      <c r="K51" s="54"/>
      <c r="L51" s="54"/>
      <c r="N51" s="932"/>
      <c r="O51" s="299"/>
      <c r="P51" s="334"/>
      <c r="Q51" s="335"/>
      <c r="R51" s="318"/>
      <c r="S51" s="318"/>
      <c r="T51" s="318"/>
      <c r="U51" s="318"/>
      <c r="V51" s="318"/>
      <c r="W51" s="318"/>
      <c r="X51" s="318"/>
      <c r="Y51" s="318"/>
      <c r="Z51" s="318"/>
      <c r="AA51" s="318"/>
      <c r="AB51" s="318"/>
      <c r="AC51" s="318"/>
      <c r="AD51" s="221"/>
      <c r="AE51" s="216"/>
      <c r="AG51" s="220"/>
      <c r="AH51" s="417"/>
      <c r="AI51" s="417"/>
      <c r="AJ51" s="39"/>
      <c r="AK51" s="39"/>
    </row>
    <row r="52" spans="1:41">
      <c r="A52" s="1015" t="s">
        <v>361</v>
      </c>
      <c r="B52" s="1015"/>
      <c r="C52" s="1015"/>
      <c r="D52" s="1015"/>
      <c r="E52" s="1015"/>
      <c r="F52" s="1015"/>
      <c r="G52" s="1015"/>
      <c r="H52" s="1015"/>
      <c r="I52" s="1015"/>
      <c r="J52" s="1015"/>
      <c r="K52" s="139"/>
      <c r="L52" s="139"/>
      <c r="M52" s="139"/>
      <c r="N52" s="932"/>
      <c r="O52" s="250" t="s">
        <v>362</v>
      </c>
      <c r="P52" s="336"/>
      <c r="Q52" s="317"/>
      <c r="R52" s="318"/>
      <c r="S52" s="318"/>
      <c r="T52" s="318"/>
      <c r="U52" s="318"/>
      <c r="V52" s="318"/>
      <c r="W52" s="318"/>
      <c r="X52" s="318"/>
      <c r="Y52" s="318"/>
      <c r="Z52" s="318"/>
      <c r="AA52" s="318"/>
      <c r="AB52" s="318"/>
      <c r="AC52" s="318"/>
      <c r="AD52" s="221"/>
      <c r="AE52" s="216"/>
      <c r="AH52" s="417"/>
      <c r="AI52" s="417"/>
      <c r="AJ52" s="39"/>
      <c r="AK52" s="39"/>
      <c r="AL52" s="136"/>
    </row>
    <row r="53" spans="1:41">
      <c r="A53" s="696" t="s">
        <v>147</v>
      </c>
      <c r="B53" s="696" t="s">
        <v>151</v>
      </c>
      <c r="C53" s="696" t="s">
        <v>156</v>
      </c>
      <c r="D53" s="295" t="s">
        <v>149</v>
      </c>
      <c r="E53" s="295" t="s">
        <v>154</v>
      </c>
      <c r="F53" s="295"/>
      <c r="G53" s="295" t="s">
        <v>158</v>
      </c>
      <c r="H53" s="295" t="s">
        <v>220</v>
      </c>
      <c r="I53" s="295" t="s">
        <v>221</v>
      </c>
      <c r="J53" s="295" t="s">
        <v>222</v>
      </c>
      <c r="K53" s="39"/>
      <c r="L53" s="776"/>
      <c r="M53" s="776"/>
      <c r="N53" s="932"/>
      <c r="O53" s="250" t="s">
        <v>363</v>
      </c>
      <c r="P53" s="336"/>
      <c r="Q53" s="318"/>
      <c r="R53" s="318"/>
      <c r="S53" s="318"/>
      <c r="T53" s="318"/>
      <c r="U53" s="318"/>
      <c r="V53" s="318"/>
      <c r="W53" s="318"/>
      <c r="X53" s="318"/>
      <c r="Y53" s="318"/>
      <c r="Z53" s="318"/>
      <c r="AA53" s="318"/>
      <c r="AB53" s="318"/>
      <c r="AC53" s="318"/>
      <c r="AD53" s="221"/>
      <c r="AE53" s="216"/>
      <c r="AH53" s="417"/>
      <c r="AI53" s="417"/>
      <c r="AJ53" s="39"/>
      <c r="AK53" s="39"/>
      <c r="AL53" s="162"/>
    </row>
    <row r="54" spans="1:41" ht="18.75" customHeight="1">
      <c r="A54" s="891" t="s">
        <v>269</v>
      </c>
      <c r="B54" s="891" t="s">
        <v>364</v>
      </c>
      <c r="C54" s="911" t="s">
        <v>365</v>
      </c>
      <c r="D54" s="911"/>
      <c r="E54" s="911"/>
      <c r="F54" s="911"/>
      <c r="G54" s="911"/>
      <c r="H54" s="911" t="s">
        <v>366</v>
      </c>
      <c r="I54" s="911"/>
      <c r="J54" s="911"/>
      <c r="K54" s="39"/>
      <c r="L54" s="144"/>
      <c r="M54" s="144"/>
      <c r="N54" s="932"/>
      <c r="O54" s="250" t="s">
        <v>367</v>
      </c>
      <c r="P54" s="318"/>
      <c r="Q54" s="318"/>
      <c r="R54" s="318"/>
      <c r="S54" s="318"/>
      <c r="T54" s="318"/>
      <c r="U54" s="318"/>
      <c r="V54" s="318"/>
      <c r="W54" s="318"/>
      <c r="X54" s="994" t="s">
        <v>368</v>
      </c>
      <c r="Y54" s="994"/>
      <c r="Z54" s="994"/>
      <c r="AA54" s="994"/>
      <c r="AB54" s="994"/>
      <c r="AC54" s="318"/>
      <c r="AD54" s="221"/>
      <c r="AE54" s="216"/>
      <c r="AH54" s="47"/>
      <c r="AI54" s="47"/>
      <c r="AJ54" s="47"/>
      <c r="AK54" s="47"/>
    </row>
    <row r="55" spans="1:41" ht="41.25" customHeight="1">
      <c r="A55" s="891"/>
      <c r="B55" s="891"/>
      <c r="C55" s="705" t="s">
        <v>369</v>
      </c>
      <c r="D55" s="705" t="s">
        <v>370</v>
      </c>
      <c r="E55" s="891" t="s">
        <v>371</v>
      </c>
      <c r="F55" s="891"/>
      <c r="G55" s="705" t="s">
        <v>372</v>
      </c>
      <c r="H55" s="705" t="s">
        <v>370</v>
      </c>
      <c r="I55" s="705" t="s">
        <v>371</v>
      </c>
      <c r="J55" s="705" t="s">
        <v>372</v>
      </c>
      <c r="K55" s="39"/>
      <c r="L55" s="39"/>
      <c r="M55" s="19"/>
      <c r="N55" s="932"/>
      <c r="O55" s="250" t="s">
        <v>373</v>
      </c>
      <c r="P55" s="318"/>
      <c r="Q55" s="318"/>
      <c r="R55" s="318"/>
      <c r="S55" s="318"/>
      <c r="T55" s="318"/>
      <c r="U55" s="318"/>
      <c r="V55" s="318"/>
      <c r="W55" s="318"/>
      <c r="X55" s="994"/>
      <c r="Y55" s="994"/>
      <c r="Z55" s="994"/>
      <c r="AA55" s="994"/>
      <c r="AB55" s="994"/>
      <c r="AC55" s="318"/>
      <c r="AD55" s="221"/>
      <c r="AE55" s="216"/>
      <c r="AH55" s="270"/>
      <c r="AJ55" s="270"/>
      <c r="AK55" s="270"/>
      <c r="AL55" s="270"/>
      <c r="AM55" s="270"/>
    </row>
    <row r="56" spans="1:41" ht="39.75" customHeight="1">
      <c r="A56" s="988" t="s">
        <v>374</v>
      </c>
      <c r="B56" s="990" t="s">
        <v>153</v>
      </c>
      <c r="C56" s="990" t="s">
        <v>153</v>
      </c>
      <c r="D56" s="990" t="s">
        <v>153</v>
      </c>
      <c r="E56" s="980" t="s">
        <v>375</v>
      </c>
      <c r="F56" s="981"/>
      <c r="G56" s="595"/>
      <c r="H56" s="339" t="s">
        <v>376</v>
      </c>
      <c r="I56" s="339" t="s">
        <v>375</v>
      </c>
      <c r="J56" s="209"/>
      <c r="M56" s="274"/>
      <c r="N56" s="932"/>
      <c r="O56" s="250" t="s">
        <v>377</v>
      </c>
      <c r="P56" s="318"/>
      <c r="Q56" s="318"/>
      <c r="R56" s="318"/>
      <c r="S56" s="318"/>
      <c r="T56" s="318"/>
      <c r="U56" s="318"/>
      <c r="V56" s="318"/>
      <c r="W56" s="318"/>
      <c r="X56" s="318"/>
      <c r="Y56" s="318"/>
      <c r="Z56" s="318"/>
      <c r="AA56" s="318"/>
      <c r="AB56" s="318"/>
      <c r="AC56" s="318"/>
      <c r="AD56" s="347"/>
      <c r="AE56" s="216"/>
      <c r="AG56" s="348" t="s">
        <v>378</v>
      </c>
      <c r="AH56" s="710" t="s">
        <v>362</v>
      </c>
      <c r="AI56" s="710" t="s">
        <v>363</v>
      </c>
      <c r="AJ56" s="710" t="s">
        <v>367</v>
      </c>
      <c r="AK56" s="710" t="s">
        <v>373</v>
      </c>
      <c r="AL56" s="710" t="s">
        <v>377</v>
      </c>
      <c r="AM56" s="710" t="s">
        <v>379</v>
      </c>
      <c r="AN56" s="710" t="s">
        <v>380</v>
      </c>
    </row>
    <row r="57" spans="1:41" ht="41.25" customHeight="1">
      <c r="A57" s="989"/>
      <c r="B57" s="990"/>
      <c r="C57" s="990"/>
      <c r="D57" s="990"/>
      <c r="E57" s="980"/>
      <c r="F57" s="981"/>
      <c r="G57" s="595"/>
      <c r="H57" s="339" t="s">
        <v>376</v>
      </c>
      <c r="I57" s="339" t="s">
        <v>375</v>
      </c>
      <c r="J57" s="209"/>
      <c r="K57" s="19"/>
      <c r="N57" s="932"/>
      <c r="O57" s="250" t="s">
        <v>379</v>
      </c>
      <c r="P57" s="318"/>
      <c r="Q57" s="318"/>
      <c r="R57" s="318"/>
      <c r="S57" s="318"/>
      <c r="T57" s="318"/>
      <c r="U57" s="318"/>
      <c r="V57" s="318"/>
      <c r="W57" s="318"/>
      <c r="X57" s="318"/>
      <c r="Y57" s="318"/>
      <c r="Z57" s="318"/>
      <c r="AA57" s="318"/>
      <c r="AB57" s="318"/>
      <c r="AC57" s="318"/>
      <c r="AG57" s="220"/>
      <c r="AH57" s="403" t="s">
        <v>381</v>
      </c>
      <c r="AI57" s="403" t="s">
        <v>382</v>
      </c>
      <c r="AJ57" s="403" t="s">
        <v>383</v>
      </c>
      <c r="AK57" s="403" t="s">
        <v>383</v>
      </c>
      <c r="AL57" s="403" t="s">
        <v>383</v>
      </c>
      <c r="AM57" s="403" t="s">
        <v>383</v>
      </c>
      <c r="AN57" s="403" t="s">
        <v>382</v>
      </c>
    </row>
    <row r="58" spans="1:41">
      <c r="I58" s="169"/>
      <c r="K58" s="169"/>
      <c r="M58" s="19"/>
      <c r="N58" s="932"/>
      <c r="O58" s="250" t="s">
        <v>384</v>
      </c>
      <c r="P58" s="318"/>
      <c r="Q58" s="318"/>
      <c r="R58" s="318"/>
      <c r="S58" s="318"/>
      <c r="T58" s="318"/>
      <c r="U58" s="318"/>
      <c r="V58" s="318"/>
      <c r="W58" s="318"/>
      <c r="X58" s="318"/>
      <c r="Y58" s="318"/>
      <c r="Z58" s="318"/>
      <c r="AA58" s="318"/>
      <c r="AB58" s="318"/>
      <c r="AC58" s="318"/>
      <c r="AG58" s="220"/>
      <c r="AH58" s="403" t="s">
        <v>385</v>
      </c>
      <c r="AI58" s="402" t="s">
        <v>386</v>
      </c>
      <c r="AJ58" s="402" t="s">
        <v>386</v>
      </c>
      <c r="AK58" s="402" t="s">
        <v>386</v>
      </c>
      <c r="AL58" s="402" t="s">
        <v>386</v>
      </c>
      <c r="AM58" s="402" t="s">
        <v>386</v>
      </c>
      <c r="AN58" s="282"/>
    </row>
    <row r="59" spans="1:41" ht="75">
      <c r="B59" s="188" t="s">
        <v>387</v>
      </c>
      <c r="C59" s="188" t="s">
        <v>388</v>
      </c>
      <c r="D59" s="188" t="s">
        <v>389</v>
      </c>
      <c r="F59" s="210"/>
      <c r="G59" s="210"/>
      <c r="H59" s="188" t="s">
        <v>390</v>
      </c>
      <c r="J59" s="19"/>
      <c r="K59" s="87"/>
      <c r="L59" s="171"/>
      <c r="N59" s="1035" t="s">
        <v>391</v>
      </c>
      <c r="O59" s="267" t="s">
        <v>392</v>
      </c>
      <c r="P59" s="336" t="s">
        <v>393</v>
      </c>
      <c r="Q59" s="318"/>
      <c r="R59" s="318"/>
      <c r="S59" s="318"/>
      <c r="T59" s="318"/>
      <c r="U59" s="318"/>
      <c r="V59" s="318"/>
      <c r="W59" s="318"/>
      <c r="X59" s="318"/>
      <c r="Y59" s="318"/>
      <c r="Z59" s="318"/>
      <c r="AA59" s="318"/>
      <c r="AB59" s="318"/>
      <c r="AC59" s="318"/>
      <c r="AG59" s="220"/>
      <c r="AH59" s="402" t="s">
        <v>386</v>
      </c>
      <c r="AI59" s="402" t="s">
        <v>394</v>
      </c>
      <c r="AJ59" s="402" t="s">
        <v>394</v>
      </c>
      <c r="AK59" s="402" t="s">
        <v>394</v>
      </c>
      <c r="AL59" s="402" t="s">
        <v>394</v>
      </c>
      <c r="AM59" s="402" t="s">
        <v>394</v>
      </c>
      <c r="AN59" s="282"/>
    </row>
    <row r="60" spans="1:41" ht="15" customHeight="1">
      <c r="B60" s="730" t="s">
        <v>395</v>
      </c>
      <c r="C60" s="730" t="s">
        <v>396</v>
      </c>
      <c r="D60" s="744" t="s">
        <v>397</v>
      </c>
      <c r="F60" s="170"/>
      <c r="G60" s="170"/>
      <c r="H60" s="132" t="s">
        <v>398</v>
      </c>
      <c r="J60" s="19"/>
      <c r="K60" s="87"/>
      <c r="L60" s="171"/>
      <c r="N60" s="1036"/>
      <c r="O60" s="267" t="s">
        <v>399</v>
      </c>
      <c r="P60" s="336" t="s">
        <v>393</v>
      </c>
      <c r="Q60" s="318"/>
      <c r="R60" s="318"/>
      <c r="S60" s="318"/>
      <c r="T60" s="318"/>
      <c r="U60" s="318"/>
      <c r="V60" s="318"/>
      <c r="W60" s="318"/>
      <c r="X60" s="318"/>
      <c r="Y60" s="318"/>
      <c r="Z60" s="318"/>
      <c r="AA60" s="318"/>
      <c r="AB60" s="318"/>
      <c r="AC60" s="318"/>
      <c r="AG60" s="220"/>
      <c r="AH60" s="402" t="s">
        <v>394</v>
      </c>
      <c r="AI60" s="402" t="s">
        <v>400</v>
      </c>
      <c r="AJ60" s="402" t="s">
        <v>400</v>
      </c>
      <c r="AK60" s="402" t="s">
        <v>400</v>
      </c>
      <c r="AL60" s="402" t="s">
        <v>400</v>
      </c>
      <c r="AM60" s="402" t="s">
        <v>400</v>
      </c>
      <c r="AN60" s="282"/>
      <c r="AO60" s="279"/>
    </row>
    <row r="61" spans="1:41">
      <c r="B61" s="730"/>
      <c r="C61" s="730"/>
      <c r="D61" s="132" t="s">
        <v>401</v>
      </c>
      <c r="F61" s="170"/>
      <c r="G61" s="170"/>
      <c r="H61" s="132" t="s">
        <v>402</v>
      </c>
      <c r="J61" s="19"/>
      <c r="K61" s="87"/>
      <c r="L61" s="171"/>
      <c r="N61" s="977" t="s">
        <v>403</v>
      </c>
      <c r="O61" s="250" t="s">
        <v>404</v>
      </c>
      <c r="P61" s="318"/>
      <c r="Q61" s="318"/>
      <c r="R61" s="318"/>
      <c r="S61" s="318"/>
      <c r="T61" s="318"/>
      <c r="U61" s="318"/>
      <c r="V61" s="318"/>
      <c r="W61" s="318"/>
      <c r="X61" s="318"/>
      <c r="Y61" s="318"/>
      <c r="Z61" s="318"/>
      <c r="AA61" s="318"/>
      <c r="AB61" s="318"/>
      <c r="AC61" s="318"/>
      <c r="AG61" s="220"/>
      <c r="AH61" s="402" t="s">
        <v>400</v>
      </c>
      <c r="AI61" s="402" t="s">
        <v>405</v>
      </c>
      <c r="AJ61" s="402" t="s">
        <v>405</v>
      </c>
      <c r="AK61" s="402" t="s">
        <v>405</v>
      </c>
      <c r="AL61" s="402" t="s">
        <v>405</v>
      </c>
      <c r="AM61" s="402" t="s">
        <v>405</v>
      </c>
      <c r="AN61" s="282"/>
      <c r="AO61" s="279"/>
    </row>
    <row r="62" spans="1:41" ht="18">
      <c r="B62" s="730"/>
      <c r="C62" s="730"/>
      <c r="D62" s="132" t="s">
        <v>406</v>
      </c>
      <c r="F62" s="170"/>
      <c r="G62" s="170"/>
      <c r="H62" s="132" t="s">
        <v>407</v>
      </c>
      <c r="J62" s="19"/>
      <c r="K62" s="87"/>
      <c r="L62" s="171"/>
      <c r="N62" s="977"/>
      <c r="O62" s="250" t="s">
        <v>408</v>
      </c>
      <c r="P62" s="318"/>
      <c r="Q62" s="318"/>
      <c r="R62" s="318"/>
      <c r="S62" s="318"/>
      <c r="T62" s="318"/>
      <c r="U62" s="318"/>
      <c r="V62" s="318"/>
      <c r="W62" s="318"/>
      <c r="X62" s="318"/>
      <c r="Y62" s="318"/>
      <c r="Z62" s="318"/>
      <c r="AA62" s="318"/>
      <c r="AB62" s="318"/>
      <c r="AC62" s="318"/>
      <c r="AD62" s="221"/>
      <c r="AE62" s="216"/>
      <c r="AG62" s="220"/>
      <c r="AH62" s="402" t="s">
        <v>405</v>
      </c>
      <c r="AI62" s="19"/>
      <c r="AJ62" s="520"/>
      <c r="AK62" s="520"/>
      <c r="AL62" s="520"/>
      <c r="AM62" s="282"/>
      <c r="AN62" s="282"/>
      <c r="AO62" s="279"/>
    </row>
    <row r="63" spans="1:41" ht="18">
      <c r="A63" s="90"/>
      <c r="B63" s="54"/>
      <c r="C63" s="170"/>
      <c r="D63" s="132" t="s">
        <v>409</v>
      </c>
      <c r="F63" s="170"/>
      <c r="G63" s="170"/>
      <c r="H63" s="132" t="s">
        <v>397</v>
      </c>
      <c r="K63" s="87"/>
      <c r="L63" s="119"/>
      <c r="N63" s="977"/>
      <c r="O63" s="250" t="s">
        <v>410</v>
      </c>
      <c r="AD63" s="221"/>
      <c r="AE63" s="216"/>
      <c r="AH63" s="272"/>
      <c r="AI63" s="272"/>
      <c r="AJ63" s="520"/>
      <c r="AK63" s="520"/>
      <c r="AL63" s="520"/>
      <c r="AM63" s="24"/>
      <c r="AN63" s="24"/>
      <c r="AO63" s="279"/>
    </row>
    <row r="64" spans="1:41">
      <c r="A64" s="90"/>
      <c r="B64" s="54"/>
      <c r="C64" s="170"/>
      <c r="D64" s="131" t="s">
        <v>411</v>
      </c>
      <c r="H64" s="132" t="s">
        <v>412</v>
      </c>
      <c r="J64" s="210"/>
      <c r="L64" s="87"/>
      <c r="N64" s="977"/>
      <c r="O64" s="250" t="s">
        <v>413</v>
      </c>
      <c r="AE64" s="216"/>
      <c r="AH64" s="272"/>
      <c r="AI64" s="272"/>
      <c r="AJ64" s="520"/>
      <c r="AK64" s="520"/>
      <c r="AL64" s="520"/>
      <c r="AO64" s="279"/>
    </row>
    <row r="65" spans="1:41">
      <c r="A65" s="90"/>
      <c r="B65" s="90"/>
      <c r="C65" s="54"/>
      <c r="D65" s="170"/>
      <c r="E65" s="54"/>
      <c r="F65" s="19"/>
      <c r="G65" s="19"/>
      <c r="H65" s="19"/>
      <c r="I65" s="170"/>
      <c r="J65" s="713"/>
      <c r="L65" s="87"/>
      <c r="N65" s="977"/>
      <c r="O65" s="250" t="s">
        <v>414</v>
      </c>
      <c r="AE65" s="216"/>
      <c r="AO65" s="279"/>
    </row>
    <row r="66" spans="1:41" ht="24">
      <c r="A66" s="90"/>
      <c r="B66" s="90"/>
      <c r="C66" s="54"/>
      <c r="D66" s="170"/>
      <c r="E66" s="54"/>
      <c r="F66" s="19"/>
      <c r="G66" s="19"/>
      <c r="H66" s="54"/>
      <c r="I66" s="54"/>
      <c r="J66" s="170"/>
      <c r="K66" s="87"/>
      <c r="L66" s="87"/>
      <c r="N66" s="977"/>
      <c r="O66" s="250" t="s">
        <v>415</v>
      </c>
      <c r="P66" s="318"/>
      <c r="AD66" s="318"/>
      <c r="AE66" s="336"/>
      <c r="AF66" s="318"/>
      <c r="AG66" s="348" t="s">
        <v>416</v>
      </c>
      <c r="AH66" s="410" t="s">
        <v>417</v>
      </c>
      <c r="AI66" s="410" t="s">
        <v>418</v>
      </c>
      <c r="AJ66" s="318"/>
      <c r="AK66" s="318"/>
      <c r="AL66" s="318"/>
      <c r="AM66" s="318"/>
      <c r="AN66" s="318"/>
      <c r="AO66" s="350"/>
    </row>
    <row r="67" spans="1:41">
      <c r="A67" s="90"/>
      <c r="B67" s="90"/>
      <c r="C67" s="54"/>
      <c r="D67" s="170"/>
      <c r="E67" s="54"/>
      <c r="F67" s="19"/>
      <c r="G67" s="19"/>
      <c r="H67" s="54"/>
      <c r="I67" s="54"/>
      <c r="J67" s="170"/>
      <c r="K67" s="87"/>
      <c r="L67" s="87"/>
      <c r="N67" s="977"/>
      <c r="O67" s="250" t="s">
        <v>419</v>
      </c>
      <c r="P67" s="318"/>
      <c r="AD67" s="318"/>
      <c r="AE67" s="336"/>
      <c r="AF67" s="318"/>
      <c r="AG67" s="318"/>
      <c r="AH67" s="404" t="s">
        <v>383</v>
      </c>
      <c r="AI67" s="404" t="s">
        <v>383</v>
      </c>
      <c r="AJ67" s="318"/>
      <c r="AK67" s="318"/>
      <c r="AL67" s="318"/>
      <c r="AM67" s="318"/>
      <c r="AN67" s="318"/>
      <c r="AO67" s="350"/>
    </row>
    <row r="68" spans="1:41">
      <c r="A68" s="90"/>
      <c r="B68" s="90"/>
      <c r="C68" s="54"/>
      <c r="D68" s="170"/>
      <c r="E68" s="54"/>
      <c r="F68" s="19"/>
      <c r="G68" s="19"/>
      <c r="H68" s="54"/>
      <c r="I68" s="54"/>
      <c r="J68" s="170"/>
      <c r="K68" s="87"/>
      <c r="L68" s="87"/>
      <c r="N68" s="977"/>
      <c r="O68" s="299"/>
      <c r="P68" s="336"/>
      <c r="Q68" s="39"/>
      <c r="AD68" s="318"/>
      <c r="AE68" s="336"/>
      <c r="AF68" s="318"/>
      <c r="AG68" s="318"/>
      <c r="AH68" s="318"/>
      <c r="AI68" s="318"/>
      <c r="AJ68" s="318"/>
      <c r="AK68" s="318"/>
      <c r="AL68" s="318"/>
      <c r="AM68" s="318"/>
      <c r="AN68" s="318"/>
      <c r="AO68" s="350"/>
    </row>
    <row r="69" spans="1:41" ht="24.75">
      <c r="A69" s="90"/>
      <c r="B69" s="90"/>
      <c r="C69" s="54"/>
      <c r="D69" s="170"/>
      <c r="E69" s="54"/>
      <c r="F69" s="19"/>
      <c r="G69" s="19"/>
      <c r="H69" s="54"/>
      <c r="I69" s="54"/>
      <c r="J69" s="713"/>
      <c r="K69" s="87"/>
      <c r="L69" s="87"/>
      <c r="N69" s="977"/>
      <c r="O69" s="250" t="s">
        <v>420</v>
      </c>
      <c r="P69" s="336" t="s">
        <v>421</v>
      </c>
      <c r="Q69" s="39"/>
      <c r="AD69" s="318"/>
      <c r="AE69" s="336"/>
      <c r="AF69" s="318"/>
      <c r="AG69" s="348" t="s">
        <v>422</v>
      </c>
      <c r="AH69" s="411" t="s">
        <v>420</v>
      </c>
      <c r="AI69" s="411" t="s">
        <v>423</v>
      </c>
      <c r="AJ69" s="411" t="s">
        <v>424</v>
      </c>
      <c r="AK69" s="411" t="s">
        <v>425</v>
      </c>
      <c r="AL69" s="411" t="s">
        <v>426</v>
      </c>
      <c r="AM69" s="412" t="s">
        <v>427</v>
      </c>
      <c r="AN69" s="350"/>
    </row>
    <row r="70" spans="1:41">
      <c r="A70" s="90"/>
      <c r="B70" s="90"/>
      <c r="C70" s="54"/>
      <c r="D70" s="170"/>
      <c r="E70" s="54"/>
      <c r="F70" s="713"/>
      <c r="G70" s="713"/>
      <c r="H70" s="54"/>
      <c r="I70" s="54"/>
      <c r="J70" s="713"/>
      <c r="K70" s="87"/>
      <c r="L70" s="87"/>
      <c r="N70" s="977"/>
      <c r="O70" s="250" t="s">
        <v>423</v>
      </c>
      <c r="P70" s="336" t="s">
        <v>421</v>
      </c>
      <c r="Q70" s="39"/>
      <c r="AD70" s="318"/>
      <c r="AE70" s="318"/>
      <c r="AF70" s="318"/>
      <c r="AG70" s="318"/>
      <c r="AH70" s="327" t="s">
        <v>428</v>
      </c>
      <c r="AI70" s="352" t="s">
        <v>429</v>
      </c>
      <c r="AJ70" s="352" t="s">
        <v>429</v>
      </c>
      <c r="AK70" s="352" t="s">
        <v>429</v>
      </c>
      <c r="AL70" s="352" t="s">
        <v>429</v>
      </c>
      <c r="AM70" s="353" t="s">
        <v>429</v>
      </c>
      <c r="AN70" s="350"/>
    </row>
    <row r="71" spans="1:41">
      <c r="A71" s="985" t="s">
        <v>430</v>
      </c>
      <c r="B71" s="986"/>
      <c r="C71" s="986"/>
      <c r="D71" s="986"/>
      <c r="E71" s="986"/>
      <c r="F71" s="986"/>
      <c r="G71" s="987"/>
      <c r="H71" s="139"/>
      <c r="I71" s="139"/>
      <c r="J71" s="139"/>
      <c r="K71" s="139"/>
      <c r="L71" s="139"/>
      <c r="N71" s="977"/>
      <c r="O71" s="250" t="s">
        <v>424</v>
      </c>
      <c r="P71" s="336" t="s">
        <v>421</v>
      </c>
      <c r="Q71" s="39"/>
      <c r="AD71" s="318"/>
      <c r="AE71" s="336"/>
      <c r="AF71" s="318"/>
      <c r="AG71" s="318"/>
      <c r="AH71" s="354" t="s">
        <v>431</v>
      </c>
      <c r="AI71" s="318"/>
      <c r="AJ71" s="318"/>
      <c r="AK71" s="318"/>
      <c r="AL71" s="318"/>
      <c r="AM71" s="318"/>
      <c r="AN71" s="350"/>
    </row>
    <row r="72" spans="1:41">
      <c r="A72" s="696" t="s">
        <v>147</v>
      </c>
      <c r="B72" s="696" t="s">
        <v>151</v>
      </c>
      <c r="C72" s="696" t="s">
        <v>156</v>
      </c>
      <c r="D72" s="696" t="s">
        <v>149</v>
      </c>
      <c r="E72" s="696" t="s">
        <v>154</v>
      </c>
      <c r="F72" s="696" t="s">
        <v>158</v>
      </c>
      <c r="G72" s="696" t="s">
        <v>432</v>
      </c>
      <c r="H72" s="189"/>
      <c r="I72" s="39"/>
      <c r="J72" s="189"/>
      <c r="K72" s="189"/>
      <c r="L72" s="776"/>
      <c r="N72" s="977"/>
      <c r="O72" s="250" t="s">
        <v>425</v>
      </c>
      <c r="P72" s="336" t="s">
        <v>421</v>
      </c>
      <c r="Q72" s="39"/>
      <c r="AD72" s="318"/>
      <c r="AE72" s="349"/>
      <c r="AF72" s="318"/>
      <c r="AG72" s="318"/>
      <c r="AH72" s="354" t="s">
        <v>433</v>
      </c>
      <c r="AI72" s="318"/>
      <c r="AJ72" s="318"/>
      <c r="AK72" s="318"/>
      <c r="AL72" s="318"/>
      <c r="AM72" s="318"/>
      <c r="AN72" s="350"/>
    </row>
    <row r="73" spans="1:41" ht="33" customHeight="1">
      <c r="A73" s="891" t="s">
        <v>269</v>
      </c>
      <c r="B73" s="982" t="s">
        <v>365</v>
      </c>
      <c r="C73" s="983"/>
      <c r="D73" s="984"/>
      <c r="E73" s="982" t="s">
        <v>366</v>
      </c>
      <c r="F73" s="983"/>
      <c r="G73" s="984"/>
      <c r="H73" s="92"/>
      <c r="I73" s="92"/>
      <c r="J73" s="978"/>
      <c r="K73" s="978"/>
      <c r="L73" s="978"/>
      <c r="N73" s="977"/>
      <c r="O73" s="252" t="s">
        <v>426</v>
      </c>
      <c r="P73" s="336" t="s">
        <v>421</v>
      </c>
      <c r="Q73" s="39"/>
      <c r="AD73" s="318"/>
      <c r="AE73" s="318"/>
      <c r="AF73" s="318"/>
      <c r="AG73" s="318"/>
      <c r="AH73" s="318"/>
      <c r="AI73" s="318"/>
      <c r="AJ73" s="318"/>
      <c r="AK73" s="318"/>
      <c r="AL73" s="318"/>
      <c r="AM73" s="318"/>
      <c r="AN73" s="318"/>
      <c r="AO73" s="350"/>
    </row>
    <row r="74" spans="1:41" ht="40.5" customHeight="1">
      <c r="A74" s="891"/>
      <c r="B74" s="914" t="s">
        <v>434</v>
      </c>
      <c r="C74" s="914" t="s">
        <v>435</v>
      </c>
      <c r="D74" s="914" t="s">
        <v>436</v>
      </c>
      <c r="E74" s="914" t="s">
        <v>434</v>
      </c>
      <c r="F74" s="979" t="s">
        <v>437</v>
      </c>
      <c r="G74" s="979" t="s">
        <v>438</v>
      </c>
      <c r="H74" s="39"/>
      <c r="I74" s="39"/>
      <c r="J74" s="978"/>
      <c r="K74" s="978"/>
      <c r="L74" s="978"/>
      <c r="N74" s="977"/>
      <c r="O74" s="250" t="s">
        <v>427</v>
      </c>
      <c r="P74" s="336" t="s">
        <v>421</v>
      </c>
      <c r="Q74" s="39"/>
      <c r="AD74" s="318"/>
      <c r="AE74" s="336"/>
      <c r="AF74" s="318"/>
      <c r="AG74" s="348" t="s">
        <v>439</v>
      </c>
      <c r="AH74" s="413" t="s">
        <v>440</v>
      </c>
      <c r="AI74" s="413" t="s">
        <v>404</v>
      </c>
      <c r="AJ74" s="413" t="s">
        <v>408</v>
      </c>
      <c r="AK74" s="413" t="s">
        <v>410</v>
      </c>
      <c r="AL74" s="413" t="s">
        <v>413</v>
      </c>
      <c r="AM74" s="413" t="s">
        <v>414</v>
      </c>
      <c r="AN74" s="413" t="s">
        <v>415</v>
      </c>
      <c r="AO74" s="414" t="s">
        <v>441</v>
      </c>
    </row>
    <row r="75" spans="1:41">
      <c r="A75" s="891"/>
      <c r="B75" s="915"/>
      <c r="C75" s="915"/>
      <c r="D75" s="915"/>
      <c r="E75" s="915"/>
      <c r="F75" s="910"/>
      <c r="G75" s="910"/>
      <c r="H75" s="47"/>
      <c r="J75" s="978"/>
      <c r="K75" s="978"/>
      <c r="L75" s="978"/>
      <c r="N75" s="977"/>
      <c r="O75" s="252" t="s">
        <v>440</v>
      </c>
      <c r="P75" s="336" t="s">
        <v>442</v>
      </c>
      <c r="Q75" s="39"/>
      <c r="AD75" s="318"/>
      <c r="AE75" s="336"/>
      <c r="AF75" s="318"/>
      <c r="AG75" s="318"/>
      <c r="AH75" s="437" t="s">
        <v>443</v>
      </c>
      <c r="AI75" s="408" t="s">
        <v>383</v>
      </c>
      <c r="AJ75" s="408" t="s">
        <v>383</v>
      </c>
      <c r="AK75" s="408" t="s">
        <v>383</v>
      </c>
      <c r="AL75" s="408" t="s">
        <v>383</v>
      </c>
      <c r="AM75" s="408" t="s">
        <v>383</v>
      </c>
      <c r="AN75" s="408" t="s">
        <v>383</v>
      </c>
      <c r="AO75" s="408" t="s">
        <v>383</v>
      </c>
    </row>
    <row r="76" spans="1:41" ht="39.75" customHeight="1">
      <c r="A76" s="340" t="s">
        <v>374</v>
      </c>
      <c r="B76" s="341" t="s">
        <v>444</v>
      </c>
      <c r="C76" s="342" t="s">
        <v>445</v>
      </c>
      <c r="D76" s="343"/>
      <c r="E76" s="341" t="s">
        <v>446</v>
      </c>
      <c r="F76" s="342" t="s">
        <v>445</v>
      </c>
      <c r="G76" s="343"/>
      <c r="H76" s="47"/>
      <c r="J76" s="713"/>
      <c r="K76" s="87"/>
      <c r="L76" s="87"/>
      <c r="N76" s="977"/>
      <c r="O76" s="292"/>
      <c r="P76" s="334"/>
      <c r="Q76" s="39"/>
      <c r="AE76" s="216"/>
      <c r="AF76" s="318"/>
      <c r="AG76" s="318"/>
      <c r="AH76" s="356"/>
      <c r="AI76" s="402" t="s">
        <v>386</v>
      </c>
      <c r="AJ76" s="402" t="s">
        <v>386</v>
      </c>
      <c r="AK76" s="402" t="s">
        <v>386</v>
      </c>
      <c r="AL76" s="402" t="s">
        <v>386</v>
      </c>
      <c r="AM76" s="402" t="s">
        <v>386</v>
      </c>
      <c r="AN76" s="402" t="s">
        <v>386</v>
      </c>
      <c r="AO76" s="327"/>
    </row>
    <row r="77" spans="1:41" ht="29.25" customHeight="1">
      <c r="A77" s="690"/>
      <c r="B77" s="690"/>
      <c r="C77" s="690"/>
      <c r="D77" s="631"/>
      <c r="E77" s="251"/>
      <c r="F77" s="210"/>
      <c r="G77" s="713"/>
      <c r="H77" s="19"/>
      <c r="I77" s="94"/>
      <c r="J77" s="713"/>
      <c r="K77" s="87"/>
      <c r="L77" s="87"/>
      <c r="N77" s="977"/>
      <c r="O77" s="292"/>
      <c r="P77" s="334"/>
      <c r="Q77" s="39"/>
      <c r="AE77" s="216"/>
      <c r="AF77" s="318"/>
      <c r="AG77" s="357"/>
      <c r="AH77" s="358"/>
      <c r="AI77" s="402" t="s">
        <v>394</v>
      </c>
      <c r="AJ77" s="402" t="s">
        <v>394</v>
      </c>
      <c r="AK77" s="402" t="s">
        <v>394</v>
      </c>
      <c r="AL77" s="402" t="s">
        <v>394</v>
      </c>
      <c r="AM77" s="402" t="s">
        <v>394</v>
      </c>
      <c r="AN77" s="402" t="s">
        <v>394</v>
      </c>
      <c r="AO77" s="327"/>
    </row>
    <row r="78" spans="1:41" ht="41.25" customHeight="1">
      <c r="A78" s="690"/>
      <c r="B78" s="690"/>
      <c r="C78" s="210"/>
      <c r="D78" s="631"/>
      <c r="E78" s="210"/>
      <c r="F78" s="622"/>
      <c r="G78" s="713"/>
      <c r="I78" s="54"/>
      <c r="J78" s="713"/>
      <c r="K78" s="87"/>
      <c r="L78" s="87"/>
      <c r="N78" s="997" t="s">
        <v>447</v>
      </c>
      <c r="O78" s="252" t="s">
        <v>448</v>
      </c>
      <c r="P78" s="336" t="s">
        <v>449</v>
      </c>
      <c r="Q78" s="39"/>
      <c r="AE78" s="216"/>
      <c r="AF78" s="318"/>
      <c r="AG78" s="318"/>
      <c r="AH78" s="358"/>
      <c r="AI78" s="407" t="s">
        <v>450</v>
      </c>
      <c r="AJ78" s="402" t="s">
        <v>450</v>
      </c>
      <c r="AK78" s="402" t="s">
        <v>450</v>
      </c>
      <c r="AL78" s="402" t="s">
        <v>450</v>
      </c>
      <c r="AM78" s="402" t="s">
        <v>450</v>
      </c>
      <c r="AN78" s="402" t="s">
        <v>450</v>
      </c>
      <c r="AO78" s="327"/>
    </row>
    <row r="79" spans="1:41">
      <c r="A79" s="690"/>
      <c r="B79" s="690"/>
      <c r="C79" s="708"/>
      <c r="D79" s="631"/>
      <c r="E79" s="210"/>
      <c r="F79" s="623"/>
      <c r="G79" s="713"/>
      <c r="I79" s="54"/>
      <c r="J79" s="713"/>
      <c r="K79" s="87"/>
      <c r="L79" s="87"/>
      <c r="N79" s="997"/>
      <c r="O79" s="250" t="s">
        <v>451</v>
      </c>
      <c r="P79" s="336" t="s">
        <v>449</v>
      </c>
      <c r="Q79" s="39"/>
      <c r="AE79" s="216"/>
    </row>
    <row r="80" spans="1:41" ht="24.75">
      <c r="A80" s="468"/>
      <c r="B80" s="468"/>
      <c r="C80" s="631"/>
      <c r="D80" s="631"/>
      <c r="E80" s="210"/>
      <c r="F80" s="622"/>
      <c r="G80" s="713"/>
      <c r="I80" s="54"/>
      <c r="J80" s="713"/>
      <c r="K80" s="87"/>
      <c r="L80" s="87"/>
      <c r="N80" s="997"/>
      <c r="O80" s="252" t="s">
        <v>452</v>
      </c>
      <c r="P80" s="336" t="s">
        <v>449</v>
      </c>
      <c r="Q80" s="39"/>
      <c r="AE80" s="216"/>
      <c r="AH80" s="416"/>
      <c r="AI80" s="416"/>
    </row>
    <row r="81" spans="1:42">
      <c r="A81" s="690"/>
      <c r="B81" s="690"/>
      <c r="C81" s="624"/>
      <c r="D81" s="620"/>
      <c r="E81" s="620"/>
      <c r="F81" s="625"/>
      <c r="G81" s="328"/>
      <c r="I81" s="344"/>
      <c r="J81" s="713"/>
      <c r="K81" s="87"/>
      <c r="L81" s="87"/>
      <c r="N81" s="997"/>
      <c r="O81" s="250" t="s">
        <v>453</v>
      </c>
      <c r="P81" s="336" t="s">
        <v>449</v>
      </c>
      <c r="Q81" s="39"/>
      <c r="AE81" s="216"/>
      <c r="AG81" s="220"/>
      <c r="AH81" s="417"/>
      <c r="AI81" s="417"/>
    </row>
    <row r="82" spans="1:42">
      <c r="A82" s="626"/>
      <c r="B82" s="626"/>
      <c r="C82" s="621"/>
      <c r="D82" s="620"/>
      <c r="E82" s="621"/>
      <c r="F82" s="627"/>
      <c r="G82" s="345"/>
      <c r="I82" s="344"/>
      <c r="J82" s="713"/>
      <c r="K82" s="87"/>
      <c r="L82" s="87"/>
      <c r="N82" s="998" t="s">
        <v>454</v>
      </c>
      <c r="O82" s="250" t="s">
        <v>455</v>
      </c>
      <c r="P82" s="336" t="s">
        <v>449</v>
      </c>
      <c r="AH82" s="417"/>
      <c r="AI82" s="417"/>
    </row>
    <row r="83" spans="1:42">
      <c r="A83" s="90"/>
      <c r="B83" s="90"/>
      <c r="C83" s="345"/>
      <c r="D83" s="328"/>
      <c r="E83" s="344"/>
      <c r="F83" s="345"/>
      <c r="G83" s="345"/>
      <c r="H83" s="344"/>
      <c r="I83" s="344"/>
      <c r="J83" s="713"/>
      <c r="K83" s="87"/>
      <c r="L83" s="87"/>
      <c r="N83" s="999"/>
      <c r="O83" s="250"/>
      <c r="P83" s="336"/>
      <c r="AH83" s="417"/>
      <c r="AI83" s="417"/>
    </row>
    <row r="84" spans="1:42">
      <c r="A84" s="90"/>
      <c r="B84" s="90"/>
      <c r="C84" s="345"/>
      <c r="D84" s="328"/>
      <c r="E84" s="344"/>
      <c r="F84" s="345"/>
      <c r="G84" s="345"/>
      <c r="H84" s="344"/>
      <c r="I84" s="344"/>
      <c r="J84" s="713"/>
      <c r="K84" s="87"/>
      <c r="L84" s="87"/>
      <c r="N84" s="999"/>
      <c r="O84" s="250"/>
      <c r="P84" s="336"/>
      <c r="AH84" s="417"/>
      <c r="AI84" s="417"/>
    </row>
    <row r="85" spans="1:42" ht="28.5" customHeight="1">
      <c r="A85" s="1037" t="s">
        <v>456</v>
      </c>
      <c r="B85" s="1037"/>
      <c r="C85" s="1037"/>
      <c r="D85" s="606"/>
      <c r="E85" s="606"/>
      <c r="F85" s="606"/>
      <c r="G85" s="606"/>
      <c r="H85" s="606"/>
      <c r="I85" s="54"/>
      <c r="J85" s="54"/>
      <c r="K85" s="87"/>
      <c r="L85" s="87"/>
      <c r="N85" s="999"/>
      <c r="O85" s="252" t="s">
        <v>457</v>
      </c>
      <c r="P85" s="336" t="s">
        <v>449</v>
      </c>
      <c r="Q85" s="114"/>
    </row>
    <row r="86" spans="1:42" ht="24">
      <c r="A86" s="886" t="s">
        <v>458</v>
      </c>
      <c r="B86" s="886"/>
      <c r="C86" s="886"/>
      <c r="D86" s="886"/>
      <c r="E86" s="886"/>
      <c r="F86" s="886"/>
      <c r="G86" s="886"/>
      <c r="H86" s="886"/>
      <c r="I86" s="886"/>
      <c r="J86" s="886"/>
      <c r="K86" s="886"/>
      <c r="L86" s="54"/>
      <c r="M86" s="54"/>
      <c r="N86" s="1000"/>
      <c r="O86" s="250" t="s">
        <v>459</v>
      </c>
      <c r="P86" s="336" t="s">
        <v>449</v>
      </c>
      <c r="U86" s="318" t="s">
        <v>460</v>
      </c>
      <c r="AF86" s="318"/>
      <c r="AG86" s="357" t="s">
        <v>461</v>
      </c>
      <c r="AH86" s="415" t="s">
        <v>455</v>
      </c>
      <c r="AI86" s="438" t="s">
        <v>457</v>
      </c>
      <c r="AJ86" s="415" t="s">
        <v>459</v>
      </c>
      <c r="AK86" s="438" t="s">
        <v>462</v>
      </c>
    </row>
    <row r="87" spans="1:42" ht="24" customHeight="1">
      <c r="A87" s="1023" t="s">
        <v>463</v>
      </c>
      <c r="B87" s="1024"/>
      <c r="C87" s="1024"/>
      <c r="D87" s="1029" t="s">
        <v>464</v>
      </c>
      <c r="E87" s="1029"/>
      <c r="F87" s="1029"/>
      <c r="G87" s="1029"/>
      <c r="H87" s="1029"/>
      <c r="I87" s="1029"/>
      <c r="J87" s="1029"/>
      <c r="K87" s="1029"/>
      <c r="L87" s="54"/>
      <c r="M87" s="54"/>
      <c r="N87" s="1000"/>
      <c r="O87" s="252" t="s">
        <v>462</v>
      </c>
      <c r="P87" s="336" t="s">
        <v>449</v>
      </c>
      <c r="AE87" s="216"/>
      <c r="AF87" s="318"/>
      <c r="AG87" s="318"/>
      <c r="AH87" s="359" t="s">
        <v>383</v>
      </c>
      <c r="AI87" s="439" t="s">
        <v>465</v>
      </c>
      <c r="AJ87" s="359" t="s">
        <v>383</v>
      </c>
      <c r="AK87" s="439" t="s">
        <v>465</v>
      </c>
    </row>
    <row r="88" spans="1:42">
      <c r="A88" s="447" t="s">
        <v>194</v>
      </c>
      <c r="B88" s="933" t="s">
        <v>466</v>
      </c>
      <c r="C88" s="933"/>
      <c r="D88" s="933"/>
      <c r="E88" s="933"/>
      <c r="F88" s="933"/>
      <c r="G88" s="933"/>
      <c r="H88" s="933"/>
      <c r="I88" s="933"/>
      <c r="J88" s="933"/>
      <c r="K88" s="933"/>
      <c r="L88" s="61"/>
      <c r="M88" s="61"/>
      <c r="N88" s="1000"/>
      <c r="O88" s="292"/>
      <c r="P88" s="334"/>
      <c r="AE88" s="216"/>
      <c r="AF88" s="318"/>
      <c r="AG88" s="318"/>
      <c r="AH88" s="359" t="s">
        <v>467</v>
      </c>
      <c r="AI88" s="439" t="s">
        <v>468</v>
      </c>
      <c r="AJ88" s="359" t="s">
        <v>467</v>
      </c>
      <c r="AK88" s="439" t="s">
        <v>468</v>
      </c>
    </row>
    <row r="89" spans="1:42" ht="15" customHeight="1">
      <c r="A89" s="447" t="s">
        <v>194</v>
      </c>
      <c r="B89" s="933" t="s">
        <v>469</v>
      </c>
      <c r="C89" s="933"/>
      <c r="D89" s="933"/>
      <c r="E89" s="933"/>
      <c r="F89" s="933"/>
      <c r="G89" s="933"/>
      <c r="H89" s="933"/>
      <c r="I89" s="933"/>
      <c r="J89" s="933"/>
      <c r="K89" s="933"/>
      <c r="L89" s="61"/>
      <c r="M89" s="61"/>
      <c r="N89" s="1000"/>
      <c r="O89" s="292"/>
      <c r="P89" s="269"/>
      <c r="AE89" s="216"/>
      <c r="AF89" s="318"/>
      <c r="AG89" s="318"/>
      <c r="AH89" s="359" t="s">
        <v>433</v>
      </c>
      <c r="AI89" s="327"/>
      <c r="AJ89" s="359" t="s">
        <v>470</v>
      </c>
      <c r="AK89" s="327"/>
    </row>
    <row r="90" spans="1:42" ht="18.75" customHeight="1">
      <c r="A90" s="447" t="s">
        <v>194</v>
      </c>
      <c r="B90" s="933" t="s">
        <v>471</v>
      </c>
      <c r="C90" s="933"/>
      <c r="D90" s="933"/>
      <c r="E90" s="933"/>
      <c r="F90" s="933"/>
      <c r="G90" s="933"/>
      <c r="H90" s="933"/>
      <c r="I90" s="933"/>
      <c r="J90" s="933"/>
      <c r="K90" s="933"/>
      <c r="L90" s="61"/>
      <c r="M90" s="61"/>
      <c r="N90" s="1000"/>
      <c r="O90" s="292"/>
      <c r="P90" s="269"/>
      <c r="AE90" s="216"/>
    </row>
    <row r="91" spans="1:42" ht="17.25" customHeight="1">
      <c r="A91" s="447" t="s">
        <v>194</v>
      </c>
      <c r="B91" s="933" t="s">
        <v>472</v>
      </c>
      <c r="C91" s="933"/>
      <c r="D91" s="933"/>
      <c r="E91" s="933"/>
      <c r="F91" s="933"/>
      <c r="G91" s="933"/>
      <c r="H91" s="933"/>
      <c r="I91" s="933"/>
      <c r="J91" s="933"/>
      <c r="K91" s="933"/>
      <c r="L91" s="763"/>
      <c r="M91" s="39"/>
      <c r="N91" s="1000"/>
      <c r="O91" s="292"/>
      <c r="P91" s="269"/>
      <c r="AE91" s="216"/>
      <c r="AH91" s="418"/>
      <c r="AI91" s="418"/>
      <c r="AJ91" s="418"/>
      <c r="AK91" s="418"/>
      <c r="AL91" s="418"/>
      <c r="AM91" s="418"/>
      <c r="AN91" s="418"/>
      <c r="AO91" s="418"/>
      <c r="AP91" s="418"/>
    </row>
    <row r="92" spans="1:42" ht="24" customHeight="1">
      <c r="A92" s="727" t="s">
        <v>147</v>
      </c>
      <c r="B92" s="894" t="s">
        <v>151</v>
      </c>
      <c r="C92" s="931"/>
      <c r="D92" s="727" t="s">
        <v>156</v>
      </c>
      <c r="E92" s="727" t="s">
        <v>149</v>
      </c>
      <c r="F92" s="727" t="s">
        <v>154</v>
      </c>
      <c r="G92" s="727" t="s">
        <v>158</v>
      </c>
      <c r="H92" s="727" t="s">
        <v>220</v>
      </c>
      <c r="I92" s="696" t="s">
        <v>221</v>
      </c>
      <c r="J92" s="696" t="s">
        <v>222</v>
      </c>
      <c r="K92" s="545" t="s">
        <v>289</v>
      </c>
      <c r="L92" s="657"/>
      <c r="M92" s="39"/>
      <c r="N92" s="1000"/>
      <c r="O92" s="292"/>
      <c r="P92" s="269"/>
      <c r="AE92" s="216"/>
      <c r="AG92" s="223"/>
      <c r="AH92" s="419"/>
      <c r="AI92" s="420"/>
      <c r="AJ92" s="420"/>
      <c r="AK92" s="420"/>
      <c r="AL92" s="420"/>
      <c r="AM92" s="420"/>
      <c r="AN92" s="420"/>
      <c r="AO92" s="420"/>
      <c r="AP92" s="420"/>
    </row>
    <row r="93" spans="1:42" ht="30" customHeight="1">
      <c r="A93" s="1026" t="s">
        <v>473</v>
      </c>
      <c r="B93" s="887" t="s">
        <v>474</v>
      </c>
      <c r="C93" s="888"/>
      <c r="D93" s="891" t="s">
        <v>475</v>
      </c>
      <c r="E93" s="1016" t="s">
        <v>476</v>
      </c>
      <c r="F93" s="1016" t="s">
        <v>477</v>
      </c>
      <c r="G93" s="909" t="s">
        <v>478</v>
      </c>
      <c r="H93" s="909" t="s">
        <v>370</v>
      </c>
      <c r="I93" s="927" t="s">
        <v>479</v>
      </c>
      <c r="J93" s="927"/>
      <c r="K93" s="1028" t="s">
        <v>480</v>
      </c>
      <c r="L93" s="657"/>
      <c r="M93" s="39"/>
      <c r="N93" s="1000"/>
      <c r="O93" s="292"/>
      <c r="P93" s="269"/>
      <c r="AH93" s="419"/>
      <c r="AI93" s="39"/>
      <c r="AJ93" s="39"/>
      <c r="AK93" s="39"/>
      <c r="AL93" s="39"/>
      <c r="AM93" s="39"/>
      <c r="AN93" s="39"/>
      <c r="AO93" s="39"/>
      <c r="AP93" s="39"/>
    </row>
    <row r="94" spans="1:42">
      <c r="A94" s="1027"/>
      <c r="B94" s="889"/>
      <c r="C94" s="890"/>
      <c r="D94" s="891"/>
      <c r="E94" s="1017"/>
      <c r="F94" s="1017"/>
      <c r="G94" s="910"/>
      <c r="H94" s="910"/>
      <c r="I94" s="705" t="s">
        <v>481</v>
      </c>
      <c r="J94" s="705" t="s">
        <v>482</v>
      </c>
      <c r="K94" s="1028"/>
      <c r="L94" s="657"/>
      <c r="M94" s="39"/>
      <c r="N94" s="1000"/>
      <c r="O94" s="292"/>
      <c r="P94" s="269"/>
      <c r="AH94" s="19"/>
      <c r="AI94" s="19"/>
      <c r="AJ94" s="19"/>
      <c r="AK94" s="19"/>
      <c r="AL94" s="19"/>
      <c r="AM94" s="19"/>
      <c r="AN94" s="19"/>
      <c r="AO94" s="19"/>
      <c r="AP94" s="19"/>
    </row>
    <row r="95" spans="1:42" ht="30.75" customHeight="1">
      <c r="A95" s="53"/>
      <c r="B95" s="897" t="s">
        <v>153</v>
      </c>
      <c r="C95" s="898"/>
      <c r="D95" s="346"/>
      <c r="E95" s="346"/>
      <c r="F95" s="346"/>
      <c r="G95" s="553" t="s">
        <v>483</v>
      </c>
      <c r="H95" s="519" t="s">
        <v>484</v>
      </c>
      <c r="I95" s="747" t="s">
        <v>153</v>
      </c>
      <c r="J95" s="747" t="s">
        <v>153</v>
      </c>
      <c r="K95" s="443" t="s">
        <v>153</v>
      </c>
      <c r="L95" s="657"/>
      <c r="M95" s="776"/>
      <c r="N95" s="1000"/>
      <c r="O95" s="292"/>
      <c r="P95" s="269"/>
      <c r="AF95" s="318"/>
      <c r="AG95" s="223" t="s">
        <v>485</v>
      </c>
      <c r="AH95" s="421" t="s">
        <v>486</v>
      </c>
      <c r="AI95" s="318"/>
      <c r="AJ95" s="318"/>
    </row>
    <row r="96" spans="1:42" ht="33.75" customHeight="1">
      <c r="A96" s="1004" t="s">
        <v>487</v>
      </c>
      <c r="B96" s="1004"/>
      <c r="C96" s="1004"/>
      <c r="D96" s="1005"/>
      <c r="E96" s="1005"/>
      <c r="F96" s="1006" t="s">
        <v>488</v>
      </c>
      <c r="G96" s="1006"/>
      <c r="H96" s="1006"/>
      <c r="I96" s="1030"/>
      <c r="J96" s="1031"/>
      <c r="K96" s="1031"/>
      <c r="L96" s="657"/>
      <c r="M96" s="776"/>
      <c r="N96" s="1001"/>
      <c r="O96" s="292"/>
      <c r="P96" s="334"/>
      <c r="Q96" s="318"/>
      <c r="AF96" s="318"/>
      <c r="AG96" s="318"/>
      <c r="AH96" s="351" t="s">
        <v>383</v>
      </c>
      <c r="AI96" s="318"/>
      <c r="AJ96" s="318"/>
    </row>
    <row r="97" spans="1:39" ht="28.5" customHeight="1">
      <c r="A97" s="546" t="s">
        <v>489</v>
      </c>
      <c r="B97" s="546"/>
      <c r="C97" s="546"/>
      <c r="D97" s="546"/>
      <c r="E97" s="546"/>
      <c r="F97" s="461"/>
      <c r="G97" s="461"/>
      <c r="H97" s="723"/>
      <c r="I97" s="723"/>
      <c r="J97" s="723"/>
      <c r="K97" s="137"/>
      <c r="L97" s="542"/>
      <c r="M97" s="543"/>
      <c r="N97" s="1002" t="s">
        <v>490</v>
      </c>
      <c r="O97" s="250" t="s">
        <v>486</v>
      </c>
      <c r="P97" s="216" t="s">
        <v>491</v>
      </c>
      <c r="Q97" s="318"/>
      <c r="AE97" s="216"/>
      <c r="AF97" s="318"/>
      <c r="AG97" s="318"/>
      <c r="AH97" s="352" t="s">
        <v>467</v>
      </c>
      <c r="AI97" s="318"/>
      <c r="AJ97" s="318"/>
    </row>
    <row r="98" spans="1:39" ht="15" customHeight="1">
      <c r="A98" s="723" t="s">
        <v>492</v>
      </c>
      <c r="B98" s="723"/>
      <c r="C98" s="723"/>
      <c r="D98" s="723"/>
      <c r="E98" s="723"/>
      <c r="F98" s="723"/>
      <c r="G98" s="723"/>
      <c r="H98" s="723"/>
      <c r="I98" s="723"/>
      <c r="J98" s="723"/>
      <c r="K98" s="723"/>
      <c r="L98" s="544"/>
      <c r="M98" s="543"/>
      <c r="N98" s="1003"/>
      <c r="O98" s="250" t="s">
        <v>493</v>
      </c>
      <c r="P98" s="216" t="s">
        <v>494</v>
      </c>
      <c r="Q98" s="318"/>
      <c r="AE98" s="216"/>
      <c r="AF98" s="318"/>
      <c r="AG98" s="318"/>
      <c r="AH98" s="352" t="s">
        <v>433</v>
      </c>
      <c r="AI98" s="318"/>
      <c r="AJ98" s="318"/>
    </row>
    <row r="99" spans="1:39" ht="38.25">
      <c r="A99" s="723" t="s">
        <v>495</v>
      </c>
      <c r="B99" s="723"/>
      <c r="C99" s="723"/>
      <c r="D99" s="723"/>
      <c r="E99" s="723"/>
      <c r="F99" s="723"/>
      <c r="G99" s="723"/>
      <c r="H99" s="723"/>
      <c r="L99" s="37"/>
      <c r="M99" s="543"/>
      <c r="N99" s="1003"/>
      <c r="O99" s="250" t="s">
        <v>496</v>
      </c>
      <c r="P99" s="216" t="s">
        <v>494</v>
      </c>
      <c r="Q99" s="318"/>
      <c r="AE99" s="216"/>
      <c r="AF99" s="318"/>
      <c r="AG99" s="318"/>
      <c r="AH99" s="352" t="s">
        <v>497</v>
      </c>
      <c r="AI99" s="318"/>
      <c r="AJ99" s="318"/>
    </row>
    <row r="100" spans="1:39" ht="24">
      <c r="I100" s="724" t="s">
        <v>498</v>
      </c>
      <c r="J100" s="724" t="s">
        <v>499</v>
      </c>
      <c r="K100" s="463" t="s">
        <v>500</v>
      </c>
      <c r="L100" s="762"/>
      <c r="M100" s="87"/>
      <c r="N100" s="1003"/>
      <c r="O100" s="250" t="s">
        <v>501</v>
      </c>
      <c r="P100" s="216" t="s">
        <v>494</v>
      </c>
      <c r="Q100" s="318"/>
      <c r="AF100" s="318"/>
      <c r="AG100" s="318"/>
      <c r="AH100" s="318"/>
      <c r="AI100" s="318"/>
      <c r="AJ100" s="318"/>
    </row>
    <row r="101" spans="1:39" ht="45">
      <c r="I101" s="754" t="s">
        <v>320</v>
      </c>
      <c r="J101" s="746" t="s">
        <v>320</v>
      </c>
      <c r="K101" s="517" t="s">
        <v>502</v>
      </c>
      <c r="L101" s="708"/>
      <c r="M101" s="87"/>
      <c r="N101" s="1003"/>
      <c r="O101" s="250" t="s">
        <v>503</v>
      </c>
      <c r="P101" s="216" t="s">
        <v>494</v>
      </c>
      <c r="Q101" s="317"/>
      <c r="AE101" s="216"/>
      <c r="AF101" s="318"/>
      <c r="AG101" s="357" t="s">
        <v>504</v>
      </c>
      <c r="AH101" s="421" t="s">
        <v>493</v>
      </c>
      <c r="AI101" s="421" t="s">
        <v>496</v>
      </c>
      <c r="AJ101" s="421" t="s">
        <v>501</v>
      </c>
      <c r="AK101" s="422" t="s">
        <v>503</v>
      </c>
    </row>
    <row r="102" spans="1:39" ht="38.25" customHeight="1">
      <c r="B102" s="47"/>
      <c r="I102" s="715" t="s">
        <v>505</v>
      </c>
      <c r="J102" s="715" t="s">
        <v>506</v>
      </c>
      <c r="K102" s="517" t="s">
        <v>507</v>
      </c>
      <c r="L102" s="92"/>
      <c r="N102" s="423" t="s">
        <v>508</v>
      </c>
      <c r="O102" s="267" t="s">
        <v>509</v>
      </c>
      <c r="P102" s="216" t="s">
        <v>510</v>
      </c>
      <c r="Q102" s="318"/>
      <c r="AF102" s="318"/>
      <c r="AH102" s="351" t="s">
        <v>383</v>
      </c>
      <c r="AI102" s="441" t="s">
        <v>383</v>
      </c>
      <c r="AJ102" s="351" t="s">
        <v>429</v>
      </c>
      <c r="AK102" s="219" t="s">
        <v>429</v>
      </c>
    </row>
    <row r="103" spans="1:39" ht="72.75" customHeight="1">
      <c r="A103" s="137"/>
      <c r="B103" s="1050" t="s">
        <v>511</v>
      </c>
      <c r="C103" s="1051"/>
      <c r="D103" s="137"/>
      <c r="E103" s="762"/>
      <c r="F103" s="137"/>
      <c r="G103" s="137"/>
      <c r="H103" s="137"/>
      <c r="J103" s="715" t="s">
        <v>512</v>
      </c>
      <c r="K103" s="517" t="s">
        <v>513</v>
      </c>
      <c r="L103" s="92"/>
      <c r="M103" s="762"/>
      <c r="N103" s="535" t="s">
        <v>508</v>
      </c>
      <c r="O103" s="250" t="s">
        <v>514</v>
      </c>
      <c r="P103" s="216" t="s">
        <v>510</v>
      </c>
      <c r="Q103" s="318"/>
      <c r="AE103" s="216"/>
      <c r="AF103" s="318"/>
      <c r="AH103" s="354" t="s">
        <v>467</v>
      </c>
      <c r="AI103" s="442" t="s">
        <v>515</v>
      </c>
      <c r="AJ103" s="354" t="s">
        <v>516</v>
      </c>
      <c r="AK103" s="293" t="s">
        <v>331</v>
      </c>
    </row>
    <row r="104" spans="1:39" ht="72.75" customHeight="1">
      <c r="A104" s="137"/>
      <c r="B104" s="957" t="s">
        <v>517</v>
      </c>
      <c r="C104" s="957"/>
      <c r="D104" s="137"/>
      <c r="E104" s="520"/>
      <c r="I104" s="56"/>
      <c r="J104" s="465" t="s">
        <v>343</v>
      </c>
      <c r="K104" s="670" t="s">
        <v>518</v>
      </c>
      <c r="L104" s="92"/>
      <c r="M104" s="708"/>
      <c r="N104" s="462"/>
      <c r="O104" s="250" t="s">
        <v>519</v>
      </c>
      <c r="P104" s="216" t="s">
        <v>510</v>
      </c>
      <c r="Q104" s="318"/>
      <c r="AE104" s="216"/>
      <c r="AF104" s="348"/>
      <c r="AH104" s="354" t="s">
        <v>433</v>
      </c>
      <c r="AI104" s="442" t="s">
        <v>520</v>
      </c>
      <c r="AJ104" s="327"/>
      <c r="AK104" s="19"/>
    </row>
    <row r="105" spans="1:39" ht="36" customHeight="1">
      <c r="A105" s="90"/>
      <c r="B105" s="957" t="s">
        <v>521</v>
      </c>
      <c r="C105" s="957"/>
      <c r="D105" s="54"/>
      <c r="E105" s="668"/>
      <c r="M105" s="708"/>
      <c r="N105" s="535" t="s">
        <v>522</v>
      </c>
      <c r="O105" s="268" t="s">
        <v>523</v>
      </c>
      <c r="P105" s="336" t="s">
        <v>524</v>
      </c>
      <c r="Q105" s="318"/>
      <c r="AE105" s="216"/>
      <c r="AF105" s="318"/>
      <c r="AH105" s="354" t="s">
        <v>497</v>
      </c>
      <c r="AI105" s="360" t="s">
        <v>525</v>
      </c>
      <c r="AJ105" s="327"/>
      <c r="AK105" s="19"/>
    </row>
    <row r="106" spans="1:39" ht="24.75">
      <c r="A106" s="90"/>
      <c r="B106" s="1011" t="s">
        <v>526</v>
      </c>
      <c r="C106" s="1011"/>
      <c r="D106" s="54"/>
      <c r="E106" s="455"/>
      <c r="M106" s="92"/>
      <c r="N106" s="462"/>
      <c r="O106" s="268" t="s">
        <v>527</v>
      </c>
      <c r="P106" s="336" t="s">
        <v>524</v>
      </c>
      <c r="Q106" s="318"/>
      <c r="U106" s="318" t="s">
        <v>528</v>
      </c>
      <c r="AF106" s="318"/>
      <c r="AG106" s="318"/>
      <c r="AH106" s="318"/>
      <c r="AI106" s="318"/>
      <c r="AJ106" s="318"/>
    </row>
    <row r="107" spans="1:39" ht="24.75">
      <c r="A107" s="90"/>
      <c r="B107" s="957" t="s">
        <v>529</v>
      </c>
      <c r="C107" s="957"/>
      <c r="D107" s="54"/>
      <c r="E107" s="668"/>
      <c r="H107" s="54"/>
      <c r="M107" s="92"/>
      <c r="N107" s="1012" t="s">
        <v>508</v>
      </c>
      <c r="O107" s="250" t="s">
        <v>530</v>
      </c>
      <c r="P107" s="336" t="s">
        <v>531</v>
      </c>
      <c r="Q107" s="318"/>
      <c r="AF107" s="318"/>
      <c r="AG107" s="357" t="s">
        <v>532</v>
      </c>
      <c r="AH107" s="424" t="s">
        <v>509</v>
      </c>
      <c r="AI107" s="424" t="s">
        <v>514</v>
      </c>
      <c r="AJ107" s="424" t="s">
        <v>519</v>
      </c>
      <c r="AM107" s="224"/>
    </row>
    <row r="108" spans="1:39" ht="24">
      <c r="A108" s="90"/>
      <c r="B108" s="957" t="s">
        <v>533</v>
      </c>
      <c r="C108" s="957"/>
      <c r="D108" s="54"/>
      <c r="E108" s="451"/>
      <c r="F108" s="54"/>
      <c r="G108" s="54"/>
      <c r="H108" s="54"/>
      <c r="I108" s="54"/>
      <c r="J108" s="634"/>
      <c r="M108" s="634"/>
      <c r="N108" s="1013"/>
      <c r="O108" s="250" t="s">
        <v>534</v>
      </c>
      <c r="P108" s="336" t="s">
        <v>531</v>
      </c>
      <c r="Q108" s="318"/>
      <c r="AF108" s="318"/>
      <c r="AG108" s="318"/>
      <c r="AH108" s="441" t="s">
        <v>535</v>
      </c>
      <c r="AI108" s="355" t="s">
        <v>443</v>
      </c>
      <c r="AJ108" s="355" t="s">
        <v>443</v>
      </c>
      <c r="AM108" s="224"/>
    </row>
    <row r="109" spans="1:39">
      <c r="A109" s="90"/>
      <c r="B109" s="90"/>
      <c r="D109" s="54"/>
      <c r="E109" s="669"/>
      <c r="F109" s="54"/>
      <c r="G109" s="54"/>
      <c r="H109" s="54"/>
      <c r="I109" s="54"/>
      <c r="J109" s="634"/>
      <c r="M109" s="634"/>
      <c r="N109" s="1013"/>
      <c r="O109" s="250" t="s">
        <v>536</v>
      </c>
      <c r="P109" s="336" t="s">
        <v>531</v>
      </c>
      <c r="Q109" s="318"/>
      <c r="AF109" s="318"/>
      <c r="AG109" s="318"/>
      <c r="AH109" s="442" t="s">
        <v>537</v>
      </c>
      <c r="AI109" s="318"/>
      <c r="AJ109" s="318"/>
      <c r="AM109" s="224"/>
    </row>
    <row r="110" spans="1:39">
      <c r="A110" s="90"/>
      <c r="B110" s="90"/>
      <c r="H110" s="54"/>
      <c r="I110" s="54"/>
      <c r="J110" s="634"/>
      <c r="M110" s="634"/>
      <c r="N110" s="1014"/>
      <c r="O110" s="250" t="s">
        <v>538</v>
      </c>
      <c r="P110" s="336" t="s">
        <v>531</v>
      </c>
      <c r="Q110" s="318"/>
      <c r="AE110" s="318"/>
      <c r="AF110" s="318"/>
      <c r="AG110" s="318"/>
      <c r="AM110" s="278"/>
    </row>
    <row r="111" spans="1:39" ht="36">
      <c r="A111" s="90"/>
      <c r="B111" s="90"/>
      <c r="C111" s="1007" t="s">
        <v>539</v>
      </c>
      <c r="D111" s="1007"/>
      <c r="E111" s="1007"/>
      <c r="F111" s="1007"/>
      <c r="G111" s="486"/>
      <c r="H111" s="54"/>
      <c r="I111" s="54"/>
      <c r="J111" s="634"/>
      <c r="M111" s="634"/>
      <c r="N111" s="995" t="s">
        <v>540</v>
      </c>
      <c r="O111" s="250" t="s">
        <v>541</v>
      </c>
      <c r="P111" s="336" t="s">
        <v>542</v>
      </c>
      <c r="Q111" s="318"/>
      <c r="AE111" s="327"/>
      <c r="AF111" s="327"/>
      <c r="AG111" s="357" t="s">
        <v>543</v>
      </c>
      <c r="AH111" s="425" t="s">
        <v>523</v>
      </c>
      <c r="AI111" s="425" t="s">
        <v>527</v>
      </c>
      <c r="AM111" s="278"/>
    </row>
    <row r="112" spans="1:39" ht="25.5" customHeight="1">
      <c r="A112" s="90"/>
      <c r="B112" s="90"/>
      <c r="C112" s="450" t="s">
        <v>544</v>
      </c>
      <c r="D112" s="450" t="s">
        <v>545</v>
      </c>
      <c r="E112" s="450" t="s">
        <v>546</v>
      </c>
      <c r="F112" s="450" t="s">
        <v>547</v>
      </c>
      <c r="G112" s="699"/>
      <c r="H112" s="54"/>
      <c r="I112" s="54"/>
      <c r="J112" s="634"/>
      <c r="N112" s="995"/>
      <c r="O112" s="250" t="s">
        <v>548</v>
      </c>
      <c r="P112" s="336" t="s">
        <v>542</v>
      </c>
      <c r="Q112" s="318"/>
      <c r="AE112" s="318"/>
      <c r="AF112" s="318"/>
      <c r="AG112" s="318"/>
      <c r="AH112" s="222" t="s">
        <v>535</v>
      </c>
      <c r="AI112" s="222" t="s">
        <v>549</v>
      </c>
      <c r="AM112" s="224"/>
    </row>
    <row r="113" spans="3:43" ht="31.5" customHeight="1">
      <c r="C113" s="1008" t="s">
        <v>517</v>
      </c>
      <c r="D113" s="444" t="s">
        <v>550</v>
      </c>
      <c r="E113" s="448">
        <v>0.82</v>
      </c>
      <c r="F113" s="445" t="s">
        <v>401</v>
      </c>
      <c r="G113" s="487"/>
      <c r="N113" s="995"/>
      <c r="O113" s="250" t="s">
        <v>551</v>
      </c>
      <c r="P113" s="336" t="s">
        <v>542</v>
      </c>
      <c r="Q113" s="318"/>
      <c r="AE113" s="318"/>
      <c r="AF113" s="318"/>
      <c r="AG113" s="318"/>
      <c r="AM113" s="224"/>
    </row>
    <row r="114" spans="3:43" ht="24.75" customHeight="1">
      <c r="C114" s="1009"/>
      <c r="D114" s="444" t="s">
        <v>552</v>
      </c>
      <c r="E114" s="448">
        <v>0.84</v>
      </c>
      <c r="F114" s="445" t="s">
        <v>553</v>
      </c>
      <c r="G114" s="487"/>
      <c r="N114" s="995"/>
      <c r="O114" s="250" t="s">
        <v>554</v>
      </c>
      <c r="P114" s="336" t="s">
        <v>542</v>
      </c>
      <c r="Q114" s="318"/>
      <c r="AE114" s="336"/>
      <c r="AF114" s="327"/>
      <c r="AG114" s="357" t="s">
        <v>555</v>
      </c>
      <c r="AH114" s="426" t="s">
        <v>530</v>
      </c>
      <c r="AI114" s="426" t="s">
        <v>534</v>
      </c>
      <c r="AJ114" s="426" t="s">
        <v>536</v>
      </c>
      <c r="AK114" s="426" t="s">
        <v>538</v>
      </c>
      <c r="AM114" s="224"/>
    </row>
    <row r="115" spans="3:43" ht="39" customHeight="1">
      <c r="C115" s="1009"/>
      <c r="D115" s="449" t="s">
        <v>556</v>
      </c>
      <c r="E115" s="448">
        <v>0.85</v>
      </c>
      <c r="F115" s="445" t="s">
        <v>553</v>
      </c>
      <c r="G115" s="487"/>
      <c r="N115" s="995"/>
      <c r="O115" s="250" t="s">
        <v>557</v>
      </c>
      <c r="P115" s="336" t="s">
        <v>542</v>
      </c>
      <c r="Q115" s="318"/>
      <c r="AH115" s="219" t="s">
        <v>558</v>
      </c>
      <c r="AI115" s="219" t="s">
        <v>559</v>
      </c>
      <c r="AJ115" s="219" t="s">
        <v>560</v>
      </c>
      <c r="AK115" s="219" t="s">
        <v>561</v>
      </c>
      <c r="AM115" s="224"/>
    </row>
    <row r="116" spans="3:43" ht="29.25" customHeight="1">
      <c r="C116" s="1010"/>
      <c r="D116" s="534" t="s">
        <v>562</v>
      </c>
      <c r="E116" s="458">
        <v>0.9</v>
      </c>
      <c r="F116" s="729" t="s">
        <v>553</v>
      </c>
      <c r="G116" s="487"/>
      <c r="N116" s="995"/>
      <c r="O116" s="250" t="s">
        <v>563</v>
      </c>
      <c r="P116" s="336" t="s">
        <v>542</v>
      </c>
      <c r="Q116" s="318"/>
      <c r="AH116" s="222" t="s">
        <v>564</v>
      </c>
      <c r="AI116" s="222" t="s">
        <v>565</v>
      </c>
      <c r="AJ116" s="222" t="s">
        <v>566</v>
      </c>
      <c r="AK116" s="222" t="s">
        <v>567</v>
      </c>
    </row>
    <row r="117" spans="3:43" ht="30" customHeight="1">
      <c r="C117" s="920" t="s">
        <v>529</v>
      </c>
      <c r="D117" s="444" t="s">
        <v>550</v>
      </c>
      <c r="E117" s="448">
        <v>0.8</v>
      </c>
      <c r="F117" s="448" t="s">
        <v>401</v>
      </c>
      <c r="G117" s="488"/>
      <c r="N117" s="995"/>
      <c r="O117" s="250" t="s">
        <v>568</v>
      </c>
      <c r="P117" s="336" t="s">
        <v>542</v>
      </c>
      <c r="Q117" s="318"/>
      <c r="AI117" s="222" t="s">
        <v>569</v>
      </c>
      <c r="AK117" s="222" t="s">
        <v>565</v>
      </c>
    </row>
    <row r="118" spans="3:43" ht="36" customHeight="1">
      <c r="C118" s="921"/>
      <c r="D118" s="444" t="s">
        <v>552</v>
      </c>
      <c r="E118" s="448">
        <v>0.81</v>
      </c>
      <c r="F118" s="445" t="s">
        <v>553</v>
      </c>
      <c r="G118" s="487"/>
      <c r="N118" s="995"/>
      <c r="O118" s="250" t="s">
        <v>570</v>
      </c>
      <c r="P118" s="336" t="s">
        <v>542</v>
      </c>
      <c r="Q118" s="318"/>
      <c r="AK118" s="222" t="s">
        <v>569</v>
      </c>
    </row>
    <row r="119" spans="3:43" ht="42" customHeight="1">
      <c r="C119" s="921"/>
      <c r="D119" s="449" t="s">
        <v>556</v>
      </c>
      <c r="E119" s="448">
        <v>0.81</v>
      </c>
      <c r="F119" s="445" t="s">
        <v>553</v>
      </c>
      <c r="G119" s="487"/>
      <c r="N119" s="995"/>
      <c r="O119" s="250" t="s">
        <v>571</v>
      </c>
      <c r="P119" s="336" t="s">
        <v>542</v>
      </c>
      <c r="Q119" s="318"/>
      <c r="T119" s="318" t="s">
        <v>572</v>
      </c>
    </row>
    <row r="120" spans="3:43" ht="44.25" customHeight="1">
      <c r="C120" s="922"/>
      <c r="D120" s="449" t="s">
        <v>562</v>
      </c>
      <c r="E120" s="448">
        <v>0.9</v>
      </c>
      <c r="F120" s="445" t="s">
        <v>553</v>
      </c>
      <c r="G120" s="487"/>
      <c r="N120" s="995"/>
      <c r="O120" s="250" t="s">
        <v>573</v>
      </c>
      <c r="P120" s="336" t="s">
        <v>542</v>
      </c>
      <c r="Q120" s="318"/>
      <c r="AE120" s="318"/>
      <c r="AF120" s="318"/>
      <c r="AG120" s="357" t="s">
        <v>574</v>
      </c>
      <c r="AH120" s="427" t="s">
        <v>541</v>
      </c>
      <c r="AI120" s="427" t="s">
        <v>548</v>
      </c>
      <c r="AJ120" s="427" t="s">
        <v>551</v>
      </c>
      <c r="AK120" s="427" t="s">
        <v>554</v>
      </c>
      <c r="AL120" s="427" t="s">
        <v>557</v>
      </c>
      <c r="AM120" s="427" t="s">
        <v>575</v>
      </c>
      <c r="AN120" s="427" t="s">
        <v>568</v>
      </c>
      <c r="AO120" s="427" t="s">
        <v>570</v>
      </c>
      <c r="AP120" s="427" t="s">
        <v>571</v>
      </c>
      <c r="AQ120" s="427" t="s">
        <v>573</v>
      </c>
    </row>
    <row r="121" spans="3:43">
      <c r="C121" s="923" t="s">
        <v>526</v>
      </c>
      <c r="D121" s="444" t="s">
        <v>552</v>
      </c>
      <c r="E121" s="448">
        <v>0.81</v>
      </c>
      <c r="F121" s="445" t="s">
        <v>553</v>
      </c>
      <c r="G121" s="487"/>
      <c r="N121" s="1019" t="s">
        <v>358</v>
      </c>
      <c r="O121" s="250" t="s">
        <v>576</v>
      </c>
      <c r="P121" s="336" t="s">
        <v>577</v>
      </c>
      <c r="Q121" s="317"/>
      <c r="AE121" s="318"/>
      <c r="AF121" s="318"/>
      <c r="AG121" s="318"/>
      <c r="AH121" s="219" t="s">
        <v>383</v>
      </c>
      <c r="AI121" s="219" t="s">
        <v>383</v>
      </c>
      <c r="AJ121" s="219" t="s">
        <v>383</v>
      </c>
      <c r="AK121" s="219" t="s">
        <v>383</v>
      </c>
      <c r="AL121" s="219" t="s">
        <v>383</v>
      </c>
      <c r="AM121" s="219" t="s">
        <v>383</v>
      </c>
      <c r="AN121" s="219" t="s">
        <v>383</v>
      </c>
      <c r="AO121" s="219" t="s">
        <v>383</v>
      </c>
      <c r="AP121" s="219" t="s">
        <v>383</v>
      </c>
      <c r="AQ121" s="219" t="s">
        <v>383</v>
      </c>
    </row>
    <row r="122" spans="3:43" ht="30">
      <c r="C122" s="924"/>
      <c r="D122" s="449" t="s">
        <v>556</v>
      </c>
      <c r="E122" s="448">
        <v>0.81</v>
      </c>
      <c r="F122" s="445" t="s">
        <v>553</v>
      </c>
      <c r="G122" s="487"/>
      <c r="N122" s="1020"/>
      <c r="O122" s="250" t="s">
        <v>578</v>
      </c>
      <c r="P122" s="336" t="s">
        <v>577</v>
      </c>
      <c r="Q122" s="318"/>
      <c r="AE122" s="318"/>
      <c r="AF122" s="318"/>
      <c r="AG122" s="318"/>
      <c r="AH122" s="293" t="s">
        <v>579</v>
      </c>
      <c r="AI122" s="293" t="s">
        <v>579</v>
      </c>
      <c r="AJ122" s="293" t="s">
        <v>579</v>
      </c>
      <c r="AK122" s="293" t="s">
        <v>579</v>
      </c>
      <c r="AL122" s="293" t="s">
        <v>579</v>
      </c>
      <c r="AM122" s="293" t="s">
        <v>579</v>
      </c>
      <c r="AN122" s="293" t="s">
        <v>579</v>
      </c>
      <c r="AO122" s="293" t="s">
        <v>579</v>
      </c>
      <c r="AP122" s="293" t="s">
        <v>579</v>
      </c>
      <c r="AQ122" s="293" t="s">
        <v>579</v>
      </c>
    </row>
    <row r="123" spans="3:43" ht="30">
      <c r="C123" s="925"/>
      <c r="D123" s="449" t="s">
        <v>562</v>
      </c>
      <c r="E123" s="448">
        <v>0.9</v>
      </c>
      <c r="F123" s="445" t="s">
        <v>553</v>
      </c>
      <c r="G123" s="487"/>
      <c r="N123" s="1020"/>
      <c r="O123" s="250" t="s">
        <v>580</v>
      </c>
      <c r="P123" s="336" t="s">
        <v>577</v>
      </c>
      <c r="Q123" s="318"/>
      <c r="AE123" s="318"/>
      <c r="AF123" s="318"/>
      <c r="AG123" s="318"/>
      <c r="AH123" s="293" t="s">
        <v>341</v>
      </c>
      <c r="AI123" s="293" t="s">
        <v>341</v>
      </c>
      <c r="AJ123" s="293" t="s">
        <v>340</v>
      </c>
      <c r="AK123" s="293" t="s">
        <v>340</v>
      </c>
      <c r="AL123" s="293" t="s">
        <v>340</v>
      </c>
      <c r="AM123" s="293" t="s">
        <v>340</v>
      </c>
      <c r="AN123" s="293" t="s">
        <v>341</v>
      </c>
      <c r="AO123" s="293" t="s">
        <v>341</v>
      </c>
      <c r="AP123" s="293" t="s">
        <v>341</v>
      </c>
      <c r="AQ123" s="293" t="s">
        <v>341</v>
      </c>
    </row>
    <row r="124" spans="3:43">
      <c r="C124" s="457"/>
      <c r="D124" s="451"/>
      <c r="E124" s="452"/>
      <c r="F124" s="453"/>
      <c r="G124" s="453"/>
      <c r="N124" s="1020"/>
      <c r="O124" s="250" t="s">
        <v>581</v>
      </c>
      <c r="P124" s="336" t="s">
        <v>577</v>
      </c>
      <c r="Q124" s="318"/>
      <c r="AE124" s="318"/>
      <c r="AF124" s="318"/>
      <c r="AG124" s="318"/>
    </row>
    <row r="125" spans="3:43" ht="15" customHeight="1">
      <c r="C125" s="457"/>
      <c r="D125" s="454"/>
      <c r="E125" s="452"/>
      <c r="F125" s="453"/>
      <c r="G125" s="453"/>
      <c r="N125" s="1020"/>
      <c r="O125" s="777" t="s">
        <v>582</v>
      </c>
      <c r="P125" s="336" t="s">
        <v>577</v>
      </c>
      <c r="Q125" s="318"/>
      <c r="AE125" s="318"/>
      <c r="AF125" s="318"/>
      <c r="AG125" s="318"/>
    </row>
    <row r="126" spans="3:43">
      <c r="C126" s="457"/>
      <c r="D126" s="455"/>
      <c r="E126" s="456"/>
      <c r="F126" s="453"/>
      <c r="G126" s="453"/>
      <c r="N126" s="1021"/>
      <c r="O126" s="250" t="s">
        <v>583</v>
      </c>
      <c r="P126" s="336" t="s">
        <v>577</v>
      </c>
      <c r="Q126" s="318"/>
      <c r="AE126" s="318"/>
      <c r="AF126" s="318"/>
      <c r="AG126" s="318"/>
    </row>
    <row r="127" spans="3:43" ht="24.75">
      <c r="C127" s="457"/>
      <c r="N127" s="960" t="s">
        <v>584</v>
      </c>
      <c r="O127" s="252" t="s">
        <v>585</v>
      </c>
      <c r="P127" s="318"/>
      <c r="Q127" s="318"/>
      <c r="AE127" s="318"/>
      <c r="AF127" s="318"/>
      <c r="AG127" s="318"/>
    </row>
    <row r="128" spans="3:43" ht="24.75">
      <c r="C128" s="47"/>
      <c r="N128" s="961"/>
      <c r="O128" s="298" t="s">
        <v>586</v>
      </c>
      <c r="AE128" s="318"/>
      <c r="AF128" s="318"/>
      <c r="AG128" s="318"/>
    </row>
    <row r="129" spans="1:40" ht="48" customHeight="1">
      <c r="N129" s="961"/>
      <c r="O129" s="252" t="s">
        <v>587</v>
      </c>
      <c r="AE129" s="318"/>
      <c r="AF129" s="318"/>
      <c r="AG129" s="357" t="s">
        <v>588</v>
      </c>
      <c r="AH129" s="428" t="s">
        <v>589</v>
      </c>
      <c r="AI129" s="428" t="s">
        <v>590</v>
      </c>
      <c r="AJ129" s="318"/>
      <c r="AK129" s="357" t="s">
        <v>588</v>
      </c>
      <c r="AL129" s="954" t="s">
        <v>591</v>
      </c>
      <c r="AM129" s="954" t="s">
        <v>592</v>
      </c>
      <c r="AN129" s="223"/>
    </row>
    <row r="130" spans="1:40" ht="25.5" customHeight="1" thickBot="1">
      <c r="N130" s="962"/>
      <c r="O130" s="252" t="s">
        <v>593</v>
      </c>
      <c r="AE130" s="318"/>
      <c r="AF130" s="318"/>
      <c r="AG130" s="318"/>
      <c r="AH130" s="406" t="s">
        <v>594</v>
      </c>
      <c r="AI130" s="406" t="s">
        <v>594</v>
      </c>
      <c r="AL130" s="955"/>
      <c r="AM130" s="955"/>
    </row>
    <row r="131" spans="1:40" ht="24.75">
      <c r="K131" s="760"/>
      <c r="L131" s="760"/>
      <c r="M131" s="760"/>
      <c r="N131" s="964" t="s">
        <v>328</v>
      </c>
      <c r="O131" s="250" t="s">
        <v>323</v>
      </c>
      <c r="AH131" s="406" t="s">
        <v>595</v>
      </c>
      <c r="AI131" s="406" t="s">
        <v>595</v>
      </c>
      <c r="AL131" s="406" t="s">
        <v>596</v>
      </c>
      <c r="AM131" s="406" t="s">
        <v>596</v>
      </c>
    </row>
    <row r="132" spans="1:40" ht="24.75">
      <c r="A132" s="536" t="s">
        <v>597</v>
      </c>
      <c r="B132" s="459"/>
      <c r="C132" s="459"/>
      <c r="D132" s="459"/>
      <c r="E132" s="459"/>
      <c r="F132" s="459"/>
      <c r="G132" s="459"/>
      <c r="H132" s="459"/>
      <c r="I132" s="459"/>
      <c r="J132" s="459"/>
      <c r="K132" s="459"/>
      <c r="L132" s="459"/>
      <c r="M132" s="460"/>
      <c r="N132" s="965"/>
      <c r="O132" s="711" t="s">
        <v>324</v>
      </c>
      <c r="AH132" s="406" t="s">
        <v>598</v>
      </c>
      <c r="AI132" s="406" t="s">
        <v>598</v>
      </c>
      <c r="AL132" s="406" t="s">
        <v>599</v>
      </c>
      <c r="AM132" s="406" t="s">
        <v>599</v>
      </c>
    </row>
    <row r="133" spans="1:40">
      <c r="A133" s="930" t="s">
        <v>147</v>
      </c>
      <c r="B133" s="930"/>
      <c r="C133" s="727" t="s">
        <v>151</v>
      </c>
      <c r="D133" s="727" t="s">
        <v>156</v>
      </c>
      <c r="E133" s="727" t="s">
        <v>149</v>
      </c>
      <c r="F133" s="894" t="s">
        <v>154</v>
      </c>
      <c r="G133" s="895"/>
      <c r="H133" s="931"/>
      <c r="I133" s="696" t="s">
        <v>158</v>
      </c>
      <c r="J133" s="696" t="s">
        <v>220</v>
      </c>
      <c r="K133" s="727" t="s">
        <v>221</v>
      </c>
      <c r="L133" s="727" t="s">
        <v>222</v>
      </c>
      <c r="M133" s="727" t="s">
        <v>289</v>
      </c>
      <c r="N133" s="965"/>
      <c r="O133" s="537"/>
      <c r="AH133" s="406"/>
      <c r="AI133" s="406"/>
      <c r="AL133" s="406"/>
      <c r="AM133" s="406"/>
    </row>
    <row r="134" spans="1:40" ht="20.25" customHeight="1">
      <c r="A134" s="891" t="s">
        <v>269</v>
      </c>
      <c r="B134" s="891"/>
      <c r="C134" s="911" t="s">
        <v>544</v>
      </c>
      <c r="D134" s="891" t="s">
        <v>475</v>
      </c>
      <c r="E134" s="891" t="s">
        <v>600</v>
      </c>
      <c r="F134" s="932" t="s">
        <v>601</v>
      </c>
      <c r="G134" s="932"/>
      <c r="H134" s="932"/>
      <c r="I134" s="891" t="s">
        <v>602</v>
      </c>
      <c r="J134" s="899" t="s">
        <v>603</v>
      </c>
      <c r="K134" s="937" t="s">
        <v>370</v>
      </c>
      <c r="L134" s="943" t="s">
        <v>604</v>
      </c>
      <c r="M134" s="944"/>
      <c r="N134" s="965"/>
      <c r="O134" s="712"/>
      <c r="AH134" s="406" t="s">
        <v>605</v>
      </c>
      <c r="AI134" s="406" t="s">
        <v>605</v>
      </c>
      <c r="AL134" s="405" t="s">
        <v>606</v>
      </c>
      <c r="AM134" s="405" t="s">
        <v>606</v>
      </c>
    </row>
    <row r="135" spans="1:40" ht="24.75" customHeight="1">
      <c r="A135" s="891"/>
      <c r="B135" s="891"/>
      <c r="C135" s="911"/>
      <c r="D135" s="891"/>
      <c r="E135" s="891"/>
      <c r="F135" s="932"/>
      <c r="G135" s="932"/>
      <c r="H135" s="932"/>
      <c r="I135" s="891"/>
      <c r="J135" s="899"/>
      <c r="K135" s="938"/>
      <c r="L135" s="706" t="s">
        <v>607</v>
      </c>
      <c r="M135" s="701" t="s">
        <v>482</v>
      </c>
      <c r="N135" s="965"/>
      <c r="O135" s="250" t="s">
        <v>349</v>
      </c>
      <c r="AH135" s="405" t="s">
        <v>606</v>
      </c>
      <c r="AI135" s="405" t="s">
        <v>606</v>
      </c>
      <c r="AL135" s="405" t="s">
        <v>608</v>
      </c>
      <c r="AM135" s="405" t="s">
        <v>608</v>
      </c>
    </row>
    <row r="136" spans="1:40" ht="24.75" customHeight="1">
      <c r="A136" s="1039"/>
      <c r="B136" s="1040"/>
      <c r="C136" s="916" t="s">
        <v>609</v>
      </c>
      <c r="D136" s="918"/>
      <c r="E136" s="939" t="s">
        <v>153</v>
      </c>
      <c r="F136" s="900" t="s">
        <v>153</v>
      </c>
      <c r="G136" s="901"/>
      <c r="H136" s="902"/>
      <c r="I136" s="53"/>
      <c r="J136" s="339" t="s">
        <v>610</v>
      </c>
      <c r="K136" s="339" t="s">
        <v>611</v>
      </c>
      <c r="L136" s="939" t="s">
        <v>153</v>
      </c>
      <c r="M136" s="941" t="s">
        <v>153</v>
      </c>
      <c r="N136" s="965"/>
      <c r="O136" s="250" t="s">
        <v>351</v>
      </c>
      <c r="AD136" s="963" t="s">
        <v>612</v>
      </c>
      <c r="AH136" s="405" t="s">
        <v>608</v>
      </c>
      <c r="AI136" s="405" t="s">
        <v>608</v>
      </c>
      <c r="AL136" s="405" t="s">
        <v>613</v>
      </c>
      <c r="AM136" s="405" t="s">
        <v>613</v>
      </c>
    </row>
    <row r="137" spans="1:40" ht="24.75" customHeight="1">
      <c r="A137" s="1041"/>
      <c r="B137" s="1042"/>
      <c r="C137" s="917"/>
      <c r="D137" s="919"/>
      <c r="E137" s="940"/>
      <c r="F137" s="903"/>
      <c r="G137" s="904"/>
      <c r="H137" s="905"/>
      <c r="I137" s="53"/>
      <c r="J137" s="339" t="s">
        <v>610</v>
      </c>
      <c r="K137" s="339" t="s">
        <v>611</v>
      </c>
      <c r="L137" s="940"/>
      <c r="M137" s="942"/>
      <c r="N137" s="965"/>
      <c r="O137" s="250" t="s">
        <v>353</v>
      </c>
      <c r="R137" s="318"/>
      <c r="S137" s="318"/>
      <c r="T137" s="318" t="s">
        <v>614</v>
      </c>
      <c r="U137" s="318"/>
      <c r="V137" s="318"/>
      <c r="W137" s="318"/>
      <c r="X137" s="318"/>
      <c r="Y137" s="318"/>
      <c r="Z137" s="318"/>
      <c r="AD137" s="963"/>
      <c r="AH137" s="405" t="s">
        <v>613</v>
      </c>
      <c r="AI137" s="405" t="s">
        <v>613</v>
      </c>
      <c r="AL137" s="405" t="s">
        <v>615</v>
      </c>
      <c r="AM137" s="405" t="s">
        <v>615</v>
      </c>
    </row>
    <row r="138" spans="1:40" ht="21" customHeight="1">
      <c r="K138" s="91" t="s">
        <v>307</v>
      </c>
      <c r="L138" s="31" t="s">
        <v>308</v>
      </c>
      <c r="M138" s="636" t="s">
        <v>309</v>
      </c>
      <c r="N138" s="965"/>
      <c r="O138" s="250" t="s">
        <v>362</v>
      </c>
      <c r="AD138" s="963"/>
      <c r="AH138" s="405" t="s">
        <v>615</v>
      </c>
      <c r="AI138" s="405" t="s">
        <v>615</v>
      </c>
      <c r="AL138" s="405" t="s">
        <v>616</v>
      </c>
      <c r="AM138" s="405" t="s">
        <v>616</v>
      </c>
    </row>
    <row r="139" spans="1:40" ht="26.25" customHeight="1">
      <c r="A139" s="935" t="s">
        <v>617</v>
      </c>
      <c r="B139" s="935"/>
      <c r="C139" s="935"/>
      <c r="D139" s="935"/>
      <c r="E139" s="935"/>
      <c r="F139" s="935"/>
      <c r="G139" s="935"/>
      <c r="H139" s="935"/>
      <c r="I139" s="935"/>
      <c r="J139" s="935"/>
      <c r="L139" s="37"/>
      <c r="N139" s="965"/>
      <c r="O139" s="250" t="s">
        <v>363</v>
      </c>
      <c r="AD139" s="963"/>
      <c r="AH139" s="405" t="s">
        <v>616</v>
      </c>
      <c r="AI139" s="405" t="s">
        <v>616</v>
      </c>
      <c r="AL139" s="405" t="s">
        <v>618</v>
      </c>
      <c r="AM139" s="405" t="s">
        <v>618</v>
      </c>
    </row>
    <row r="140" spans="1:40" ht="24.75">
      <c r="A140" s="935" t="s">
        <v>619</v>
      </c>
      <c r="B140" s="935"/>
      <c r="C140" s="935"/>
      <c r="D140" s="935"/>
      <c r="E140" s="935"/>
      <c r="F140" s="935"/>
      <c r="G140" s="935"/>
      <c r="H140" s="935"/>
      <c r="I140" s="935"/>
      <c r="J140" s="935"/>
      <c r="L140" s="724" t="s">
        <v>498</v>
      </c>
      <c r="M140" s="719" t="s">
        <v>620</v>
      </c>
      <c r="N140" s="965"/>
      <c r="O140" s="250" t="s">
        <v>367</v>
      </c>
      <c r="AD140" s="963"/>
      <c r="AH140" s="405" t="s">
        <v>618</v>
      </c>
      <c r="AI140" s="405" t="s">
        <v>618</v>
      </c>
      <c r="AL140" s="405" t="s">
        <v>621</v>
      </c>
      <c r="AM140" s="405" t="s">
        <v>621</v>
      </c>
    </row>
    <row r="141" spans="1:40" ht="24.75">
      <c r="A141" s="137"/>
      <c r="B141" s="137"/>
      <c r="C141" s="724" t="s">
        <v>511</v>
      </c>
      <c r="D141" s="137"/>
      <c r="E141" s="724" t="s">
        <v>387</v>
      </c>
      <c r="F141" s="948" t="s">
        <v>622</v>
      </c>
      <c r="G141" s="949"/>
      <c r="H141" s="950"/>
      <c r="I141" s="54"/>
      <c r="J141" s="762"/>
      <c r="L141" s="133" t="s">
        <v>320</v>
      </c>
      <c r="M141" s="718" t="s">
        <v>320</v>
      </c>
      <c r="N141" s="965"/>
      <c r="O141" s="250" t="s">
        <v>373</v>
      </c>
      <c r="AD141" s="963"/>
      <c r="AH141" s="405" t="s">
        <v>621</v>
      </c>
      <c r="AI141" s="405" t="s">
        <v>621</v>
      </c>
      <c r="AL141" s="405" t="s">
        <v>623</v>
      </c>
      <c r="AM141" s="405" t="s">
        <v>623</v>
      </c>
    </row>
    <row r="142" spans="1:40" ht="24.75">
      <c r="A142" s="90"/>
      <c r="B142" s="90"/>
      <c r="C142" s="715" t="s">
        <v>624</v>
      </c>
      <c r="D142" s="54"/>
      <c r="E142" s="211" t="s">
        <v>625</v>
      </c>
      <c r="F142" s="951" t="s">
        <v>626</v>
      </c>
      <c r="G142" s="952"/>
      <c r="H142" s="953"/>
      <c r="I142" s="54"/>
      <c r="J142" s="520"/>
      <c r="L142" s="746" t="s">
        <v>627</v>
      </c>
      <c r="M142" s="721" t="s">
        <v>628</v>
      </c>
      <c r="N142" s="965"/>
      <c r="O142" s="250" t="s">
        <v>377</v>
      </c>
      <c r="AH142" s="405" t="s">
        <v>623</v>
      </c>
      <c r="AI142" s="405" t="s">
        <v>623</v>
      </c>
    </row>
    <row r="143" spans="1:40" ht="60" customHeight="1">
      <c r="A143" s="90"/>
      <c r="B143" s="90"/>
      <c r="C143" s="715" t="s">
        <v>629</v>
      </c>
      <c r="D143" s="54"/>
      <c r="E143" s="211" t="s">
        <v>630</v>
      </c>
      <c r="F143" s="945" t="s">
        <v>631</v>
      </c>
      <c r="G143" s="946"/>
      <c r="H143" s="947"/>
      <c r="I143" s="54"/>
      <c r="J143" s="634"/>
      <c r="L143" s="704" t="s">
        <v>632</v>
      </c>
      <c r="M143" s="755" t="s">
        <v>512</v>
      </c>
      <c r="N143" s="965"/>
      <c r="O143" s="250" t="s">
        <v>379</v>
      </c>
    </row>
    <row r="144" spans="1:40" ht="53.25" customHeight="1">
      <c r="A144" s="90"/>
      <c r="B144" s="90"/>
      <c r="C144" s="715" t="s">
        <v>633</v>
      </c>
      <c r="D144" s="54"/>
      <c r="E144" s="211" t="s">
        <v>634</v>
      </c>
      <c r="F144" s="945" t="s">
        <v>635</v>
      </c>
      <c r="G144" s="946"/>
      <c r="H144" s="947"/>
      <c r="I144" s="54"/>
      <c r="J144" s="634"/>
      <c r="M144" s="717" t="s">
        <v>343</v>
      </c>
      <c r="N144" s="965"/>
      <c r="O144" s="250" t="s">
        <v>384</v>
      </c>
    </row>
    <row r="145" spans="1:40" ht="24" customHeight="1">
      <c r="A145" s="90"/>
      <c r="B145" s="90"/>
      <c r="C145" s="715" t="s">
        <v>636</v>
      </c>
      <c r="D145" s="54"/>
      <c r="E145" s="211" t="s">
        <v>637</v>
      </c>
      <c r="F145" s="945" t="s">
        <v>638</v>
      </c>
      <c r="G145" s="946"/>
      <c r="H145" s="947"/>
      <c r="I145" s="54"/>
      <c r="J145" s="634"/>
      <c r="M145" s="634"/>
      <c r="N145" s="958" t="s">
        <v>338</v>
      </c>
      <c r="O145" s="250" t="s">
        <v>404</v>
      </c>
    </row>
    <row r="146" spans="1:40">
      <c r="A146" s="90"/>
      <c r="B146" s="90"/>
      <c r="C146" s="715" t="s">
        <v>639</v>
      </c>
      <c r="D146" s="54"/>
      <c r="E146" s="211" t="s">
        <v>640</v>
      </c>
      <c r="F146" s="945" t="s">
        <v>641</v>
      </c>
      <c r="G146" s="946"/>
      <c r="H146" s="947"/>
      <c r="I146" s="54"/>
      <c r="J146" s="634"/>
      <c r="M146" s="634"/>
      <c r="N146" s="959"/>
      <c r="O146" s="250" t="s">
        <v>408</v>
      </c>
    </row>
    <row r="147" spans="1:40" ht="24.75">
      <c r="A147" s="90"/>
      <c r="B147" s="90"/>
      <c r="C147" s="715" t="s">
        <v>642</v>
      </c>
      <c r="D147" s="54"/>
      <c r="E147" s="754" t="s">
        <v>643</v>
      </c>
      <c r="F147" s="54"/>
      <c r="G147" s="54"/>
      <c r="H147" s="54"/>
      <c r="I147" s="54"/>
      <c r="J147" s="634"/>
      <c r="M147" s="634"/>
      <c r="N147" s="959"/>
      <c r="O147" s="250" t="s">
        <v>410</v>
      </c>
      <c r="T147" s="49" t="s">
        <v>644</v>
      </c>
      <c r="AE147" s="318"/>
      <c r="AF147" s="318"/>
      <c r="AG147" s="357" t="s">
        <v>645</v>
      </c>
      <c r="AH147" s="429" t="s">
        <v>576</v>
      </c>
      <c r="AI147" s="429" t="s">
        <v>578</v>
      </c>
      <c r="AJ147" s="429" t="s">
        <v>580</v>
      </c>
      <c r="AK147" s="429" t="s">
        <v>646</v>
      </c>
      <c r="AL147" s="430" t="s">
        <v>582</v>
      </c>
      <c r="AM147" s="431" t="s">
        <v>583</v>
      </c>
      <c r="AN147" s="318"/>
    </row>
    <row r="148" spans="1:40" ht="24.75">
      <c r="A148" s="90"/>
      <c r="B148" s="90"/>
      <c r="C148" s="715" t="s">
        <v>647</v>
      </c>
      <c r="D148" s="54"/>
      <c r="E148" s="54"/>
      <c r="F148" s="54"/>
      <c r="G148" s="54"/>
      <c r="H148" s="54"/>
      <c r="I148" s="54"/>
      <c r="J148" s="634"/>
      <c r="M148" s="634"/>
      <c r="N148" s="959"/>
      <c r="O148" s="250" t="s">
        <v>413</v>
      </c>
      <c r="AE148" s="318"/>
      <c r="AF148" s="318"/>
      <c r="AG148" s="318"/>
      <c r="AH148" s="351" t="s">
        <v>648</v>
      </c>
      <c r="AI148" s="351" t="s">
        <v>648</v>
      </c>
      <c r="AJ148" s="361" t="s">
        <v>443</v>
      </c>
      <c r="AK148" s="362" t="s">
        <v>443</v>
      </c>
      <c r="AL148" s="351" t="s">
        <v>649</v>
      </c>
      <c r="AM148" s="351" t="s">
        <v>650</v>
      </c>
      <c r="AN148" s="318"/>
    </row>
    <row r="149" spans="1:40" ht="24.75">
      <c r="A149" s="90"/>
      <c r="B149" s="90"/>
      <c r="C149" s="715" t="s">
        <v>651</v>
      </c>
      <c r="D149" s="54"/>
      <c r="E149" s="54"/>
      <c r="F149" s="54"/>
      <c r="G149" s="54"/>
      <c r="H149" s="54"/>
      <c r="I149" s="54"/>
      <c r="J149" s="634"/>
      <c r="M149" s="634"/>
      <c r="N149" s="959"/>
      <c r="O149" s="250" t="s">
        <v>414</v>
      </c>
      <c r="AE149" s="318"/>
      <c r="AF149" s="318"/>
      <c r="AG149" s="318"/>
      <c r="AH149" s="351" t="s">
        <v>652</v>
      </c>
      <c r="AI149" s="351" t="s">
        <v>653</v>
      </c>
      <c r="AJ149" s="327"/>
      <c r="AK149" s="327"/>
      <c r="AL149" s="351" t="s">
        <v>654</v>
      </c>
      <c r="AM149" s="351" t="s">
        <v>655</v>
      </c>
      <c r="AN149" s="318"/>
    </row>
    <row r="150" spans="1:40" ht="24" customHeight="1">
      <c r="A150" s="90"/>
      <c r="B150" s="90"/>
      <c r="C150" s="715" t="s">
        <v>656</v>
      </c>
      <c r="D150" s="54"/>
      <c r="E150" s="54"/>
      <c r="F150" s="54"/>
      <c r="G150" s="54"/>
      <c r="H150" s="54"/>
      <c r="I150" s="54"/>
      <c r="J150" s="634"/>
      <c r="M150" s="634"/>
      <c r="N150" s="959"/>
      <c r="O150" s="250" t="s">
        <v>415</v>
      </c>
      <c r="AE150" s="318"/>
      <c r="AF150" s="318"/>
      <c r="AG150" s="318"/>
      <c r="AH150" s="351" t="s">
        <v>657</v>
      </c>
      <c r="AI150" s="351" t="s">
        <v>658</v>
      </c>
      <c r="AJ150" s="327"/>
      <c r="AK150" s="327"/>
      <c r="AL150" s="327"/>
      <c r="AM150" s="327"/>
      <c r="AN150" s="318"/>
    </row>
    <row r="151" spans="1:40">
      <c r="A151" s="90"/>
      <c r="B151" s="90"/>
      <c r="C151" s="715" t="s">
        <v>659</v>
      </c>
      <c r="D151" s="54"/>
      <c r="E151" s="54"/>
      <c r="F151" s="54"/>
      <c r="G151" s="54"/>
      <c r="H151" s="54"/>
      <c r="I151" s="54"/>
      <c r="J151" s="634"/>
      <c r="M151" s="634"/>
      <c r="N151" s="959"/>
      <c r="O151" s="250" t="s">
        <v>419</v>
      </c>
      <c r="AE151" s="318"/>
      <c r="AF151" s="318"/>
      <c r="AG151" s="318"/>
      <c r="AH151" s="351" t="s">
        <v>660</v>
      </c>
      <c r="AI151" s="351" t="s">
        <v>657</v>
      </c>
      <c r="AJ151" s="327"/>
      <c r="AK151" s="327"/>
      <c r="AL151" s="327"/>
      <c r="AM151" s="327"/>
      <c r="AN151" s="318"/>
    </row>
    <row r="152" spans="1:40">
      <c r="A152" s="90"/>
      <c r="B152" s="90"/>
      <c r="C152" s="54"/>
      <c r="D152" s="54"/>
      <c r="E152" s="54"/>
      <c r="F152" s="54"/>
      <c r="G152" s="54"/>
      <c r="H152" s="54"/>
      <c r="I152" s="54"/>
      <c r="J152" s="634"/>
      <c r="M152" s="634"/>
      <c r="N152" s="959"/>
      <c r="O152" s="250" t="s">
        <v>420</v>
      </c>
      <c r="AE152" s="318"/>
      <c r="AF152" s="318"/>
      <c r="AG152" s="318"/>
      <c r="AH152" s="351" t="s">
        <v>661</v>
      </c>
      <c r="AI152" s="351" t="s">
        <v>654</v>
      </c>
      <c r="AJ152" s="327"/>
      <c r="AK152" s="327"/>
      <c r="AL152" s="327"/>
      <c r="AM152" s="327"/>
      <c r="AN152" s="318"/>
    </row>
    <row r="153" spans="1:40">
      <c r="A153" s="90"/>
      <c r="B153" s="90"/>
      <c r="C153" s="54"/>
      <c r="D153" s="54"/>
      <c r="E153" s="54"/>
      <c r="F153" s="54"/>
      <c r="G153" s="54"/>
      <c r="H153" s="54"/>
      <c r="I153" s="54"/>
      <c r="J153" s="634"/>
      <c r="M153" s="634"/>
      <c r="N153" s="959"/>
      <c r="O153" s="250" t="s">
        <v>423</v>
      </c>
      <c r="AE153" s="318"/>
      <c r="AF153" s="318"/>
      <c r="AG153" s="318"/>
      <c r="AH153" s="327"/>
      <c r="AI153" s="327"/>
      <c r="AJ153" s="327"/>
      <c r="AK153" s="327"/>
      <c r="AL153" s="327"/>
      <c r="AM153" s="327"/>
      <c r="AN153" s="318"/>
    </row>
    <row r="154" spans="1:40">
      <c r="A154" s="1038" t="s">
        <v>662</v>
      </c>
      <c r="B154" s="1038"/>
      <c r="C154" s="1038"/>
      <c r="D154" s="54"/>
      <c r="E154" s="54"/>
      <c r="F154" s="54"/>
      <c r="G154" s="54"/>
      <c r="H154" s="54"/>
      <c r="I154" s="54"/>
      <c r="J154" s="634"/>
      <c r="M154" s="634"/>
      <c r="N154" s="959"/>
      <c r="O154" s="250" t="s">
        <v>424</v>
      </c>
      <c r="AE154" s="318"/>
      <c r="AF154" s="318"/>
      <c r="AG154" s="318"/>
      <c r="AH154" s="318"/>
      <c r="AI154" s="318"/>
      <c r="AJ154" s="318"/>
      <c r="AK154" s="318"/>
      <c r="AL154" s="318"/>
      <c r="AM154" s="318"/>
      <c r="AN154" s="318"/>
    </row>
    <row r="155" spans="1:40" ht="24">
      <c r="A155" s="1038"/>
      <c r="B155" s="1038"/>
      <c r="C155" s="1038"/>
      <c r="D155" s="54"/>
      <c r="E155" s="54"/>
      <c r="F155" s="54"/>
      <c r="G155" s="54"/>
      <c r="H155" s="54"/>
      <c r="I155" s="54"/>
      <c r="J155" s="634"/>
      <c r="M155" s="634"/>
      <c r="N155" s="959"/>
      <c r="O155" s="250" t="s">
        <v>425</v>
      </c>
      <c r="AE155" s="318"/>
      <c r="AF155" s="318"/>
      <c r="AG155" s="348" t="s">
        <v>322</v>
      </c>
      <c r="AH155" s="432" t="s">
        <v>323</v>
      </c>
      <c r="AI155" s="432" t="s">
        <v>324</v>
      </c>
      <c r="AJ155" s="432" t="s">
        <v>325</v>
      </c>
      <c r="AK155" s="432" t="s">
        <v>326</v>
      </c>
      <c r="AL155" s="432" t="s">
        <v>327</v>
      </c>
      <c r="AM155" s="318"/>
      <c r="AN155" s="364"/>
    </row>
    <row r="156" spans="1:40">
      <c r="A156" s="886" t="s">
        <v>663</v>
      </c>
      <c r="B156" s="886"/>
      <c r="C156" s="886"/>
      <c r="D156" s="886"/>
      <c r="E156" s="886"/>
      <c r="F156" s="886"/>
      <c r="G156" s="886"/>
      <c r="H156" s="886"/>
      <c r="I156" s="886"/>
      <c r="J156" s="886"/>
      <c r="M156" s="634"/>
      <c r="N156" s="959"/>
      <c r="O156" s="252" t="s">
        <v>426</v>
      </c>
      <c r="AE156" s="318"/>
      <c r="AF156" s="318"/>
      <c r="AG156" s="348"/>
      <c r="AH156" s="365" t="s">
        <v>467</v>
      </c>
      <c r="AI156" s="365" t="s">
        <v>467</v>
      </c>
      <c r="AJ156" s="211" t="s">
        <v>516</v>
      </c>
      <c r="AK156" s="211" t="s">
        <v>516</v>
      </c>
      <c r="AL156" s="211" t="s">
        <v>664</v>
      </c>
      <c r="AM156" s="318"/>
      <c r="AN156" s="364"/>
    </row>
    <row r="157" spans="1:40">
      <c r="A157" s="930" t="s">
        <v>147</v>
      </c>
      <c r="B157" s="930"/>
      <c r="C157" s="727" t="s">
        <v>151</v>
      </c>
      <c r="D157" s="727" t="s">
        <v>156</v>
      </c>
      <c r="E157" s="727" t="s">
        <v>149</v>
      </c>
      <c r="F157" s="894" t="s">
        <v>154</v>
      </c>
      <c r="G157" s="895"/>
      <c r="H157" s="727" t="s">
        <v>158</v>
      </c>
      <c r="I157" s="696" t="s">
        <v>220</v>
      </c>
      <c r="J157" s="696" t="s">
        <v>221</v>
      </c>
      <c r="M157" s="634"/>
      <c r="N157" s="959"/>
      <c r="O157" s="250" t="s">
        <v>427</v>
      </c>
      <c r="AE157" s="318"/>
      <c r="AF157" s="318"/>
      <c r="AG157" s="318"/>
      <c r="AH157" s="365" t="s">
        <v>433</v>
      </c>
      <c r="AI157" s="365" t="s">
        <v>433</v>
      </c>
      <c r="AJ157" s="356"/>
      <c r="AK157" s="356"/>
      <c r="AL157" s="356"/>
      <c r="AM157" s="318"/>
      <c r="AN157" s="318"/>
    </row>
    <row r="158" spans="1:40">
      <c r="A158" s="891" t="s">
        <v>269</v>
      </c>
      <c r="B158" s="891"/>
      <c r="C158" s="911" t="s">
        <v>544</v>
      </c>
      <c r="D158" s="891" t="s">
        <v>475</v>
      </c>
      <c r="E158" s="891" t="s">
        <v>665</v>
      </c>
      <c r="F158" s="1016" t="s">
        <v>666</v>
      </c>
      <c r="G158" s="1047"/>
      <c r="H158" s="891" t="s">
        <v>602</v>
      </c>
      <c r="I158" s="891" t="s">
        <v>370</v>
      </c>
      <c r="J158" s="891" t="s">
        <v>667</v>
      </c>
      <c r="M158" s="634"/>
      <c r="N158" s="959"/>
      <c r="O158" s="581" t="s">
        <v>440</v>
      </c>
      <c r="AE158" s="318"/>
      <c r="AF158" s="318"/>
      <c r="AG158" s="318"/>
      <c r="AH158" s="365" t="s">
        <v>668</v>
      </c>
      <c r="AI158" s="365" t="s">
        <v>669</v>
      </c>
      <c r="AJ158" s="366"/>
      <c r="AK158" s="366"/>
      <c r="AL158" s="366"/>
      <c r="AM158" s="318"/>
      <c r="AN158" s="318"/>
    </row>
    <row r="159" spans="1:40">
      <c r="A159" s="891"/>
      <c r="B159" s="891"/>
      <c r="C159" s="911"/>
      <c r="D159" s="891"/>
      <c r="E159" s="891"/>
      <c r="F159" s="1017"/>
      <c r="G159" s="1048"/>
      <c r="H159" s="891"/>
      <c r="I159" s="891"/>
      <c r="J159" s="891"/>
      <c r="M159" s="634"/>
      <c r="N159" s="966" t="s">
        <v>670</v>
      </c>
      <c r="O159" s="582" t="s">
        <v>670</v>
      </c>
      <c r="AE159" s="318"/>
      <c r="AF159" s="318"/>
      <c r="AG159" s="318"/>
      <c r="AH159" s="365" t="s">
        <v>671</v>
      </c>
      <c r="AI159" s="365" t="s">
        <v>671</v>
      </c>
      <c r="AJ159" s="366"/>
      <c r="AK159" s="366"/>
      <c r="AL159" s="366"/>
      <c r="AM159" s="318"/>
      <c r="AN159" s="318"/>
    </row>
    <row r="160" spans="1:40">
      <c r="A160" s="1043" t="s">
        <v>672</v>
      </c>
      <c r="B160" s="1044"/>
      <c r="C160" s="916" t="s">
        <v>673</v>
      </c>
      <c r="D160" s="918"/>
      <c r="E160" s="939" t="s">
        <v>153</v>
      </c>
      <c r="F160" s="1049" t="s">
        <v>153</v>
      </c>
      <c r="G160" s="1049"/>
      <c r="H160" s="589"/>
      <c r="I160" s="702" t="s">
        <v>674</v>
      </c>
      <c r="J160" s="588"/>
      <c r="M160" s="634"/>
      <c r="N160" s="966"/>
      <c r="O160" s="583" t="s">
        <v>675</v>
      </c>
      <c r="AE160" s="318"/>
      <c r="AF160" s="318"/>
      <c r="AG160" s="318"/>
      <c r="AH160" s="318"/>
      <c r="AI160" s="318"/>
      <c r="AJ160" s="318"/>
      <c r="AK160" s="366"/>
      <c r="AL160" s="366"/>
      <c r="AM160" s="366"/>
      <c r="AN160" s="318"/>
    </row>
    <row r="161" spans="1:41">
      <c r="A161" s="1045"/>
      <c r="B161" s="1046"/>
      <c r="C161" s="917"/>
      <c r="D161" s="919"/>
      <c r="E161" s="940"/>
      <c r="F161" s="1049"/>
      <c r="G161" s="1049"/>
      <c r="H161" s="53"/>
      <c r="I161" s="591" t="s">
        <v>676</v>
      </c>
      <c r="J161" s="590"/>
      <c r="N161" s="967" t="s">
        <v>677</v>
      </c>
      <c r="AE161" s="318"/>
      <c r="AF161" s="318"/>
      <c r="AG161" s="318"/>
      <c r="AH161" s="318"/>
      <c r="AI161" s="318"/>
      <c r="AJ161" s="318"/>
      <c r="AK161" s="318"/>
      <c r="AL161" s="318"/>
      <c r="AM161" s="318"/>
      <c r="AN161" s="318"/>
    </row>
    <row r="162" spans="1:41" ht="24">
      <c r="C162" s="24"/>
      <c r="N162" s="968"/>
      <c r="AE162" s="318"/>
      <c r="AF162" s="318"/>
      <c r="AG162" s="348" t="s">
        <v>378</v>
      </c>
      <c r="AH162" s="363" t="s">
        <v>362</v>
      </c>
      <c r="AI162" s="363" t="s">
        <v>363</v>
      </c>
      <c r="AJ162" s="363" t="s">
        <v>367</v>
      </c>
      <c r="AK162" s="363" t="s">
        <v>373</v>
      </c>
      <c r="AL162" s="363" t="s">
        <v>377</v>
      </c>
      <c r="AM162" s="363" t="s">
        <v>379</v>
      </c>
      <c r="AN162" s="363" t="s">
        <v>380</v>
      </c>
    </row>
    <row r="163" spans="1:41">
      <c r="C163" s="24"/>
      <c r="N163" s="968"/>
      <c r="AE163" s="318"/>
      <c r="AF163" s="318"/>
      <c r="AG163" s="348"/>
      <c r="AH163" s="408" t="s">
        <v>381</v>
      </c>
      <c r="AI163" s="408" t="s">
        <v>382</v>
      </c>
      <c r="AJ163" s="408" t="s">
        <v>383</v>
      </c>
      <c r="AK163" s="408" t="s">
        <v>383</v>
      </c>
      <c r="AL163" s="408" t="s">
        <v>383</v>
      </c>
      <c r="AM163" s="408" t="s">
        <v>383</v>
      </c>
      <c r="AN163" s="408" t="s">
        <v>382</v>
      </c>
    </row>
    <row r="164" spans="1:41">
      <c r="C164" s="24"/>
      <c r="H164" s="896" t="s">
        <v>678</v>
      </c>
      <c r="I164" s="896"/>
      <c r="N164" s="968"/>
      <c r="AE164" s="318"/>
      <c r="AF164" s="318"/>
      <c r="AG164" s="348"/>
      <c r="AH164" s="408" t="s">
        <v>385</v>
      </c>
      <c r="AI164" s="402" t="s">
        <v>386</v>
      </c>
      <c r="AJ164" s="402" t="s">
        <v>386</v>
      </c>
      <c r="AK164" s="402" t="s">
        <v>386</v>
      </c>
      <c r="AL164" s="402" t="s">
        <v>386</v>
      </c>
      <c r="AM164" s="402" t="s">
        <v>386</v>
      </c>
      <c r="AN164" s="327"/>
    </row>
    <row r="165" spans="1:41">
      <c r="C165" s="24"/>
      <c r="H165" s="896"/>
      <c r="I165" s="896"/>
      <c r="N165" s="968"/>
      <c r="AE165" s="318"/>
      <c r="AF165" s="318"/>
      <c r="AG165" s="348"/>
      <c r="AH165" s="402" t="s">
        <v>386</v>
      </c>
      <c r="AI165" s="402" t="s">
        <v>394</v>
      </c>
      <c r="AJ165" s="402" t="s">
        <v>394</v>
      </c>
      <c r="AK165" s="402" t="s">
        <v>394</v>
      </c>
      <c r="AL165" s="402" t="s">
        <v>394</v>
      </c>
      <c r="AM165" s="402" t="s">
        <v>394</v>
      </c>
      <c r="AN165" s="327"/>
    </row>
    <row r="166" spans="1:41">
      <c r="C166" s="584" t="s">
        <v>511</v>
      </c>
      <c r="E166" s="587" t="s">
        <v>679</v>
      </c>
      <c r="F166" s="907" t="s">
        <v>388</v>
      </c>
      <c r="G166" s="907"/>
      <c r="N166" s="968"/>
      <c r="AE166" s="318"/>
      <c r="AF166" s="318"/>
      <c r="AG166" s="348"/>
      <c r="AH166" s="402" t="s">
        <v>394</v>
      </c>
      <c r="AI166" s="402" t="s">
        <v>400</v>
      </c>
      <c r="AJ166" s="402" t="s">
        <v>400</v>
      </c>
      <c r="AK166" s="402" t="s">
        <v>400</v>
      </c>
      <c r="AL166" s="402" t="s">
        <v>400</v>
      </c>
      <c r="AM166" s="402" t="s">
        <v>400</v>
      </c>
      <c r="AN166" s="327"/>
    </row>
    <row r="167" spans="1:41">
      <c r="C167" s="585" t="s">
        <v>680</v>
      </c>
      <c r="E167" s="475" t="s">
        <v>320</v>
      </c>
      <c r="F167" s="906" t="s">
        <v>681</v>
      </c>
      <c r="G167" s="906"/>
      <c r="N167" s="968"/>
      <c r="O167" s="634"/>
      <c r="AE167" s="318"/>
      <c r="AF167" s="318"/>
      <c r="AG167" s="348"/>
      <c r="AH167" s="402" t="s">
        <v>400</v>
      </c>
      <c r="AI167" s="402" t="s">
        <v>405</v>
      </c>
      <c r="AJ167" s="402" t="s">
        <v>405</v>
      </c>
      <c r="AK167" s="402" t="s">
        <v>405</v>
      </c>
      <c r="AL167" s="402" t="s">
        <v>405</v>
      </c>
      <c r="AM167" s="402" t="s">
        <v>405</v>
      </c>
      <c r="AN167" s="327"/>
    </row>
    <row r="168" spans="1:41">
      <c r="C168" s="585" t="s">
        <v>682</v>
      </c>
      <c r="E168" s="475" t="s">
        <v>683</v>
      </c>
      <c r="F168" s="906" t="s">
        <v>684</v>
      </c>
      <c r="G168" s="906"/>
      <c r="M168" s="634"/>
      <c r="N168" s="968"/>
      <c r="O168" s="634"/>
      <c r="AE168" s="318"/>
      <c r="AF168" s="318"/>
      <c r="AG168" s="348"/>
      <c r="AH168" s="402" t="s">
        <v>405</v>
      </c>
      <c r="AI168" s="327"/>
      <c r="AJ168" s="356"/>
      <c r="AK168" s="356"/>
      <c r="AL168" s="356"/>
      <c r="AM168" s="327"/>
      <c r="AN168" s="327"/>
    </row>
    <row r="169" spans="1:41">
      <c r="A169" s="90"/>
      <c r="B169" s="90"/>
      <c r="C169" s="586" t="s">
        <v>685</v>
      </c>
      <c r="D169" s="54"/>
      <c r="E169" s="54"/>
      <c r="F169" s="54"/>
      <c r="G169" s="54"/>
      <c r="H169" s="54"/>
      <c r="I169" s="54"/>
      <c r="J169" s="634"/>
      <c r="M169" s="634"/>
      <c r="N169" s="968"/>
      <c r="O169" s="634"/>
      <c r="AL169" s="162"/>
    </row>
    <row r="170" spans="1:41" ht="24.75">
      <c r="A170" s="90"/>
      <c r="B170" s="90"/>
      <c r="C170" s="586" t="s">
        <v>686</v>
      </c>
      <c r="D170" s="54"/>
      <c r="E170" s="54"/>
      <c r="F170" s="907" t="s">
        <v>388</v>
      </c>
      <c r="G170" s="907"/>
      <c r="H170" s="54"/>
      <c r="I170" s="54"/>
      <c r="J170" s="634"/>
      <c r="M170" s="634"/>
      <c r="N170" s="968"/>
      <c r="O170" s="634"/>
      <c r="AH170" s="433" t="s">
        <v>420</v>
      </c>
      <c r="AI170" s="433" t="s">
        <v>423</v>
      </c>
      <c r="AJ170" s="433" t="s">
        <v>424</v>
      </c>
      <c r="AK170" s="433" t="s">
        <v>425</v>
      </c>
      <c r="AL170" s="433" t="s">
        <v>426</v>
      </c>
      <c r="AM170" s="434" t="s">
        <v>427</v>
      </c>
      <c r="AN170" s="318"/>
      <c r="AO170" s="280"/>
    </row>
    <row r="171" spans="1:41">
      <c r="A171" s="90"/>
      <c r="B171" s="90"/>
      <c r="C171" s="276"/>
      <c r="D171" s="54"/>
      <c r="E171" s="54"/>
      <c r="F171" s="906" t="s">
        <v>687</v>
      </c>
      <c r="G171" s="906"/>
      <c r="H171" s="54"/>
      <c r="I171" s="54"/>
      <c r="J171" s="634"/>
      <c r="M171" s="634"/>
      <c r="N171" s="968"/>
      <c r="O171" s="634"/>
      <c r="AH171" s="352" t="s">
        <v>467</v>
      </c>
      <c r="AI171" s="352" t="s">
        <v>429</v>
      </c>
      <c r="AJ171" s="352" t="s">
        <v>429</v>
      </c>
      <c r="AK171" s="352" t="s">
        <v>429</v>
      </c>
      <c r="AL171" s="352" t="s">
        <v>429</v>
      </c>
      <c r="AM171" s="353" t="s">
        <v>429</v>
      </c>
      <c r="AN171" s="318"/>
      <c r="AO171" s="280"/>
    </row>
    <row r="172" spans="1:41">
      <c r="A172" s="90"/>
      <c r="B172" s="90"/>
      <c r="C172" s="276"/>
      <c r="D172" s="54"/>
      <c r="E172" s="54"/>
      <c r="F172" s="906" t="s">
        <v>688</v>
      </c>
      <c r="G172" s="906"/>
      <c r="H172" s="54"/>
      <c r="I172" s="54"/>
      <c r="J172" s="634"/>
      <c r="M172" s="634"/>
      <c r="N172" s="968"/>
      <c r="O172" s="634"/>
      <c r="AH172" s="352" t="s">
        <v>433</v>
      </c>
      <c r="AI172" s="318"/>
      <c r="AJ172" s="318"/>
      <c r="AK172" s="318"/>
      <c r="AL172" s="318"/>
      <c r="AM172" s="318"/>
      <c r="AN172" s="318"/>
      <c r="AO172" s="280"/>
    </row>
    <row r="173" spans="1:41">
      <c r="A173" s="90"/>
      <c r="B173" s="90"/>
      <c r="C173" s="276"/>
      <c r="D173" s="54"/>
      <c r="E173" s="54"/>
      <c r="F173" s="908" t="s">
        <v>689</v>
      </c>
      <c r="G173" s="908"/>
      <c r="H173" s="54"/>
      <c r="I173" s="54"/>
      <c r="J173" s="634"/>
      <c r="M173" s="634"/>
      <c r="N173" s="968"/>
      <c r="O173" s="634"/>
      <c r="AH173" s="318"/>
      <c r="AI173" s="367"/>
      <c r="AJ173" s="318"/>
      <c r="AK173" s="318"/>
      <c r="AL173" s="318"/>
      <c r="AM173" s="318"/>
      <c r="AN173" s="318"/>
      <c r="AO173" s="280"/>
    </row>
    <row r="174" spans="1:41" ht="15" customHeight="1">
      <c r="A174" s="1038" t="s">
        <v>662</v>
      </c>
      <c r="B174" s="1038"/>
      <c r="C174" s="1038"/>
      <c r="D174" s="54"/>
      <c r="E174" s="54"/>
      <c r="F174" s="54"/>
      <c r="G174" s="54"/>
      <c r="H174" s="54"/>
      <c r="I174" s="54"/>
      <c r="J174" s="634"/>
      <c r="K174" s="39"/>
      <c r="L174" s="39"/>
      <c r="M174" s="634"/>
      <c r="N174" s="968"/>
      <c r="O174" s="634"/>
      <c r="AH174" s="318"/>
      <c r="AI174" s="318"/>
      <c r="AJ174" s="318"/>
      <c r="AK174" s="318"/>
      <c r="AL174" s="318"/>
      <c r="AM174" s="318"/>
      <c r="AN174" s="318"/>
      <c r="AO174" s="280"/>
    </row>
    <row r="175" spans="1:41" ht="24" customHeight="1">
      <c r="A175" s="1038"/>
      <c r="B175" s="1038"/>
      <c r="C175" s="1038"/>
      <c r="D175" s="54"/>
      <c r="E175" s="54"/>
      <c r="F175" s="54"/>
      <c r="G175" s="54"/>
      <c r="H175" s="54"/>
      <c r="I175" s="54"/>
      <c r="J175" s="634"/>
      <c r="K175" s="39"/>
      <c r="L175" s="39"/>
      <c r="M175" s="634"/>
      <c r="N175" s="968"/>
      <c r="O175" s="634"/>
      <c r="AH175" s="435" t="s">
        <v>440</v>
      </c>
      <c r="AI175" s="435" t="s">
        <v>404</v>
      </c>
      <c r="AJ175" s="435" t="s">
        <v>408</v>
      </c>
      <c r="AK175" s="435" t="s">
        <v>410</v>
      </c>
      <c r="AL175" s="435" t="s">
        <v>413</v>
      </c>
      <c r="AM175" s="435" t="s">
        <v>414</v>
      </c>
      <c r="AN175" s="435" t="s">
        <v>415</v>
      </c>
      <c r="AO175" s="436" t="s">
        <v>441</v>
      </c>
    </row>
    <row r="176" spans="1:41" ht="15" customHeight="1">
      <c r="A176" s="1038"/>
      <c r="B176" s="1038"/>
      <c r="C176" s="1038"/>
      <c r="D176" s="54"/>
      <c r="E176" s="54"/>
      <c r="F176" s="54"/>
      <c r="G176" s="54"/>
      <c r="H176" s="54"/>
      <c r="I176" s="54"/>
      <c r="J176" s="634"/>
      <c r="K176" s="39"/>
      <c r="L176" s="39"/>
      <c r="M176" s="634"/>
      <c r="N176" s="968"/>
      <c r="O176" s="634"/>
      <c r="AH176" s="355" t="s">
        <v>443</v>
      </c>
      <c r="AI176" s="211" t="s">
        <v>383</v>
      </c>
      <c r="AJ176" s="211" t="s">
        <v>383</v>
      </c>
      <c r="AK176" s="211" t="s">
        <v>383</v>
      </c>
      <c r="AL176" s="211" t="s">
        <v>383</v>
      </c>
      <c r="AM176" s="211" t="s">
        <v>383</v>
      </c>
      <c r="AN176" s="211" t="s">
        <v>383</v>
      </c>
      <c r="AO176" s="754" t="s">
        <v>383</v>
      </c>
    </row>
    <row r="177" spans="1:42">
      <c r="A177" s="969" t="s">
        <v>359</v>
      </c>
      <c r="B177" s="969"/>
      <c r="C177" s="969"/>
      <c r="D177" s="969"/>
      <c r="E177" s="969"/>
      <c r="F177" s="969"/>
      <c r="G177" s="969"/>
      <c r="H177" s="969"/>
      <c r="I177" s="969"/>
      <c r="J177" s="969"/>
      <c r="K177" s="139"/>
      <c r="L177" s="39"/>
      <c r="M177" s="634"/>
      <c r="N177" s="968"/>
      <c r="O177" s="634"/>
      <c r="AH177" s="356"/>
      <c r="AI177" s="211" t="s">
        <v>386</v>
      </c>
      <c r="AJ177" s="211" t="s">
        <v>386</v>
      </c>
      <c r="AK177" s="211" t="s">
        <v>386</v>
      </c>
      <c r="AL177" s="211" t="s">
        <v>386</v>
      </c>
      <c r="AM177" s="211" t="s">
        <v>386</v>
      </c>
      <c r="AN177" s="211" t="s">
        <v>386</v>
      </c>
      <c r="AO177" s="19"/>
    </row>
    <row r="178" spans="1:42" ht="15" customHeight="1">
      <c r="A178" s="696" t="s">
        <v>147</v>
      </c>
      <c r="B178" s="696" t="s">
        <v>151</v>
      </c>
      <c r="C178" s="696" t="s">
        <v>156</v>
      </c>
      <c r="D178" s="696" t="s">
        <v>149</v>
      </c>
      <c r="E178" s="696" t="s">
        <v>154</v>
      </c>
      <c r="F178" s="295" t="s">
        <v>158</v>
      </c>
      <c r="G178" s="295" t="s">
        <v>220</v>
      </c>
      <c r="H178" s="295" t="s">
        <v>221</v>
      </c>
      <c r="I178" s="295" t="s">
        <v>222</v>
      </c>
      <c r="J178" s="295" t="s">
        <v>289</v>
      </c>
      <c r="K178" s="189"/>
      <c r="L178" s="189"/>
      <c r="M178" s="634"/>
      <c r="N178" s="968"/>
      <c r="O178" s="634"/>
      <c r="AF178" s="318"/>
      <c r="AG178" s="318"/>
      <c r="AH178" s="358"/>
      <c r="AI178" s="211" t="s">
        <v>394</v>
      </c>
      <c r="AJ178" s="211" t="s">
        <v>394</v>
      </c>
      <c r="AK178" s="211" t="s">
        <v>394</v>
      </c>
      <c r="AL178" s="211" t="s">
        <v>394</v>
      </c>
      <c r="AM178" s="211" t="s">
        <v>394</v>
      </c>
      <c r="AN178" s="211" t="s">
        <v>394</v>
      </c>
      <c r="AO178" s="19"/>
    </row>
    <row r="179" spans="1:42" ht="15" customHeight="1">
      <c r="A179" s="891" t="s">
        <v>269</v>
      </c>
      <c r="B179" s="705" t="s">
        <v>690</v>
      </c>
      <c r="C179" s="891" t="s">
        <v>364</v>
      </c>
      <c r="D179" s="911" t="s">
        <v>365</v>
      </c>
      <c r="E179" s="911"/>
      <c r="F179" s="911"/>
      <c r="G179" s="911"/>
      <c r="H179" s="911" t="s">
        <v>366</v>
      </c>
      <c r="I179" s="911"/>
      <c r="J179" s="911"/>
      <c r="K179" s="520"/>
      <c r="L179" s="520"/>
      <c r="M179" s="634"/>
      <c r="N179" s="968"/>
      <c r="O179" s="634"/>
      <c r="AF179" s="318"/>
      <c r="AG179" s="318"/>
      <c r="AH179" s="358"/>
      <c r="AI179" s="211" t="s">
        <v>450</v>
      </c>
      <c r="AJ179" s="211" t="s">
        <v>450</v>
      </c>
      <c r="AK179" s="211" t="s">
        <v>450</v>
      </c>
      <c r="AL179" s="211" t="s">
        <v>450</v>
      </c>
      <c r="AM179" s="211" t="s">
        <v>450</v>
      </c>
      <c r="AN179" s="211" t="s">
        <v>450</v>
      </c>
      <c r="AO179" s="19"/>
    </row>
    <row r="180" spans="1:42" ht="36" customHeight="1">
      <c r="A180" s="891"/>
      <c r="B180" s="705"/>
      <c r="C180" s="891"/>
      <c r="D180" s="705" t="s">
        <v>369</v>
      </c>
      <c r="E180" s="705" t="s">
        <v>370</v>
      </c>
      <c r="F180" s="705" t="s">
        <v>371</v>
      </c>
      <c r="G180" s="705" t="s">
        <v>372</v>
      </c>
      <c r="H180" s="705" t="s">
        <v>370</v>
      </c>
      <c r="I180" s="705" t="s">
        <v>371</v>
      </c>
      <c r="J180" s="705" t="s">
        <v>372</v>
      </c>
      <c r="K180" s="708"/>
      <c r="L180" s="708"/>
      <c r="M180" s="634"/>
      <c r="N180" s="968"/>
      <c r="O180" s="634"/>
      <c r="AF180" s="318"/>
      <c r="AG180" s="318"/>
      <c r="AH180" s="615"/>
      <c r="AI180" s="615"/>
      <c r="AJ180" s="615"/>
      <c r="AK180" s="615"/>
      <c r="AL180" s="615"/>
      <c r="AM180" s="615"/>
      <c r="AN180" s="615"/>
      <c r="AO180" s="690"/>
      <c r="AP180" s="690"/>
    </row>
    <row r="181" spans="1:42" ht="60.75" customHeight="1">
      <c r="A181" s="976" t="s">
        <v>374</v>
      </c>
      <c r="B181" s="928" t="s">
        <v>691</v>
      </c>
      <c r="C181" s="892" t="s">
        <v>153</v>
      </c>
      <c r="D181" s="892" t="s">
        <v>153</v>
      </c>
      <c r="E181" s="970" t="s">
        <v>692</v>
      </c>
      <c r="F181" s="972" t="s">
        <v>693</v>
      </c>
      <c r="G181" s="974"/>
      <c r="H181" s="339" t="s">
        <v>376</v>
      </c>
      <c r="I181" s="339" t="s">
        <v>375</v>
      </c>
      <c r="J181" s="209"/>
      <c r="K181" s="600"/>
      <c r="L181" s="140"/>
      <c r="M181" s="634"/>
      <c r="N181" s="634"/>
      <c r="O181" s="634"/>
      <c r="AF181" s="318"/>
      <c r="AG181" s="318"/>
      <c r="AH181" s="616" t="s">
        <v>694</v>
      </c>
      <c r="AI181" s="616" t="s">
        <v>695</v>
      </c>
      <c r="AJ181" s="616" t="s">
        <v>696</v>
      </c>
      <c r="AK181" s="616" t="s">
        <v>697</v>
      </c>
      <c r="AL181" s="616" t="s">
        <v>698</v>
      </c>
      <c r="AM181" s="616" t="s">
        <v>699</v>
      </c>
      <c r="AN181" s="616" t="s">
        <v>700</v>
      </c>
      <c r="AO181" s="616" t="s">
        <v>701</v>
      </c>
      <c r="AP181" s="690"/>
    </row>
    <row r="182" spans="1:42" ht="42.75" customHeight="1">
      <c r="A182" s="976"/>
      <c r="B182" s="929"/>
      <c r="C182" s="893"/>
      <c r="D182" s="893"/>
      <c r="E182" s="971"/>
      <c r="F182" s="973"/>
      <c r="G182" s="975"/>
      <c r="H182" s="339" t="s">
        <v>376</v>
      </c>
      <c r="I182" s="339" t="s">
        <v>375</v>
      </c>
      <c r="J182" s="209"/>
      <c r="K182" s="600"/>
      <c r="L182" s="140"/>
      <c r="M182" s="634"/>
      <c r="N182" s="634"/>
      <c r="O182" s="634"/>
      <c r="AF182" s="318"/>
      <c r="AG182" s="318"/>
      <c r="AH182" s="466" t="s">
        <v>702</v>
      </c>
      <c r="AI182" s="466" t="s">
        <v>702</v>
      </c>
      <c r="AJ182" s="466" t="s">
        <v>702</v>
      </c>
      <c r="AK182" s="466" t="s">
        <v>702</v>
      </c>
      <c r="AL182" s="466" t="s">
        <v>702</v>
      </c>
      <c r="AM182" s="466" t="s">
        <v>702</v>
      </c>
      <c r="AN182" s="466" t="s">
        <v>702</v>
      </c>
      <c r="AO182" s="466" t="s">
        <v>702</v>
      </c>
      <c r="AP182" s="690"/>
    </row>
    <row r="183" spans="1:42" ht="47.25">
      <c r="A183" s="976"/>
      <c r="B183" s="601" t="s">
        <v>703</v>
      </c>
      <c r="C183" s="714" t="s">
        <v>153</v>
      </c>
      <c r="D183" s="714" t="s">
        <v>704</v>
      </c>
      <c r="E183" s="714" t="s">
        <v>153</v>
      </c>
      <c r="F183" s="602" t="s">
        <v>705</v>
      </c>
      <c r="G183" s="595"/>
      <c r="H183" s="595" t="s">
        <v>704</v>
      </c>
      <c r="I183" s="595" t="s">
        <v>704</v>
      </c>
      <c r="J183" s="595" t="s">
        <v>704</v>
      </c>
      <c r="K183" s="600"/>
      <c r="L183" s="140"/>
      <c r="M183" s="634"/>
      <c r="N183" s="634"/>
      <c r="O183" s="634"/>
      <c r="AF183" s="318"/>
      <c r="AG183" s="318"/>
      <c r="AH183" s="466" t="s">
        <v>706</v>
      </c>
      <c r="AI183" s="466" t="s">
        <v>706</v>
      </c>
      <c r="AJ183" s="466" t="s">
        <v>706</v>
      </c>
      <c r="AK183" s="466" t="s">
        <v>706</v>
      </c>
      <c r="AL183" s="466" t="s">
        <v>706</v>
      </c>
      <c r="AM183" s="466" t="s">
        <v>706</v>
      </c>
      <c r="AN183" s="466" t="s">
        <v>706</v>
      </c>
      <c r="AO183" s="466" t="s">
        <v>706</v>
      </c>
      <c r="AP183" s="690"/>
    </row>
    <row r="184" spans="1:42" ht="15.75">
      <c r="A184" s="765"/>
      <c r="B184" s="19"/>
      <c r="C184" s="555"/>
      <c r="D184" s="19"/>
      <c r="E184" s="597"/>
      <c r="F184" s="598"/>
      <c r="G184" s="598"/>
      <c r="H184" s="599"/>
      <c r="I184" s="600"/>
      <c r="J184" s="600"/>
      <c r="K184" s="140"/>
      <c r="M184" s="634"/>
      <c r="N184" s="634"/>
      <c r="O184" s="634"/>
      <c r="AF184" s="318"/>
      <c r="AG184" s="318"/>
      <c r="AH184" s="466" t="s">
        <v>707</v>
      </c>
      <c r="AI184" s="466" t="s">
        <v>707</v>
      </c>
      <c r="AJ184" s="466" t="s">
        <v>707</v>
      </c>
      <c r="AK184" s="466" t="s">
        <v>707</v>
      </c>
      <c r="AL184" s="466" t="s">
        <v>707</v>
      </c>
      <c r="AM184" s="466" t="s">
        <v>707</v>
      </c>
      <c r="AN184" s="466" t="s">
        <v>707</v>
      </c>
      <c r="AO184" s="466" t="s">
        <v>707</v>
      </c>
      <c r="AP184" s="690"/>
    </row>
    <row r="185" spans="1:42" ht="15" customHeight="1">
      <c r="D185" s="596"/>
      <c r="I185" s="169"/>
      <c r="K185" s="169"/>
      <c r="M185" s="634"/>
      <c r="N185" s="634"/>
      <c r="O185" s="634"/>
      <c r="AF185" s="318"/>
      <c r="AG185" s="318"/>
      <c r="AH185" s="690"/>
      <c r="AI185" s="690"/>
      <c r="AJ185" s="690"/>
      <c r="AK185" s="690"/>
      <c r="AL185" s="690"/>
      <c r="AM185" s="690"/>
      <c r="AN185" s="690"/>
      <c r="AO185" s="690"/>
      <c r="AP185" s="690"/>
    </row>
    <row r="186" spans="1:42" ht="30">
      <c r="C186" s="188" t="s">
        <v>387</v>
      </c>
      <c r="D186" s="188" t="s">
        <v>388</v>
      </c>
      <c r="E186" s="188" t="s">
        <v>389</v>
      </c>
      <c r="F186" s="210"/>
      <c r="G186" s="210"/>
      <c r="I186" s="210"/>
      <c r="J186" s="19"/>
      <c r="K186" s="87"/>
      <c r="M186" s="634"/>
      <c r="N186" s="634"/>
      <c r="O186" s="634"/>
      <c r="AF186" s="318"/>
      <c r="AG186" s="318"/>
      <c r="AH186" s="616" t="s">
        <v>708</v>
      </c>
      <c r="AI186" s="616" t="s">
        <v>709</v>
      </c>
      <c r="AJ186" s="616" t="s">
        <v>710</v>
      </c>
      <c r="AK186" s="616" t="s">
        <v>711</v>
      </c>
      <c r="AL186" s="616" t="s">
        <v>712</v>
      </c>
      <c r="AM186" s="616" t="s">
        <v>713</v>
      </c>
      <c r="AN186" s="616" t="s">
        <v>714</v>
      </c>
      <c r="AO186" s="616" t="s">
        <v>715</v>
      </c>
      <c r="AP186" s="690"/>
    </row>
    <row r="187" spans="1:42">
      <c r="C187" s="926" t="s">
        <v>395</v>
      </c>
      <c r="D187" s="926" t="s">
        <v>396</v>
      </c>
      <c r="E187" s="744" t="s">
        <v>397</v>
      </c>
      <c r="F187" s="170"/>
      <c r="G187" s="170"/>
      <c r="I187" s="170"/>
      <c r="J187" s="19"/>
      <c r="K187" s="87"/>
      <c r="M187" s="634"/>
      <c r="N187" s="634"/>
      <c r="O187" s="634"/>
      <c r="AF187" s="318"/>
      <c r="AG187" s="318"/>
      <c r="AH187" s="466" t="s">
        <v>702</v>
      </c>
      <c r="AI187" s="466" t="s">
        <v>702</v>
      </c>
      <c r="AJ187" s="466" t="s">
        <v>702</v>
      </c>
      <c r="AK187" s="466" t="s">
        <v>702</v>
      </c>
      <c r="AL187" s="466" t="s">
        <v>702</v>
      </c>
      <c r="AM187" s="466" t="s">
        <v>702</v>
      </c>
      <c r="AN187" s="466" t="s">
        <v>702</v>
      </c>
      <c r="AO187" s="466" t="s">
        <v>702</v>
      </c>
      <c r="AP187" s="690"/>
    </row>
    <row r="188" spans="1:42" ht="30">
      <c r="C188" s="926"/>
      <c r="D188" s="926"/>
      <c r="E188" s="132" t="s">
        <v>401</v>
      </c>
      <c r="F188" s="170"/>
      <c r="G188" s="170"/>
      <c r="I188" s="170"/>
      <c r="J188" s="19"/>
      <c r="K188" s="87"/>
      <c r="M188" s="634"/>
      <c r="N188" s="634"/>
      <c r="O188" s="634"/>
      <c r="AF188" s="318"/>
      <c r="AG188" s="318"/>
      <c r="AH188" s="466" t="s">
        <v>706</v>
      </c>
      <c r="AI188" s="466" t="s">
        <v>706</v>
      </c>
      <c r="AJ188" s="466" t="s">
        <v>706</v>
      </c>
      <c r="AK188" s="466" t="s">
        <v>706</v>
      </c>
      <c r="AL188" s="466" t="s">
        <v>706</v>
      </c>
      <c r="AM188" s="466" t="s">
        <v>706</v>
      </c>
      <c r="AN188" s="466" t="s">
        <v>706</v>
      </c>
      <c r="AO188" s="466" t="s">
        <v>706</v>
      </c>
      <c r="AP188" s="690"/>
    </row>
    <row r="189" spans="1:42" ht="18">
      <c r="C189" s="926"/>
      <c r="D189" s="926"/>
      <c r="E189" s="132" t="s">
        <v>406</v>
      </c>
      <c r="F189" s="170"/>
      <c r="G189" s="170"/>
      <c r="I189" s="170"/>
      <c r="J189" s="19"/>
      <c r="K189" s="87"/>
      <c r="M189" s="634"/>
      <c r="N189" s="634"/>
      <c r="O189" s="634"/>
      <c r="AF189" s="318"/>
      <c r="AG189" s="318"/>
      <c r="AH189" s="466" t="s">
        <v>707</v>
      </c>
      <c r="AI189" s="466" t="s">
        <v>707</v>
      </c>
      <c r="AJ189" s="466" t="s">
        <v>707</v>
      </c>
      <c r="AK189" s="466" t="s">
        <v>707</v>
      </c>
      <c r="AL189" s="466" t="s">
        <v>707</v>
      </c>
      <c r="AM189" s="466" t="s">
        <v>707</v>
      </c>
      <c r="AN189" s="466" t="s">
        <v>707</v>
      </c>
      <c r="AO189" s="466" t="s">
        <v>707</v>
      </c>
      <c r="AP189" s="690"/>
    </row>
    <row r="190" spans="1:42" ht="18">
      <c r="A190" s="90"/>
      <c r="B190" s="90"/>
      <c r="C190" s="54"/>
      <c r="D190" s="170"/>
      <c r="E190" s="132" t="s">
        <v>409</v>
      </c>
      <c r="F190" s="170"/>
      <c r="G190" s="170"/>
      <c r="I190" s="170"/>
      <c r="K190" s="87"/>
      <c r="M190" s="634"/>
      <c r="N190" s="634"/>
      <c r="O190" s="634"/>
      <c r="AF190" s="318"/>
      <c r="AG190" s="318"/>
      <c r="AH190" s="690"/>
      <c r="AI190" s="690"/>
      <c r="AJ190" s="690"/>
      <c r="AK190" s="690"/>
      <c r="AL190" s="690"/>
      <c r="AM190" s="690"/>
      <c r="AN190" s="690"/>
      <c r="AO190" s="690"/>
      <c r="AP190" s="690"/>
    </row>
    <row r="191" spans="1:42">
      <c r="A191" s="90"/>
      <c r="B191" s="90"/>
      <c r="C191" s="54"/>
      <c r="D191" s="170"/>
      <c r="E191" s="131" t="s">
        <v>411</v>
      </c>
      <c r="I191" s="170"/>
      <c r="J191" s="210"/>
      <c r="M191" s="634"/>
      <c r="N191" s="634"/>
      <c r="O191" s="634"/>
      <c r="AF191" s="318"/>
      <c r="AG191" s="318"/>
      <c r="AH191" s="690"/>
      <c r="AI191" s="690"/>
      <c r="AJ191" s="690"/>
      <c r="AK191" s="690"/>
      <c r="AL191" s="690"/>
      <c r="AM191" s="690"/>
      <c r="AN191" s="690"/>
      <c r="AO191" s="690"/>
      <c r="AP191" s="690"/>
    </row>
    <row r="192" spans="1:42">
      <c r="A192" s="90"/>
      <c r="B192" s="90"/>
      <c r="C192" s="54"/>
      <c r="D192" s="54"/>
      <c r="E192" s="54"/>
      <c r="F192" s="54"/>
      <c r="G192" s="54"/>
      <c r="H192" s="54"/>
      <c r="I192" s="54"/>
      <c r="J192" s="634"/>
      <c r="M192" s="634"/>
      <c r="N192" s="634"/>
      <c r="O192" s="634"/>
      <c r="AF192" s="318"/>
      <c r="AG192" s="318"/>
      <c r="AH192" s="690"/>
      <c r="AI192" s="690"/>
      <c r="AJ192" s="690"/>
      <c r="AK192" s="690"/>
      <c r="AL192" s="690"/>
      <c r="AM192" s="690"/>
      <c r="AN192" s="690"/>
      <c r="AO192" s="690"/>
      <c r="AP192" s="690"/>
    </row>
    <row r="193" spans="1:42">
      <c r="A193" s="90"/>
      <c r="B193" s="90"/>
      <c r="C193" s="54"/>
      <c r="D193" s="54"/>
      <c r="E193" s="54"/>
      <c r="F193" s="54"/>
      <c r="G193" s="54"/>
      <c r="H193" s="54"/>
      <c r="I193" s="54"/>
      <c r="J193" s="634"/>
      <c r="M193" s="634"/>
      <c r="N193" s="634"/>
      <c r="O193" s="634"/>
      <c r="AF193" s="318"/>
      <c r="AG193" s="318"/>
      <c r="AH193" s="615"/>
      <c r="AI193" s="615"/>
      <c r="AJ193" s="615"/>
      <c r="AK193" s="615"/>
      <c r="AL193" s="615"/>
      <c r="AM193" s="615"/>
      <c r="AN193" s="615"/>
      <c r="AO193" s="690"/>
      <c r="AP193" s="690"/>
    </row>
    <row r="194" spans="1:42">
      <c r="A194" s="90"/>
      <c r="B194" s="90"/>
      <c r="C194" s="54"/>
      <c r="D194" s="54"/>
      <c r="E194" s="54"/>
      <c r="F194" s="54"/>
      <c r="G194" s="54"/>
      <c r="H194" s="54"/>
      <c r="I194" s="54"/>
      <c r="J194" s="634"/>
      <c r="M194" s="634"/>
      <c r="N194" s="634"/>
      <c r="O194" s="634"/>
      <c r="AF194" s="318"/>
      <c r="AG194" s="318"/>
      <c r="AH194" s="615"/>
      <c r="AI194" s="615"/>
      <c r="AJ194" s="615"/>
      <c r="AK194" s="615"/>
      <c r="AL194" s="615"/>
      <c r="AM194" s="615"/>
      <c r="AN194" s="615"/>
      <c r="AO194" s="690"/>
      <c r="AP194" s="690"/>
    </row>
    <row r="195" spans="1:42">
      <c r="A195" s="90"/>
      <c r="B195" s="90"/>
      <c r="C195" s="54"/>
      <c r="D195" s="54"/>
      <c r="E195" s="54"/>
      <c r="F195" s="54"/>
      <c r="G195" s="54"/>
      <c r="H195" s="54"/>
      <c r="I195" s="54"/>
      <c r="J195" s="634"/>
      <c r="M195" s="634"/>
      <c r="N195" s="634"/>
      <c r="O195" s="634"/>
    </row>
    <row r="196" spans="1:42">
      <c r="A196" s="90"/>
      <c r="B196" s="90"/>
      <c r="C196" s="54"/>
      <c r="D196" s="54"/>
      <c r="E196" s="54"/>
      <c r="F196" s="54"/>
      <c r="G196" s="54"/>
      <c r="H196" s="54"/>
      <c r="I196" s="54"/>
      <c r="J196" s="634"/>
      <c r="M196" s="634"/>
      <c r="N196" s="634"/>
      <c r="O196" s="634"/>
    </row>
    <row r="197" spans="1:42">
      <c r="A197" s="90"/>
      <c r="B197" s="90"/>
      <c r="C197" s="54"/>
      <c r="D197" s="54"/>
      <c r="E197" s="54"/>
      <c r="F197" s="54"/>
      <c r="G197" s="54"/>
      <c r="H197" s="54"/>
      <c r="I197" s="54"/>
      <c r="J197" s="634"/>
      <c r="M197" s="634"/>
      <c r="N197" s="634"/>
      <c r="O197" s="634"/>
    </row>
    <row r="198" spans="1:42">
      <c r="A198" s="90"/>
      <c r="B198" s="90"/>
      <c r="C198" s="54"/>
      <c r="D198" s="54"/>
      <c r="E198" s="54"/>
      <c r="F198" s="54"/>
      <c r="G198" s="54"/>
      <c r="H198" s="54"/>
      <c r="I198" s="54"/>
      <c r="J198" s="634"/>
      <c r="M198" s="634"/>
      <c r="N198" s="634"/>
      <c r="O198" s="634"/>
      <c r="AG198" s="216"/>
    </row>
    <row r="199" spans="1:42">
      <c r="A199" s="90"/>
      <c r="B199" s="90"/>
      <c r="C199" s="54"/>
      <c r="D199" s="54"/>
      <c r="E199" s="54"/>
      <c r="F199" s="54"/>
      <c r="G199" s="54"/>
      <c r="H199" s="54"/>
      <c r="I199" s="54"/>
      <c r="J199" s="634"/>
      <c r="M199" s="634"/>
      <c r="N199" s="634"/>
      <c r="O199" s="634"/>
      <c r="AG199" s="216"/>
    </row>
    <row r="200" spans="1:42">
      <c r="A200" s="90"/>
      <c r="B200" s="90"/>
      <c r="C200" s="54"/>
      <c r="D200" s="54"/>
      <c r="E200" s="54"/>
      <c r="F200" s="54"/>
      <c r="G200" s="54"/>
      <c r="H200" s="54"/>
      <c r="I200" s="54"/>
      <c r="J200" s="634"/>
      <c r="M200" s="634"/>
      <c r="N200" s="634"/>
      <c r="O200" s="634"/>
      <c r="AG200" s="216"/>
    </row>
    <row r="201" spans="1:42" ht="29.25" customHeight="1">
      <c r="A201" s="90"/>
      <c r="B201" s="90"/>
      <c r="C201" s="54"/>
      <c r="D201" s="54"/>
      <c r="E201" s="54"/>
      <c r="F201" s="54"/>
      <c r="G201" s="54"/>
      <c r="H201" s="54"/>
      <c r="I201" s="54"/>
      <c r="J201" s="634"/>
      <c r="M201" s="634"/>
      <c r="N201" s="634"/>
      <c r="O201" s="634"/>
      <c r="AG201" s="216"/>
    </row>
    <row r="202" spans="1:42">
      <c r="A202" s="90"/>
      <c r="B202" s="90"/>
      <c r="C202" s="54"/>
      <c r="D202" s="54"/>
      <c r="E202" s="54"/>
      <c r="F202" s="54"/>
      <c r="G202" s="54"/>
      <c r="H202" s="54"/>
      <c r="I202" s="54"/>
      <c r="J202" s="634"/>
      <c r="M202" s="634"/>
      <c r="N202" s="634"/>
      <c r="O202" s="634"/>
      <c r="P202" s="39"/>
      <c r="Q202" s="39"/>
      <c r="R202" s="39"/>
      <c r="AG202" s="216"/>
    </row>
    <row r="203" spans="1:42" ht="24.6" customHeight="1">
      <c r="A203" s="90"/>
      <c r="B203" s="90"/>
      <c r="C203" s="54"/>
      <c r="D203" s="54"/>
      <c r="E203" s="54"/>
      <c r="F203" s="54"/>
      <c r="G203" s="54"/>
      <c r="H203" s="54"/>
      <c r="I203" s="54"/>
      <c r="J203" s="634"/>
      <c r="M203" s="634"/>
      <c r="N203" s="634"/>
      <c r="O203" s="634"/>
      <c r="P203" s="39"/>
      <c r="Q203" s="39"/>
      <c r="R203" s="39"/>
      <c r="AG203" s="216"/>
    </row>
    <row r="204" spans="1:42">
      <c r="A204" s="90"/>
      <c r="B204" s="90"/>
      <c r="C204" s="54"/>
      <c r="D204" s="54"/>
      <c r="E204" s="54"/>
      <c r="F204" s="54"/>
      <c r="G204" s="54"/>
      <c r="H204" s="54"/>
      <c r="I204" s="54"/>
      <c r="J204" s="634"/>
      <c r="M204" s="634"/>
      <c r="N204" s="634"/>
      <c r="O204" s="634"/>
      <c r="P204" s="759"/>
      <c r="Q204" s="759"/>
      <c r="R204" s="759"/>
    </row>
    <row r="205" spans="1:42" ht="24" customHeight="1">
      <c r="A205" s="90"/>
      <c r="B205" s="90"/>
      <c r="C205" s="54"/>
      <c r="D205" s="54"/>
      <c r="E205" s="54"/>
      <c r="F205" s="54"/>
      <c r="G205" s="54"/>
      <c r="H205" s="54"/>
      <c r="I205" s="54"/>
      <c r="J205" s="634"/>
      <c r="M205" s="634"/>
      <c r="N205" s="634"/>
      <c r="O205" s="634"/>
      <c r="P205" s="39"/>
      <c r="Q205" s="39"/>
      <c r="R205" s="39"/>
    </row>
    <row r="206" spans="1:42" ht="37.35" customHeight="1">
      <c r="A206" s="90"/>
      <c r="B206" s="90"/>
      <c r="C206" s="54"/>
      <c r="D206" s="54"/>
      <c r="E206" s="54"/>
      <c r="F206" s="54"/>
      <c r="G206" s="54"/>
      <c r="H206" s="54"/>
      <c r="I206" s="54"/>
      <c r="J206" s="634"/>
      <c r="M206" s="39"/>
      <c r="N206" s="39"/>
      <c r="P206" s="39"/>
      <c r="Q206" s="39"/>
      <c r="R206" s="39"/>
    </row>
    <row r="207" spans="1:42" ht="24.6" customHeight="1">
      <c r="A207" s="886" t="s">
        <v>716</v>
      </c>
      <c r="B207" s="886"/>
      <c r="C207" s="886"/>
      <c r="D207" s="886"/>
      <c r="E207" s="886"/>
      <c r="F207" s="886"/>
      <c r="G207" s="886"/>
      <c r="H207" s="886"/>
      <c r="I207" s="886"/>
      <c r="J207" s="886"/>
      <c r="K207" s="886"/>
      <c r="L207" s="886"/>
      <c r="M207" s="54"/>
      <c r="N207" s="54"/>
      <c r="O207" s="760"/>
      <c r="P207" s="39"/>
      <c r="Q207" s="39"/>
      <c r="R207" s="39"/>
      <c r="AG207" s="223"/>
    </row>
    <row r="208" spans="1:42" ht="25.5" customHeight="1">
      <c r="A208" s="727" t="s">
        <v>147</v>
      </c>
      <c r="B208" s="727" t="s">
        <v>151</v>
      </c>
      <c r="C208" s="727" t="s">
        <v>156</v>
      </c>
      <c r="D208" s="727" t="s">
        <v>149</v>
      </c>
      <c r="E208" s="727" t="s">
        <v>154</v>
      </c>
      <c r="F208" s="727" t="s">
        <v>158</v>
      </c>
      <c r="G208" s="727" t="s">
        <v>220</v>
      </c>
      <c r="H208" s="727" t="s">
        <v>221</v>
      </c>
      <c r="I208" s="727" t="s">
        <v>222</v>
      </c>
      <c r="J208" s="727" t="s">
        <v>289</v>
      </c>
      <c r="K208" s="727" t="s">
        <v>290</v>
      </c>
      <c r="L208" s="727">
        <v>12</v>
      </c>
      <c r="M208" s="39"/>
      <c r="N208" s="39"/>
      <c r="P208" s="39"/>
      <c r="Q208" s="39"/>
      <c r="R208" s="39"/>
    </row>
    <row r="209" spans="1:18" ht="36" customHeight="1">
      <c r="A209" s="891" t="s">
        <v>269</v>
      </c>
      <c r="B209" s="911" t="s">
        <v>474</v>
      </c>
      <c r="C209" s="891" t="s">
        <v>475</v>
      </c>
      <c r="D209" s="891" t="s">
        <v>717</v>
      </c>
      <c r="E209" s="891" t="s">
        <v>718</v>
      </c>
      <c r="F209" s="913" t="s">
        <v>719</v>
      </c>
      <c r="G209" s="891" t="s">
        <v>720</v>
      </c>
      <c r="H209" s="891" t="s">
        <v>721</v>
      </c>
      <c r="I209" s="891" t="s">
        <v>722</v>
      </c>
      <c r="J209" s="891" t="s">
        <v>723</v>
      </c>
      <c r="K209" s="891" t="s">
        <v>724</v>
      </c>
      <c r="L209" s="891" t="s">
        <v>725</v>
      </c>
      <c r="M209" s="39"/>
      <c r="N209" s="39"/>
      <c r="P209" s="39"/>
      <c r="Q209" s="39"/>
      <c r="R209" s="39"/>
    </row>
    <row r="210" spans="1:18" ht="26.25" customHeight="1">
      <c r="A210" s="891"/>
      <c r="B210" s="911"/>
      <c r="C210" s="891"/>
      <c r="D210" s="891"/>
      <c r="E210" s="891"/>
      <c r="F210" s="913"/>
      <c r="G210" s="891"/>
      <c r="H210" s="891"/>
      <c r="I210" s="891"/>
      <c r="J210" s="891"/>
      <c r="K210" s="891"/>
      <c r="L210" s="891"/>
      <c r="M210" s="39"/>
      <c r="N210" s="39"/>
      <c r="P210" s="39"/>
      <c r="Q210" s="39"/>
      <c r="R210" s="39"/>
    </row>
    <row r="211" spans="1:18" ht="27" customHeight="1">
      <c r="A211" s="343"/>
      <c r="B211" s="702" t="s">
        <v>726</v>
      </c>
      <c r="C211" s="50"/>
      <c r="D211" s="747" t="s">
        <v>153</v>
      </c>
      <c r="E211" s="635"/>
      <c r="F211" s="628" t="s">
        <v>727</v>
      </c>
      <c r="G211" s="635"/>
      <c r="H211" s="747" t="s">
        <v>153</v>
      </c>
      <c r="I211" s="747" t="s">
        <v>153</v>
      </c>
      <c r="J211" s="747" t="s">
        <v>153</v>
      </c>
      <c r="K211" s="747" t="s">
        <v>153</v>
      </c>
      <c r="L211" s="747" t="s">
        <v>153</v>
      </c>
      <c r="M211" s="743"/>
      <c r="N211" s="743"/>
      <c r="P211" s="39"/>
      <c r="Q211" s="39"/>
      <c r="R211" s="39"/>
    </row>
    <row r="212" spans="1:18" ht="27.75" customHeight="1">
      <c r="A212" s="632" t="s">
        <v>728</v>
      </c>
      <c r="B212" s="632"/>
      <c r="C212" s="632"/>
      <c r="D212" s="632"/>
      <c r="E212" s="632"/>
      <c r="F212" s="632"/>
      <c r="G212" s="632"/>
      <c r="H212" s="632"/>
      <c r="I212" s="632"/>
      <c r="J212" s="632"/>
      <c r="L212" s="37"/>
      <c r="M212" s="39"/>
      <c r="N212" s="629" t="s">
        <v>729</v>
      </c>
      <c r="O212" s="39"/>
      <c r="P212" s="39"/>
      <c r="Q212" s="39"/>
      <c r="R212" s="39"/>
    </row>
    <row r="213" spans="1:18" ht="36">
      <c r="A213" s="137"/>
      <c r="B213" s="724" t="s">
        <v>511</v>
      </c>
      <c r="D213" s="137"/>
      <c r="E213" s="137"/>
      <c r="F213" s="137"/>
      <c r="G213" s="137"/>
      <c r="H213" s="724" t="s">
        <v>730</v>
      </c>
      <c r="I213" s="724" t="s">
        <v>731</v>
      </c>
      <c r="J213" s="724" t="s">
        <v>732</v>
      </c>
      <c r="K213" s="752" t="s">
        <v>733</v>
      </c>
      <c r="L213" s="719" t="s">
        <v>734</v>
      </c>
      <c r="M213" s="39"/>
      <c r="N213" s="39" t="s">
        <v>735</v>
      </c>
      <c r="P213" s="39"/>
      <c r="Q213" s="39"/>
      <c r="R213" s="39"/>
    </row>
    <row r="214" spans="1:18" ht="36.75">
      <c r="A214" s="137"/>
      <c r="B214" s="715" t="s">
        <v>736</v>
      </c>
      <c r="D214" s="137"/>
      <c r="E214" s="936" t="s">
        <v>388</v>
      </c>
      <c r="F214" s="936"/>
      <c r="G214" s="762"/>
      <c r="H214" s="133" t="s">
        <v>320</v>
      </c>
      <c r="I214" s="164" t="s">
        <v>320</v>
      </c>
      <c r="J214" s="746" t="s">
        <v>320</v>
      </c>
      <c r="K214" s="720" t="s">
        <v>737</v>
      </c>
      <c r="L214" s="717" t="s">
        <v>320</v>
      </c>
      <c r="M214" s="39"/>
      <c r="N214" s="39"/>
      <c r="P214" s="39"/>
      <c r="Q214" s="39"/>
      <c r="R214" s="39"/>
    </row>
    <row r="215" spans="1:18" ht="36.75">
      <c r="A215" s="90"/>
      <c r="B215" s="715" t="s">
        <v>738</v>
      </c>
      <c r="D215" s="54"/>
      <c r="E215" s="956" t="s">
        <v>739</v>
      </c>
      <c r="F215" s="957"/>
      <c r="G215" s="634"/>
      <c r="H215" s="112" t="s">
        <v>740</v>
      </c>
      <c r="I215" s="165" t="s">
        <v>741</v>
      </c>
      <c r="J215" s="746" t="s">
        <v>742</v>
      </c>
      <c r="K215" s="121"/>
      <c r="L215" s="746" t="s">
        <v>683</v>
      </c>
      <c r="P215" s="39"/>
      <c r="Q215" s="39"/>
      <c r="R215" s="39"/>
    </row>
    <row r="216" spans="1:18" ht="24.75">
      <c r="A216" s="90"/>
      <c r="B216" s="715" t="s">
        <v>743</v>
      </c>
      <c r="D216" s="54"/>
      <c r="E216" s="956" t="s">
        <v>744</v>
      </c>
      <c r="F216" s="957"/>
      <c r="G216" s="634"/>
      <c r="H216" s="112" t="s">
        <v>745</v>
      </c>
      <c r="I216" s="165" t="s">
        <v>746</v>
      </c>
      <c r="J216" s="715" t="s">
        <v>747</v>
      </c>
      <c r="K216" s="190"/>
      <c r="L216" s="39"/>
      <c r="P216" s="39"/>
      <c r="Q216" s="39"/>
      <c r="R216" s="39"/>
    </row>
    <row r="217" spans="1:18" ht="36">
      <c r="A217" s="90"/>
      <c r="B217" s="715" t="s">
        <v>748</v>
      </c>
      <c r="D217" s="54"/>
      <c r="E217" s="934"/>
      <c r="F217" s="934"/>
      <c r="G217" s="722"/>
      <c r="H217" s="112" t="s">
        <v>749</v>
      </c>
      <c r="J217" s="634"/>
      <c r="K217" s="191"/>
      <c r="L217" s="39"/>
      <c r="Q217" s="39"/>
      <c r="R217" s="39"/>
    </row>
    <row r="218" spans="1:18" ht="36">
      <c r="A218" s="90"/>
      <c r="B218" s="715" t="s">
        <v>750</v>
      </c>
      <c r="D218" s="54"/>
      <c r="E218" s="934"/>
      <c r="F218" s="934"/>
      <c r="G218" s="722"/>
      <c r="H218" s="112" t="s">
        <v>751</v>
      </c>
      <c r="J218" s="634"/>
      <c r="K218" s="192"/>
      <c r="L218" s="39"/>
      <c r="Q218" s="39"/>
      <c r="R218" s="39"/>
    </row>
    <row r="219" spans="1:18" ht="38.25" customHeight="1">
      <c r="A219" s="90"/>
      <c r="B219" s="715" t="s">
        <v>752</v>
      </c>
      <c r="D219" s="54"/>
      <c r="E219" s="54"/>
      <c r="F219" s="54"/>
      <c r="G219" s="54"/>
      <c r="H219" s="112" t="s">
        <v>753</v>
      </c>
      <c r="J219" s="634"/>
      <c r="K219" s="192"/>
      <c r="L219" s="39"/>
      <c r="Q219" s="39"/>
      <c r="R219" s="39"/>
    </row>
    <row r="220" spans="1:18" ht="24.75">
      <c r="A220" s="90"/>
      <c r="B220" s="715" t="s">
        <v>754</v>
      </c>
      <c r="D220" s="54"/>
      <c r="E220" s="54"/>
      <c r="F220" s="54"/>
      <c r="G220" s="54"/>
      <c r="H220" s="54"/>
      <c r="I220" s="54"/>
      <c r="J220" s="634"/>
      <c r="M220" s="634"/>
      <c r="N220" s="192"/>
      <c r="O220" s="39"/>
      <c r="P220" s="89"/>
      <c r="Q220" s="39"/>
      <c r="R220" s="39"/>
    </row>
    <row r="221" spans="1:18" ht="24.75">
      <c r="A221" s="90"/>
      <c r="B221" s="715" t="s">
        <v>755</v>
      </c>
      <c r="D221" s="54"/>
      <c r="E221" s="54"/>
      <c r="F221" s="54"/>
      <c r="G221" s="54"/>
      <c r="H221" s="54"/>
      <c r="I221" s="54"/>
      <c r="J221" s="634"/>
      <c r="M221" s="634"/>
      <c r="N221" s="191"/>
      <c r="O221" s="39"/>
      <c r="Q221" s="39"/>
      <c r="R221" s="39"/>
    </row>
    <row r="222" spans="1:18" ht="24" customHeight="1">
      <c r="A222" s="90"/>
      <c r="B222" s="715" t="s">
        <v>756</v>
      </c>
      <c r="D222" s="54"/>
      <c r="E222" s="54"/>
      <c r="F222" s="54"/>
      <c r="G222" s="54"/>
      <c r="H222" s="54"/>
      <c r="I222" s="54"/>
      <c r="J222" s="634"/>
      <c r="M222" s="634"/>
      <c r="N222" s="191"/>
      <c r="O222" s="39"/>
      <c r="Q222" s="39"/>
      <c r="R222" s="39"/>
    </row>
    <row r="223" spans="1:18" ht="18.75" customHeight="1">
      <c r="A223" s="90"/>
      <c r="B223" s="715" t="s">
        <v>757</v>
      </c>
      <c r="D223" s="54"/>
      <c r="E223" s="54"/>
      <c r="F223" s="54"/>
      <c r="G223" s="54"/>
      <c r="H223" s="54"/>
      <c r="I223" s="54"/>
      <c r="J223" s="634"/>
      <c r="M223" s="634"/>
      <c r="N223" s="191"/>
      <c r="O223" s="39"/>
      <c r="Q223" s="39"/>
      <c r="R223" s="39"/>
    </row>
    <row r="224" spans="1:18" ht="34.5" customHeight="1">
      <c r="A224" s="90"/>
      <c r="B224" s="90"/>
      <c r="C224" s="767"/>
      <c r="D224" s="54"/>
      <c r="E224" s="54"/>
      <c r="F224" s="54"/>
      <c r="G224" s="54"/>
      <c r="H224" s="54"/>
      <c r="I224" s="54"/>
      <c r="J224" s="634"/>
      <c r="M224" s="634"/>
      <c r="N224" s="122"/>
      <c r="O224" s="39"/>
      <c r="Q224" s="39"/>
      <c r="R224" s="39"/>
    </row>
    <row r="225" spans="1:18" ht="15" customHeight="1">
      <c r="A225" s="90"/>
      <c r="B225" s="90"/>
      <c r="C225" s="54"/>
      <c r="D225" s="54"/>
      <c r="E225" s="54"/>
      <c r="F225" s="54"/>
      <c r="G225" s="54"/>
      <c r="H225" s="54"/>
      <c r="I225" s="54"/>
      <c r="J225" s="634"/>
      <c r="K225" s="760"/>
      <c r="L225" s="760"/>
      <c r="M225" s="760"/>
      <c r="O225" s="39"/>
      <c r="Q225" s="39"/>
      <c r="R225" s="39"/>
    </row>
    <row r="226" spans="1:18" ht="18" customHeight="1">
      <c r="A226" s="886" t="s">
        <v>758</v>
      </c>
      <c r="B226" s="886"/>
      <c r="C226" s="886"/>
      <c r="D226" s="886"/>
      <c r="E226" s="886"/>
      <c r="F226" s="886"/>
      <c r="G226" s="886"/>
      <c r="H226" s="886"/>
      <c r="I226" s="886"/>
      <c r="J226" s="886"/>
      <c r="K226" s="886"/>
      <c r="L226" s="886"/>
      <c r="M226" s="54"/>
      <c r="Q226" s="39"/>
      <c r="R226" s="39"/>
    </row>
    <row r="227" spans="1:18" ht="30" customHeight="1">
      <c r="A227" s="696" t="s">
        <v>147</v>
      </c>
      <c r="B227" s="696" t="s">
        <v>151</v>
      </c>
      <c r="C227" s="696" t="s">
        <v>156</v>
      </c>
      <c r="D227" s="826" t="s">
        <v>149</v>
      </c>
      <c r="E227" s="826"/>
      <c r="F227" s="826"/>
      <c r="G227" s="826"/>
      <c r="H227" s="826"/>
      <c r="I227" s="826"/>
      <c r="J227" s="826"/>
      <c r="K227" s="826"/>
      <c r="L227" s="826"/>
      <c r="M227" s="39"/>
      <c r="Q227" s="39"/>
      <c r="R227" s="39"/>
    </row>
    <row r="228" spans="1:18" ht="30.75" customHeight="1">
      <c r="A228" s="705" t="s">
        <v>269</v>
      </c>
      <c r="B228" s="703" t="s">
        <v>759</v>
      </c>
      <c r="C228" s="705" t="s">
        <v>760</v>
      </c>
      <c r="D228" s="911" t="s">
        <v>761</v>
      </c>
      <c r="E228" s="911"/>
      <c r="F228" s="911"/>
      <c r="G228" s="911"/>
      <c r="H228" s="911"/>
      <c r="I228" s="911"/>
      <c r="J228" s="911"/>
      <c r="K228" s="911"/>
      <c r="L228" s="911"/>
      <c r="M228" s="39"/>
      <c r="P228" s="39"/>
      <c r="Q228" s="39"/>
      <c r="R228" s="39"/>
    </row>
    <row r="229" spans="1:18">
      <c r="A229" s="53"/>
      <c r="B229" s="702" t="s">
        <v>762</v>
      </c>
      <c r="C229" s="55"/>
      <c r="D229" s="912" t="s">
        <v>762</v>
      </c>
      <c r="E229" s="912"/>
      <c r="F229" s="912"/>
      <c r="G229" s="912"/>
      <c r="H229" s="912"/>
      <c r="I229" s="912"/>
      <c r="J229" s="912"/>
      <c r="K229" s="912"/>
      <c r="L229" s="912"/>
      <c r="O229" s="89"/>
      <c r="P229" s="39"/>
      <c r="Q229" s="39"/>
      <c r="R229" s="39"/>
    </row>
    <row r="230" spans="1:18">
      <c r="A230" s="118"/>
      <c r="B230" s="118"/>
      <c r="C230" s="120"/>
      <c r="D230" s="121"/>
      <c r="E230" s="121"/>
      <c r="F230" s="121"/>
      <c r="G230" s="121"/>
      <c r="H230" s="121"/>
      <c r="I230" s="547"/>
      <c r="J230" s="548"/>
      <c r="K230" s="548"/>
      <c r="L230" s="548"/>
      <c r="N230" s="19"/>
      <c r="P230" s="39"/>
      <c r="Q230" s="39"/>
      <c r="R230" s="39"/>
    </row>
    <row r="231" spans="1:18" ht="18.75" customHeight="1">
      <c r="D231" s="874" t="s">
        <v>763</v>
      </c>
      <c r="E231" s="875"/>
      <c r="F231" s="875"/>
      <c r="G231" s="875"/>
      <c r="H231" s="875"/>
      <c r="I231" s="875"/>
      <c r="J231" s="875"/>
      <c r="K231" s="875"/>
      <c r="L231" s="876"/>
      <c r="P231" s="39"/>
      <c r="Q231" s="39"/>
      <c r="R231" s="39"/>
    </row>
    <row r="232" spans="1:18" ht="24" customHeight="1">
      <c r="B232" s="185" t="s">
        <v>153</v>
      </c>
      <c r="D232" s="877" t="s">
        <v>764</v>
      </c>
      <c r="E232" s="878"/>
      <c r="F232" s="878"/>
      <c r="G232" s="878"/>
      <c r="H232" s="878"/>
      <c r="I232" s="878"/>
      <c r="J232" s="878"/>
      <c r="K232" s="878"/>
      <c r="L232" s="879"/>
      <c r="P232" s="39"/>
      <c r="Q232" s="39"/>
      <c r="R232" s="39"/>
    </row>
    <row r="233" spans="1:18" ht="22.5" customHeight="1">
      <c r="B233" s="700" t="s">
        <v>765</v>
      </c>
      <c r="D233" s="877" t="s">
        <v>766</v>
      </c>
      <c r="E233" s="878"/>
      <c r="F233" s="878"/>
      <c r="G233" s="878"/>
      <c r="H233" s="878"/>
      <c r="I233" s="878"/>
      <c r="J233" s="878"/>
      <c r="K233" s="878"/>
      <c r="L233" s="879"/>
      <c r="P233" s="39"/>
      <c r="Q233" s="39"/>
      <c r="R233" s="39"/>
    </row>
    <row r="234" spans="1:18" ht="20.25" customHeight="1">
      <c r="B234" s="700" t="s">
        <v>767</v>
      </c>
      <c r="D234" s="880" t="s">
        <v>768</v>
      </c>
      <c r="E234" s="881"/>
      <c r="F234" s="881"/>
      <c r="G234" s="881"/>
      <c r="H234" s="881"/>
      <c r="I234" s="881"/>
      <c r="J234" s="881"/>
      <c r="K234" s="881"/>
      <c r="L234" s="882"/>
      <c r="P234" s="39"/>
      <c r="Q234" s="39"/>
      <c r="R234" s="39"/>
    </row>
    <row r="235" spans="1:18" ht="27.75" customHeight="1">
      <c r="B235" s="700" t="s">
        <v>287</v>
      </c>
      <c r="D235" s="880" t="s">
        <v>769</v>
      </c>
      <c r="E235" s="881"/>
      <c r="F235" s="881"/>
      <c r="G235" s="881"/>
      <c r="H235" s="881"/>
      <c r="I235" s="881"/>
      <c r="J235" s="881"/>
      <c r="K235" s="881"/>
      <c r="L235" s="882"/>
      <c r="P235" s="39"/>
      <c r="Q235" s="39"/>
      <c r="R235" s="39"/>
    </row>
    <row r="236" spans="1:18" ht="21.75" customHeight="1">
      <c r="D236" s="883" t="s">
        <v>770</v>
      </c>
      <c r="E236" s="884"/>
      <c r="F236" s="884"/>
      <c r="G236" s="884"/>
      <c r="H236" s="884"/>
      <c r="I236" s="884"/>
      <c r="J236" s="884"/>
      <c r="K236" s="884"/>
      <c r="L236" s="885"/>
      <c r="P236" s="39"/>
      <c r="Q236" s="39"/>
      <c r="R236" s="39"/>
    </row>
    <row r="237" spans="1:18" ht="36" customHeight="1">
      <c r="D237" s="877" t="s">
        <v>771</v>
      </c>
      <c r="E237" s="878"/>
      <c r="F237" s="878"/>
      <c r="G237" s="878"/>
      <c r="H237" s="878"/>
      <c r="I237" s="878"/>
      <c r="J237" s="878"/>
      <c r="K237" s="878"/>
      <c r="L237" s="879"/>
      <c r="N237" s="39"/>
      <c r="O237" s="39"/>
      <c r="P237" s="39"/>
      <c r="Q237" s="39"/>
      <c r="R237" s="39"/>
    </row>
    <row r="238" spans="1:18">
      <c r="A238" s="69"/>
      <c r="B238" s="69"/>
      <c r="C238" s="66"/>
      <c r="D238" s="67"/>
      <c r="E238" s="47"/>
      <c r="N238" s="39"/>
      <c r="O238" s="39"/>
      <c r="P238" s="39"/>
      <c r="Q238" s="39"/>
      <c r="R238" s="39"/>
    </row>
    <row r="239" spans="1:18">
      <c r="A239" s="66"/>
      <c r="B239" s="66"/>
      <c r="C239" s="68"/>
      <c r="D239" s="39"/>
      <c r="N239" s="39"/>
      <c r="O239" s="39"/>
      <c r="P239" s="39"/>
      <c r="Q239" s="39"/>
      <c r="R239" s="39"/>
    </row>
    <row r="240" spans="1:18">
      <c r="A240" s="68"/>
      <c r="B240" s="68"/>
      <c r="C240" s="243"/>
      <c r="D240" s="243"/>
      <c r="E240" s="39"/>
      <c r="F240" s="39"/>
      <c r="G240" s="39"/>
      <c r="H240" s="39"/>
      <c r="I240" s="39"/>
      <c r="N240" s="39"/>
      <c r="O240" s="39"/>
      <c r="P240" s="39"/>
      <c r="Q240" s="39"/>
      <c r="R240" s="39"/>
    </row>
    <row r="241" spans="1:18">
      <c r="A241" s="139"/>
      <c r="B241" s="139"/>
      <c r="C241" s="139"/>
      <c r="D241" s="139"/>
      <c r="E241" s="139"/>
      <c r="F241" s="139"/>
      <c r="G241" s="139"/>
      <c r="H241" s="139"/>
      <c r="I241" s="139"/>
      <c r="L241" s="122"/>
      <c r="M241" s="122"/>
      <c r="N241" s="39"/>
      <c r="O241" s="39"/>
      <c r="P241" s="39"/>
      <c r="Q241" s="39"/>
      <c r="R241" s="39"/>
    </row>
    <row r="242" spans="1:18">
      <c r="A242" s="189"/>
      <c r="B242" s="189"/>
      <c r="C242" s="189"/>
      <c r="D242" s="189"/>
      <c r="E242" s="189"/>
      <c r="F242" s="189"/>
      <c r="G242" s="189"/>
      <c r="H242" s="189"/>
      <c r="I242" s="189"/>
      <c r="N242" s="39"/>
      <c r="O242" s="39"/>
      <c r="P242" s="39"/>
      <c r="Q242" s="39"/>
      <c r="R242" s="39"/>
    </row>
    <row r="243" spans="1:18">
      <c r="A243" s="92"/>
      <c r="B243" s="708"/>
      <c r="C243" s="92"/>
      <c r="D243" s="92"/>
      <c r="E243" s="92"/>
      <c r="F243" s="92"/>
      <c r="G243" s="92"/>
      <c r="H243" s="92"/>
      <c r="I243" s="92"/>
      <c r="N243" s="39"/>
      <c r="O243" s="39"/>
      <c r="P243" s="39"/>
      <c r="Q243" s="39"/>
      <c r="R243" s="39"/>
    </row>
    <row r="244" spans="1:18">
      <c r="A244" s="92"/>
      <c r="B244" s="708"/>
      <c r="C244" s="92"/>
      <c r="D244" s="92"/>
      <c r="E244" s="92"/>
      <c r="F244" s="92"/>
      <c r="G244" s="708"/>
      <c r="H244" s="92"/>
      <c r="I244" s="92"/>
      <c r="N244" s="39"/>
      <c r="O244" s="39"/>
      <c r="P244" s="39"/>
      <c r="Q244" s="39"/>
      <c r="R244" s="39"/>
    </row>
    <row r="245" spans="1:18">
      <c r="A245" s="92"/>
      <c r="B245" s="708"/>
      <c r="C245" s="92"/>
      <c r="D245" s="92"/>
      <c r="E245" s="92"/>
      <c r="F245" s="92"/>
      <c r="G245" s="708"/>
      <c r="H245" s="92"/>
      <c r="I245" s="92"/>
      <c r="N245" s="39"/>
      <c r="O245" s="39"/>
      <c r="P245" s="39"/>
      <c r="Q245" s="39"/>
      <c r="R245" s="39"/>
    </row>
    <row r="246" spans="1:18">
      <c r="A246" s="607"/>
      <c r="B246" s="607"/>
      <c r="C246" s="608"/>
      <c r="D246" s="608"/>
      <c r="E246" s="344"/>
      <c r="F246" s="608"/>
      <c r="G246" s="608"/>
      <c r="H246" s="608"/>
      <c r="I246" s="344"/>
      <c r="N246" s="39"/>
      <c r="O246" s="39"/>
      <c r="P246" s="39"/>
      <c r="Q246" s="39"/>
      <c r="R246" s="39"/>
    </row>
    <row r="247" spans="1:18">
      <c r="A247" s="39"/>
      <c r="B247" s="39"/>
      <c r="C247" s="39"/>
      <c r="D247" s="39"/>
      <c r="E247" s="39"/>
      <c r="F247" s="39"/>
      <c r="G247" s="39"/>
      <c r="H247" s="39"/>
      <c r="I247" s="39"/>
      <c r="N247" s="39"/>
      <c r="O247" s="39"/>
      <c r="P247" s="39"/>
      <c r="Q247" s="39"/>
      <c r="R247" s="39"/>
    </row>
    <row r="248" spans="1:18">
      <c r="A248" s="39"/>
      <c r="B248" s="39"/>
      <c r="C248" s="39"/>
      <c r="D248" s="39"/>
      <c r="E248" s="39"/>
      <c r="F248" s="39"/>
      <c r="G248" s="39"/>
      <c r="H248" s="39"/>
      <c r="I248" s="39"/>
      <c r="N248" s="39"/>
      <c r="O248" s="39"/>
      <c r="P248" s="39"/>
      <c r="Q248" s="39"/>
      <c r="R248" s="39"/>
    </row>
    <row r="249" spans="1:18">
      <c r="A249" s="39"/>
      <c r="B249" s="39"/>
      <c r="C249" s="39"/>
      <c r="D249" s="39"/>
      <c r="E249" s="39"/>
      <c r="F249" s="39"/>
      <c r="G249" s="39"/>
      <c r="H249" s="39"/>
      <c r="I249" s="39"/>
      <c r="K249" s="210"/>
      <c r="N249" s="39"/>
      <c r="O249" s="39"/>
      <c r="P249" s="39"/>
      <c r="Q249" s="39"/>
      <c r="R249" s="39"/>
    </row>
    <row r="250" spans="1:18">
      <c r="A250" s="39"/>
      <c r="B250" s="39"/>
      <c r="C250" s="39"/>
      <c r="D250" s="39"/>
      <c r="E250" s="39"/>
      <c r="F250" s="39"/>
      <c r="G250" s="39"/>
      <c r="H250" s="39"/>
      <c r="I250" s="39"/>
      <c r="J250" s="39"/>
      <c r="K250" s="39"/>
      <c r="N250" s="39"/>
      <c r="O250" s="39"/>
      <c r="P250" s="39"/>
      <c r="Q250" s="39"/>
      <c r="R250" s="39"/>
    </row>
    <row r="251" spans="1:18">
      <c r="A251" s="39"/>
      <c r="B251" s="39"/>
      <c r="C251" s="39"/>
      <c r="D251" s="39"/>
      <c r="E251" s="39"/>
      <c r="F251" s="39"/>
      <c r="G251" s="39"/>
      <c r="H251" s="39"/>
      <c r="I251" s="39"/>
      <c r="J251" s="39"/>
      <c r="K251" s="39"/>
      <c r="N251" s="39"/>
      <c r="O251" s="39"/>
      <c r="P251" s="39"/>
      <c r="Q251" s="39"/>
      <c r="R251" s="39"/>
    </row>
    <row r="252" spans="1:18">
      <c r="A252" s="39"/>
      <c r="B252" s="39"/>
      <c r="C252" s="39"/>
      <c r="D252" s="39"/>
      <c r="E252" s="39"/>
      <c r="F252" s="39"/>
      <c r="G252" s="39"/>
      <c r="H252" s="39"/>
      <c r="I252" s="39"/>
      <c r="J252" s="39"/>
      <c r="K252" s="39"/>
      <c r="N252" s="39"/>
      <c r="O252" s="39"/>
      <c r="P252" s="39"/>
      <c r="Q252" s="39"/>
      <c r="R252" s="39"/>
    </row>
    <row r="253" spans="1:18">
      <c r="A253" s="39"/>
      <c r="B253" s="39"/>
      <c r="C253" s="39"/>
      <c r="D253" s="39"/>
      <c r="E253" s="39"/>
      <c r="F253" s="39"/>
      <c r="G253" s="39"/>
      <c r="H253" s="39"/>
      <c r="I253" s="39"/>
      <c r="J253" s="39"/>
      <c r="K253" s="39"/>
      <c r="N253" s="39"/>
      <c r="O253" s="39"/>
      <c r="P253" s="39"/>
      <c r="Q253" s="39"/>
      <c r="R253" s="39"/>
    </row>
    <row r="254" spans="1:18">
      <c r="A254" s="70"/>
      <c r="B254" s="70"/>
      <c r="C254" s="39"/>
      <c r="D254" s="39"/>
      <c r="E254" s="39"/>
      <c r="F254" s="39"/>
      <c r="G254" s="39"/>
      <c r="H254" s="39"/>
      <c r="I254" s="39"/>
      <c r="J254" s="39"/>
      <c r="K254" s="39"/>
      <c r="L254" s="210"/>
      <c r="M254" s="39"/>
      <c r="N254" s="39"/>
      <c r="O254" s="39"/>
      <c r="P254" s="39"/>
      <c r="Q254" s="39"/>
      <c r="R254" s="39"/>
    </row>
    <row r="255" spans="1:18">
      <c r="A255" s="39"/>
      <c r="B255" s="39"/>
      <c r="C255" s="39"/>
      <c r="D255" s="39"/>
      <c r="E255" s="39"/>
      <c r="F255" s="39"/>
      <c r="G255" s="39"/>
      <c r="H255" s="39"/>
      <c r="I255" s="39"/>
      <c r="J255" s="39"/>
      <c r="K255" s="39"/>
      <c r="L255" s="39"/>
      <c r="M255" s="39"/>
      <c r="N255" s="39"/>
      <c r="O255" s="39"/>
      <c r="P255" s="39"/>
      <c r="Q255" s="39"/>
      <c r="R255" s="39"/>
    </row>
    <row r="256" spans="1:18">
      <c r="A256" s="39"/>
      <c r="B256" s="39"/>
      <c r="C256" s="39"/>
      <c r="D256" s="39"/>
      <c r="E256" s="39"/>
      <c r="F256" s="39"/>
      <c r="G256" s="39"/>
      <c r="H256" s="39"/>
      <c r="I256" s="39"/>
      <c r="J256" s="39"/>
      <c r="K256" s="39"/>
      <c r="L256" s="39"/>
      <c r="M256" s="39"/>
      <c r="N256" s="39"/>
      <c r="O256" s="39"/>
      <c r="P256" s="39"/>
      <c r="Q256" s="39"/>
      <c r="R256" s="39"/>
    </row>
    <row r="257" spans="1:18">
      <c r="A257" s="39"/>
      <c r="B257" s="39"/>
      <c r="C257" s="39"/>
      <c r="D257" s="39"/>
      <c r="E257" s="39"/>
      <c r="F257" s="39"/>
      <c r="G257" s="39"/>
      <c r="H257" s="39"/>
      <c r="I257" s="39"/>
      <c r="J257" s="39"/>
      <c r="K257" s="737"/>
      <c r="L257" s="39"/>
      <c r="M257" s="39"/>
      <c r="N257" s="39"/>
      <c r="O257" s="39"/>
      <c r="P257" s="39"/>
      <c r="Q257" s="39"/>
      <c r="R257" s="39"/>
    </row>
    <row r="258" spans="1:18">
      <c r="A258" s="39"/>
      <c r="B258" s="39"/>
      <c r="C258" s="71"/>
      <c r="D258" s="737"/>
      <c r="E258" s="39"/>
      <c r="F258" s="39"/>
      <c r="G258" s="39"/>
      <c r="H258" s="39"/>
      <c r="I258" s="39"/>
      <c r="J258" s="39"/>
      <c r="K258" s="75"/>
      <c r="L258" s="39"/>
      <c r="M258" s="39"/>
      <c r="N258" s="39"/>
      <c r="O258" s="39"/>
      <c r="P258" s="39"/>
      <c r="Q258" s="39"/>
      <c r="R258" s="39"/>
    </row>
    <row r="259" spans="1:18">
      <c r="A259" s="39"/>
      <c r="B259" s="39"/>
      <c r="C259" s="73"/>
      <c r="D259" s="74"/>
      <c r="E259" s="39"/>
      <c r="F259" s="39"/>
      <c r="G259" s="39"/>
      <c r="H259" s="39"/>
      <c r="I259" s="39"/>
      <c r="J259" s="39"/>
      <c r="K259" s="75"/>
      <c r="L259" s="39"/>
      <c r="M259" s="39"/>
      <c r="N259" s="39"/>
      <c r="O259" s="39"/>
      <c r="P259" s="39"/>
      <c r="Q259" s="39"/>
      <c r="R259" s="39"/>
    </row>
    <row r="260" spans="1:18">
      <c r="A260" s="39"/>
      <c r="B260" s="39"/>
      <c r="C260" s="73"/>
      <c r="D260" s="74"/>
      <c r="E260" s="39"/>
      <c r="F260" s="39"/>
      <c r="G260" s="39"/>
      <c r="H260" s="39"/>
      <c r="I260" s="39"/>
      <c r="J260" s="39"/>
      <c r="K260" s="75"/>
      <c r="L260" s="39"/>
      <c r="M260" s="39"/>
      <c r="N260" s="39"/>
      <c r="O260" s="39"/>
      <c r="P260" s="39"/>
      <c r="Q260" s="39"/>
      <c r="R260" s="39"/>
    </row>
    <row r="261" spans="1:18">
      <c r="A261" s="39"/>
      <c r="B261" s="39"/>
      <c r="C261" s="73"/>
      <c r="D261" s="74"/>
      <c r="E261" s="39"/>
      <c r="F261" s="39"/>
      <c r="G261" s="39"/>
      <c r="H261" s="39"/>
      <c r="I261" s="39"/>
      <c r="J261" s="39"/>
      <c r="K261" s="75"/>
      <c r="L261" s="39"/>
      <c r="M261" s="39"/>
      <c r="N261" s="39"/>
      <c r="O261" s="39"/>
      <c r="P261" s="39"/>
      <c r="Q261" s="39"/>
      <c r="R261" s="39"/>
    </row>
    <row r="262" spans="1:18">
      <c r="A262" s="39"/>
      <c r="B262" s="39"/>
      <c r="C262" s="73"/>
      <c r="D262" s="74"/>
      <c r="E262" s="39"/>
      <c r="F262" s="39"/>
      <c r="G262" s="39"/>
      <c r="H262" s="39"/>
      <c r="I262" s="39"/>
      <c r="J262" s="39"/>
      <c r="K262" s="75"/>
      <c r="L262" s="737"/>
      <c r="M262" s="39"/>
      <c r="N262" s="39"/>
      <c r="O262" s="39"/>
      <c r="P262" s="39"/>
      <c r="Q262" s="39"/>
      <c r="R262" s="39"/>
    </row>
    <row r="263" spans="1:18">
      <c r="A263" s="39"/>
      <c r="B263" s="39"/>
      <c r="C263" s="72"/>
      <c r="D263" s="74"/>
      <c r="E263" s="39"/>
      <c r="F263" s="39"/>
      <c r="G263" s="39"/>
      <c r="H263" s="39"/>
      <c r="I263" s="39"/>
      <c r="J263" s="39"/>
      <c r="K263" s="75"/>
      <c r="L263" s="75"/>
      <c r="M263" s="39"/>
      <c r="N263" s="39"/>
      <c r="O263" s="39"/>
      <c r="P263" s="39"/>
      <c r="Q263" s="39"/>
      <c r="R263" s="39"/>
    </row>
    <row r="264" spans="1:18">
      <c r="A264" s="39"/>
      <c r="B264" s="39"/>
      <c r="C264" s="72"/>
      <c r="D264" s="74"/>
      <c r="E264" s="39"/>
      <c r="F264" s="39"/>
      <c r="G264" s="39"/>
      <c r="H264" s="39"/>
      <c r="I264" s="39"/>
      <c r="J264" s="39"/>
      <c r="K264" s="75"/>
      <c r="L264" s="75"/>
      <c r="M264" s="39"/>
      <c r="N264" s="39"/>
      <c r="O264" s="39"/>
      <c r="P264" s="39"/>
      <c r="Q264" s="39"/>
      <c r="R264" s="39"/>
    </row>
    <row r="265" spans="1:18">
      <c r="A265" s="39"/>
      <c r="B265" s="39"/>
      <c r="C265" s="73"/>
      <c r="D265" s="74"/>
      <c r="E265" s="39"/>
      <c r="F265" s="39"/>
      <c r="G265" s="39"/>
      <c r="H265" s="39"/>
      <c r="I265" s="39"/>
      <c r="J265" s="39"/>
      <c r="K265" s="75"/>
      <c r="L265" s="75"/>
      <c r="M265" s="39"/>
      <c r="N265" s="39"/>
      <c r="O265" s="39"/>
      <c r="P265" s="39"/>
      <c r="Q265" s="39"/>
      <c r="R265" s="39"/>
    </row>
    <row r="266" spans="1:18">
      <c r="A266" s="39"/>
      <c r="B266" s="39"/>
      <c r="C266" s="39"/>
      <c r="D266" s="75"/>
      <c r="E266" s="39"/>
      <c r="F266" s="39"/>
      <c r="G266" s="39"/>
      <c r="H266" s="39"/>
      <c r="I266" s="39"/>
      <c r="J266" s="39"/>
      <c r="K266" s="737"/>
      <c r="L266" s="75"/>
      <c r="M266" s="39"/>
      <c r="N266" s="39"/>
      <c r="O266" s="39"/>
      <c r="P266" s="39"/>
      <c r="Q266" s="39"/>
      <c r="R266" s="39"/>
    </row>
    <row r="267" spans="1:18">
      <c r="A267" s="39"/>
      <c r="B267" s="39"/>
      <c r="C267" s="71"/>
      <c r="D267" s="737"/>
      <c r="E267" s="39"/>
      <c r="F267" s="39"/>
      <c r="G267" s="39"/>
      <c r="H267" s="39"/>
      <c r="I267" s="39"/>
      <c r="J267" s="39"/>
      <c r="K267" s="77"/>
      <c r="L267" s="75"/>
      <c r="M267" s="39"/>
      <c r="N267" s="39"/>
      <c r="O267" s="39"/>
      <c r="P267" s="39"/>
      <c r="Q267" s="39"/>
      <c r="R267" s="39"/>
    </row>
    <row r="268" spans="1:18">
      <c r="A268" s="39"/>
      <c r="B268" s="39"/>
      <c r="C268" s="73"/>
      <c r="D268" s="76"/>
      <c r="E268" s="39"/>
      <c r="F268" s="39"/>
      <c r="G268" s="39"/>
      <c r="H268" s="39"/>
      <c r="I268" s="39"/>
      <c r="J268" s="39"/>
      <c r="K268" s="77"/>
      <c r="L268" s="75"/>
      <c r="M268" s="39"/>
      <c r="N268" s="39"/>
      <c r="O268" s="39"/>
      <c r="P268" s="39"/>
      <c r="Q268" s="39"/>
      <c r="R268" s="39"/>
    </row>
    <row r="269" spans="1:18">
      <c r="A269" s="39"/>
      <c r="B269" s="39"/>
      <c r="C269" s="73"/>
      <c r="D269" s="76"/>
      <c r="E269" s="39"/>
      <c r="F269" s="39"/>
      <c r="G269" s="39"/>
      <c r="H269" s="39"/>
      <c r="I269" s="39"/>
      <c r="J269" s="39"/>
      <c r="K269" s="81"/>
      <c r="L269" s="75"/>
      <c r="M269" s="39"/>
      <c r="N269" s="39"/>
      <c r="O269" s="39"/>
      <c r="P269" s="39"/>
      <c r="Q269" s="39"/>
      <c r="R269" s="39"/>
    </row>
    <row r="270" spans="1:18">
      <c r="A270" s="39"/>
      <c r="B270" s="39"/>
      <c r="C270" s="72"/>
      <c r="D270" s="80"/>
      <c r="E270" s="39"/>
      <c r="F270" s="39"/>
      <c r="G270" s="39"/>
      <c r="H270" s="39"/>
      <c r="I270" s="39"/>
      <c r="J270" s="39"/>
      <c r="K270" s="39"/>
      <c r="L270" s="75"/>
      <c r="M270" s="39"/>
      <c r="N270" s="39"/>
      <c r="O270" s="39"/>
      <c r="P270" s="39"/>
      <c r="Q270" s="39"/>
      <c r="R270" s="39"/>
    </row>
    <row r="271" spans="1:18">
      <c r="A271" s="39"/>
      <c r="B271" s="39"/>
      <c r="C271" s="39"/>
      <c r="D271" s="39"/>
      <c r="E271" s="39"/>
      <c r="F271" s="39"/>
      <c r="G271" s="39"/>
      <c r="H271" s="39"/>
      <c r="I271" s="39"/>
      <c r="J271" s="39"/>
      <c r="K271" s="83"/>
      <c r="L271" s="737"/>
      <c r="M271" s="39"/>
      <c r="N271" s="39"/>
      <c r="O271" s="39"/>
      <c r="P271" s="39"/>
      <c r="Q271" s="39"/>
      <c r="R271" s="39"/>
    </row>
    <row r="272" spans="1:18">
      <c r="A272" s="39"/>
      <c r="B272" s="39"/>
      <c r="C272" s="83"/>
      <c r="D272" s="83"/>
      <c r="E272" s="83"/>
      <c r="F272" s="83"/>
      <c r="G272" s="83"/>
      <c r="H272" s="83"/>
      <c r="I272" s="83"/>
      <c r="J272" s="83"/>
      <c r="K272" s="737"/>
      <c r="L272" s="77"/>
      <c r="M272" s="39"/>
      <c r="N272" s="39"/>
      <c r="O272" s="39"/>
      <c r="P272" s="39"/>
      <c r="Q272" s="39"/>
      <c r="R272" s="39"/>
    </row>
    <row r="273" spans="1:15">
      <c r="A273" s="39"/>
      <c r="B273" s="39"/>
      <c r="C273" s="73"/>
      <c r="D273" s="73"/>
      <c r="E273" s="73"/>
      <c r="F273" s="73"/>
      <c r="G273" s="73"/>
      <c r="H273" s="73"/>
      <c r="I273" s="73"/>
      <c r="J273" s="73"/>
      <c r="K273" s="78"/>
      <c r="L273" s="77"/>
      <c r="M273" s="39"/>
      <c r="N273" s="39"/>
      <c r="O273" s="39"/>
    </row>
    <row r="274" spans="1:15">
      <c r="A274" s="39"/>
      <c r="B274" s="39"/>
      <c r="C274" s="39"/>
      <c r="D274" s="78"/>
      <c r="E274" s="78"/>
      <c r="F274" s="78"/>
      <c r="G274" s="78"/>
      <c r="H274" s="78"/>
      <c r="I274" s="78"/>
      <c r="J274" s="78"/>
      <c r="K274" s="74"/>
      <c r="L274" s="81"/>
      <c r="M274" s="39"/>
      <c r="N274" s="39"/>
      <c r="O274" s="39"/>
    </row>
    <row r="275" spans="1:15">
      <c r="A275" s="39"/>
      <c r="B275" s="39"/>
      <c r="C275" s="39"/>
      <c r="D275" s="75"/>
      <c r="E275" s="75"/>
      <c r="F275" s="84"/>
      <c r="G275" s="84"/>
      <c r="H275" s="84"/>
      <c r="I275" s="84"/>
      <c r="J275" s="75"/>
      <c r="K275" s="74"/>
      <c r="L275" s="39"/>
      <c r="M275" s="39"/>
      <c r="N275" s="39"/>
      <c r="O275" s="39"/>
    </row>
    <row r="276" spans="1:15">
      <c r="A276" s="39"/>
      <c r="B276" s="39"/>
      <c r="C276" s="39"/>
      <c r="D276" s="75"/>
      <c r="E276" s="75"/>
      <c r="F276" s="84"/>
      <c r="G276" s="84"/>
      <c r="H276" s="84"/>
      <c r="I276" s="84"/>
      <c r="J276" s="75"/>
      <c r="K276" s="74"/>
      <c r="L276" s="83"/>
      <c r="M276" s="39"/>
      <c r="N276" s="39"/>
      <c r="O276" s="39"/>
    </row>
    <row r="277" spans="1:15">
      <c r="A277" s="39"/>
      <c r="B277" s="39"/>
      <c r="C277" s="39"/>
      <c r="D277" s="75"/>
      <c r="E277" s="75"/>
      <c r="F277" s="84"/>
      <c r="G277" s="84"/>
      <c r="H277" s="84"/>
      <c r="I277" s="84"/>
      <c r="J277" s="75"/>
      <c r="K277" s="74"/>
      <c r="L277" s="737"/>
      <c r="M277" s="39"/>
      <c r="N277" s="39"/>
      <c r="O277" s="39"/>
    </row>
    <row r="278" spans="1:15">
      <c r="A278" s="39"/>
      <c r="B278" s="39"/>
      <c r="C278" s="39"/>
      <c r="D278" s="75"/>
      <c r="E278" s="75"/>
      <c r="F278" s="84"/>
      <c r="G278" s="84"/>
      <c r="H278" s="84"/>
      <c r="I278" s="84"/>
      <c r="J278" s="75"/>
      <c r="K278" s="74"/>
      <c r="L278" s="78"/>
      <c r="M278" s="39"/>
      <c r="N278" s="39"/>
      <c r="O278" s="39"/>
    </row>
    <row r="279" spans="1:15">
      <c r="A279" s="39"/>
      <c r="B279" s="39"/>
      <c r="C279" s="39"/>
      <c r="D279" s="75"/>
      <c r="E279" s="75"/>
      <c r="F279" s="84"/>
      <c r="G279" s="84"/>
      <c r="H279" s="84"/>
      <c r="I279" s="84"/>
      <c r="J279" s="75"/>
      <c r="K279" s="74"/>
      <c r="L279" s="74"/>
      <c r="M279" s="39"/>
      <c r="N279" s="39"/>
      <c r="O279" s="39"/>
    </row>
    <row r="280" spans="1:15">
      <c r="A280" s="39"/>
      <c r="B280" s="39"/>
      <c r="C280" s="39"/>
      <c r="D280" s="75"/>
      <c r="E280" s="75"/>
      <c r="F280" s="84"/>
      <c r="G280" s="84"/>
      <c r="H280" s="84"/>
      <c r="I280" s="84"/>
      <c r="J280" s="75"/>
      <c r="K280" s="74"/>
      <c r="L280" s="74"/>
      <c r="M280" s="39"/>
      <c r="N280" s="39"/>
      <c r="O280" s="39"/>
    </row>
    <row r="281" spans="1:15">
      <c r="A281" s="39"/>
      <c r="B281" s="39"/>
      <c r="C281" s="39"/>
      <c r="D281" s="75"/>
      <c r="E281" s="75"/>
      <c r="F281" s="84"/>
      <c r="G281" s="84"/>
      <c r="H281" s="84"/>
      <c r="I281" s="84"/>
      <c r="J281" s="75"/>
      <c r="K281" s="74"/>
      <c r="L281" s="74"/>
      <c r="M281" s="39"/>
      <c r="N281" s="39"/>
      <c r="O281" s="39"/>
    </row>
    <row r="282" spans="1:15">
      <c r="A282" s="39"/>
      <c r="B282" s="39"/>
      <c r="C282" s="39"/>
      <c r="D282" s="79"/>
      <c r="E282" s="79"/>
      <c r="F282" s="84"/>
      <c r="G282" s="84"/>
      <c r="H282" s="84"/>
      <c r="I282" s="84"/>
      <c r="J282" s="75"/>
      <c r="K282" s="39"/>
      <c r="L282" s="74"/>
      <c r="M282" s="39"/>
    </row>
    <row r="283" spans="1:15">
      <c r="A283" s="39"/>
      <c r="B283" s="39"/>
      <c r="C283" s="39"/>
      <c r="D283" s="39"/>
      <c r="E283" s="39"/>
      <c r="F283" s="39"/>
      <c r="G283" s="39"/>
      <c r="H283" s="39"/>
      <c r="I283" s="39"/>
      <c r="J283" s="39"/>
      <c r="K283" s="737"/>
      <c r="L283" s="74"/>
      <c r="M283" s="39"/>
    </row>
    <row r="284" spans="1:15">
      <c r="A284" s="39"/>
      <c r="B284" s="39"/>
      <c r="C284" s="73"/>
      <c r="D284" s="72"/>
      <c r="E284" s="72"/>
      <c r="F284" s="72"/>
      <c r="G284" s="72"/>
      <c r="H284" s="72"/>
      <c r="I284" s="72"/>
      <c r="J284" s="72"/>
      <c r="K284" s="78"/>
      <c r="L284" s="74"/>
      <c r="M284" s="39"/>
    </row>
    <row r="285" spans="1:15">
      <c r="A285" s="39"/>
      <c r="B285" s="39"/>
      <c r="C285" s="73"/>
      <c r="D285" s="78"/>
      <c r="E285" s="78"/>
      <c r="F285" s="78"/>
      <c r="G285" s="78"/>
      <c r="H285" s="78"/>
      <c r="I285" s="78"/>
      <c r="J285" s="78"/>
      <c r="K285" s="74"/>
      <c r="L285" s="74"/>
      <c r="M285" s="39"/>
    </row>
    <row r="286" spans="1:15">
      <c r="A286" s="39"/>
      <c r="B286" s="39"/>
      <c r="C286" s="73"/>
      <c r="D286" s="75"/>
      <c r="E286" s="75"/>
      <c r="F286" s="84"/>
      <c r="G286" s="84"/>
      <c r="H286" s="84"/>
      <c r="I286" s="84"/>
      <c r="J286" s="75"/>
      <c r="K286" s="74"/>
      <c r="L286" s="74"/>
      <c r="M286" s="39"/>
    </row>
    <row r="287" spans="1:15">
      <c r="A287" s="39"/>
      <c r="B287" s="39"/>
      <c r="C287" s="73"/>
      <c r="D287" s="75"/>
      <c r="E287" s="75"/>
      <c r="F287" s="84"/>
      <c r="G287" s="84"/>
      <c r="H287" s="84"/>
      <c r="I287" s="84"/>
      <c r="J287" s="75"/>
      <c r="K287" s="74"/>
      <c r="L287" s="39"/>
      <c r="M287" s="39"/>
    </row>
    <row r="288" spans="1:15">
      <c r="A288" s="39"/>
      <c r="B288" s="39"/>
      <c r="C288" s="73"/>
      <c r="D288" s="75"/>
      <c r="E288" s="75"/>
      <c r="F288" s="84"/>
      <c r="G288" s="84"/>
      <c r="H288" s="84"/>
      <c r="I288" s="84"/>
      <c r="J288" s="75"/>
      <c r="K288" s="74"/>
      <c r="L288" s="737"/>
      <c r="M288" s="39"/>
    </row>
    <row r="289" spans="1:13">
      <c r="A289" s="39"/>
      <c r="B289" s="39"/>
      <c r="C289" s="39"/>
      <c r="D289" s="75"/>
      <c r="E289" s="75"/>
      <c r="F289" s="84"/>
      <c r="G289" s="84"/>
      <c r="H289" s="84"/>
      <c r="I289" s="84"/>
      <c r="J289" s="75"/>
      <c r="K289" s="74"/>
      <c r="L289" s="78"/>
      <c r="M289" s="39"/>
    </row>
    <row r="290" spans="1:13">
      <c r="A290" s="39"/>
      <c r="B290" s="39"/>
      <c r="C290" s="39"/>
      <c r="D290" s="75"/>
      <c r="E290" s="75"/>
      <c r="F290" s="84"/>
      <c r="G290" s="84"/>
      <c r="H290" s="84"/>
      <c r="I290" s="84"/>
      <c r="J290" s="75"/>
      <c r="K290" s="74"/>
      <c r="L290" s="74"/>
      <c r="M290" s="39"/>
    </row>
    <row r="291" spans="1:13">
      <c r="A291" s="39"/>
      <c r="B291" s="39"/>
      <c r="C291" s="39"/>
      <c r="D291" s="75"/>
      <c r="E291" s="75"/>
      <c r="F291" s="84"/>
      <c r="G291" s="84"/>
      <c r="H291" s="84"/>
      <c r="I291" s="84"/>
      <c r="J291" s="75"/>
      <c r="K291" s="74"/>
      <c r="L291" s="74"/>
      <c r="M291" s="39"/>
    </row>
    <row r="292" spans="1:13">
      <c r="A292" s="39"/>
      <c r="B292" s="39"/>
      <c r="C292" s="39"/>
      <c r="D292" s="75"/>
      <c r="E292" s="75"/>
      <c r="F292" s="84"/>
      <c r="G292" s="84"/>
      <c r="H292" s="84"/>
      <c r="I292" s="84"/>
      <c r="J292" s="75"/>
      <c r="K292" s="74"/>
      <c r="L292" s="74"/>
      <c r="M292" s="39"/>
    </row>
    <row r="293" spans="1:13">
      <c r="A293" s="39"/>
      <c r="B293" s="39"/>
      <c r="C293" s="73"/>
      <c r="D293" s="79"/>
      <c r="E293" s="79"/>
      <c r="F293" s="84"/>
      <c r="G293" s="84"/>
      <c r="H293" s="84"/>
      <c r="I293" s="84"/>
      <c r="J293" s="75"/>
      <c r="K293" s="39"/>
      <c r="L293" s="74"/>
      <c r="M293" s="39"/>
    </row>
    <row r="294" spans="1:13">
      <c r="A294" s="39"/>
      <c r="B294" s="39"/>
      <c r="C294" s="39"/>
      <c r="D294" s="39"/>
      <c r="E294" s="39"/>
      <c r="F294" s="39"/>
      <c r="G294" s="39"/>
      <c r="H294" s="39"/>
      <c r="I294" s="39"/>
      <c r="J294" s="39"/>
      <c r="L294" s="74"/>
      <c r="M294" s="39"/>
    </row>
    <row r="295" spans="1:13">
      <c r="L295" s="74"/>
      <c r="M295" s="39"/>
    </row>
    <row r="296" spans="1:13">
      <c r="L296" s="74"/>
      <c r="M296" s="39"/>
    </row>
    <row r="297" spans="1:13">
      <c r="L297" s="74"/>
      <c r="M297" s="39"/>
    </row>
    <row r="298" spans="1:13">
      <c r="L298" s="39"/>
      <c r="M298" s="39"/>
    </row>
  </sheetData>
  <mergeCells count="191">
    <mergeCell ref="A24:K24"/>
    <mergeCell ref="A85:C85"/>
    <mergeCell ref="A174:C175"/>
    <mergeCell ref="A176:C176"/>
    <mergeCell ref="F166:G166"/>
    <mergeCell ref="F167:G167"/>
    <mergeCell ref="A136:B137"/>
    <mergeCell ref="A154:C155"/>
    <mergeCell ref="A160:B161"/>
    <mergeCell ref="C160:C161"/>
    <mergeCell ref="D160:D161"/>
    <mergeCell ref="E160:E161"/>
    <mergeCell ref="F158:G159"/>
    <mergeCell ref="F160:G161"/>
    <mergeCell ref="C54:G54"/>
    <mergeCell ref="B103:C103"/>
    <mergeCell ref="B104:C104"/>
    <mergeCell ref="A26:A28"/>
    <mergeCell ref="B26:B28"/>
    <mergeCell ref="C26:C28"/>
    <mergeCell ref="D26:D28"/>
    <mergeCell ref="A54:A55"/>
    <mergeCell ref="B54:B55"/>
    <mergeCell ref="E27:G27"/>
    <mergeCell ref="P26:Q26"/>
    <mergeCell ref="J27:K27"/>
    <mergeCell ref="B92:C92"/>
    <mergeCell ref="N121:N126"/>
    <mergeCell ref="A4:N4"/>
    <mergeCell ref="A3:N3"/>
    <mergeCell ref="A87:C87"/>
    <mergeCell ref="A30:J30"/>
    <mergeCell ref="A73:A75"/>
    <mergeCell ref="A93:A94"/>
    <mergeCell ref="K93:K94"/>
    <mergeCell ref="B91:K91"/>
    <mergeCell ref="B89:K89"/>
    <mergeCell ref="B88:K88"/>
    <mergeCell ref="D87:K87"/>
    <mergeCell ref="A86:K86"/>
    <mergeCell ref="I96:K96"/>
    <mergeCell ref="A21:C23"/>
    <mergeCell ref="E26:K26"/>
    <mergeCell ref="A7:C7"/>
    <mergeCell ref="A8:F8"/>
    <mergeCell ref="E55:F55"/>
    <mergeCell ref="N37:N58"/>
    <mergeCell ref="N59:N60"/>
    <mergeCell ref="AD37:AD39"/>
    <mergeCell ref="O39:O40"/>
    <mergeCell ref="X54:AB55"/>
    <mergeCell ref="N111:N120"/>
    <mergeCell ref="P25:Q25"/>
    <mergeCell ref="N78:N81"/>
    <mergeCell ref="N82:N96"/>
    <mergeCell ref="N97:N101"/>
    <mergeCell ref="A96:C96"/>
    <mergeCell ref="D96:E96"/>
    <mergeCell ref="F96:H96"/>
    <mergeCell ref="C111:F111"/>
    <mergeCell ref="C113:C116"/>
    <mergeCell ref="B105:C105"/>
    <mergeCell ref="B106:C106"/>
    <mergeCell ref="B107:C107"/>
    <mergeCell ref="B108:C108"/>
    <mergeCell ref="N107:N110"/>
    <mergeCell ref="H54:J54"/>
    <mergeCell ref="A52:J52"/>
    <mergeCell ref="G74:G75"/>
    <mergeCell ref="D93:D94"/>
    <mergeCell ref="E93:E94"/>
    <mergeCell ref="F93:F94"/>
    <mergeCell ref="N61:N77"/>
    <mergeCell ref="E74:E75"/>
    <mergeCell ref="J73:J75"/>
    <mergeCell ref="K73:K75"/>
    <mergeCell ref="C74:C75"/>
    <mergeCell ref="D74:D75"/>
    <mergeCell ref="L73:L75"/>
    <mergeCell ref="F74:F75"/>
    <mergeCell ref="E56:F56"/>
    <mergeCell ref="E57:F57"/>
    <mergeCell ref="B73:D73"/>
    <mergeCell ref="E73:G73"/>
    <mergeCell ref="A71:G71"/>
    <mergeCell ref="A56:A57"/>
    <mergeCell ref="B56:B57"/>
    <mergeCell ref="C56:C57"/>
    <mergeCell ref="D56:D57"/>
    <mergeCell ref="AL129:AL130"/>
    <mergeCell ref="AM129:AM130"/>
    <mergeCell ref="E216:F216"/>
    <mergeCell ref="I209:I210"/>
    <mergeCell ref="J209:J210"/>
    <mergeCell ref="H209:H210"/>
    <mergeCell ref="N145:N158"/>
    <mergeCell ref="N127:N130"/>
    <mergeCell ref="E215:F215"/>
    <mergeCell ref="AD136:AD141"/>
    <mergeCell ref="N131:N144"/>
    <mergeCell ref="N159:N160"/>
    <mergeCell ref="E158:E159"/>
    <mergeCell ref="I158:I159"/>
    <mergeCell ref="K209:K210"/>
    <mergeCell ref="E136:E137"/>
    <mergeCell ref="N161:N180"/>
    <mergeCell ref="D179:G179"/>
    <mergeCell ref="H179:J179"/>
    <mergeCell ref="A177:J177"/>
    <mergeCell ref="E181:E182"/>
    <mergeCell ref="F181:F182"/>
    <mergeCell ref="G181:G182"/>
    <mergeCell ref="A181:A183"/>
    <mergeCell ref="L136:L137"/>
    <mergeCell ref="M136:M137"/>
    <mergeCell ref="L134:M134"/>
    <mergeCell ref="F145:H145"/>
    <mergeCell ref="F146:H146"/>
    <mergeCell ref="F141:H141"/>
    <mergeCell ref="F142:H142"/>
    <mergeCell ref="F143:H143"/>
    <mergeCell ref="F144:H144"/>
    <mergeCell ref="A134:B135"/>
    <mergeCell ref="C134:C135"/>
    <mergeCell ref="D134:D135"/>
    <mergeCell ref="E134:E135"/>
    <mergeCell ref="F134:H135"/>
    <mergeCell ref="B90:K90"/>
    <mergeCell ref="G93:G94"/>
    <mergeCell ref="I134:I135"/>
    <mergeCell ref="E218:F218"/>
    <mergeCell ref="A139:J139"/>
    <mergeCell ref="A140:J140"/>
    <mergeCell ref="E214:F214"/>
    <mergeCell ref="K134:K135"/>
    <mergeCell ref="A209:A210"/>
    <mergeCell ref="B209:B210"/>
    <mergeCell ref="C209:C210"/>
    <mergeCell ref="E217:F217"/>
    <mergeCell ref="A157:B157"/>
    <mergeCell ref="A158:B159"/>
    <mergeCell ref="C158:C159"/>
    <mergeCell ref="D158:D159"/>
    <mergeCell ref="H27:I27"/>
    <mergeCell ref="H93:H94"/>
    <mergeCell ref="D227:L227"/>
    <mergeCell ref="D228:L228"/>
    <mergeCell ref="D229:L229"/>
    <mergeCell ref="L209:L210"/>
    <mergeCell ref="G209:G210"/>
    <mergeCell ref="D209:D210"/>
    <mergeCell ref="F209:F210"/>
    <mergeCell ref="A207:L207"/>
    <mergeCell ref="E209:E210"/>
    <mergeCell ref="B74:B75"/>
    <mergeCell ref="C136:C137"/>
    <mergeCell ref="D136:D137"/>
    <mergeCell ref="C117:C120"/>
    <mergeCell ref="C121:C123"/>
    <mergeCell ref="C187:C189"/>
    <mergeCell ref="I93:J93"/>
    <mergeCell ref="D187:D189"/>
    <mergeCell ref="B181:B182"/>
    <mergeCell ref="H158:H159"/>
    <mergeCell ref="D181:D182"/>
    <mergeCell ref="A133:B133"/>
    <mergeCell ref="F133:H133"/>
    <mergeCell ref="D231:L231"/>
    <mergeCell ref="D232:L232"/>
    <mergeCell ref="D233:L233"/>
    <mergeCell ref="D234:L234"/>
    <mergeCell ref="D235:L235"/>
    <mergeCell ref="D236:L236"/>
    <mergeCell ref="D237:L237"/>
    <mergeCell ref="A226:L226"/>
    <mergeCell ref="B93:C94"/>
    <mergeCell ref="A179:A180"/>
    <mergeCell ref="C179:C180"/>
    <mergeCell ref="C181:C182"/>
    <mergeCell ref="F157:G157"/>
    <mergeCell ref="H164:I165"/>
    <mergeCell ref="B95:C95"/>
    <mergeCell ref="J134:J135"/>
    <mergeCell ref="F136:H137"/>
    <mergeCell ref="F168:G168"/>
    <mergeCell ref="F170:G170"/>
    <mergeCell ref="F171:G171"/>
    <mergeCell ref="F172:G172"/>
    <mergeCell ref="F173:G173"/>
    <mergeCell ref="J158:J159"/>
    <mergeCell ref="A156:J156"/>
  </mergeCells>
  <pageMargins left="0.7" right="0.7" top="0.75" bottom="0.75" header="0.3" footer="0.3"/>
  <pageSetup orientation="portrait" r:id="rId1"/>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001B6-8789-4C8C-B305-C5788C10BF8E}">
  <dimension ref="A1:AY298"/>
  <sheetViews>
    <sheetView tabSelected="1" topLeftCell="A148" zoomScaleNormal="100" workbookViewId="0">
      <selection activeCell="A212" sqref="A212"/>
    </sheetView>
  </sheetViews>
  <sheetFormatPr defaultColWidth="8.85546875" defaultRowHeight="15"/>
  <cols>
    <col min="1" max="1" width="10.28515625" style="48" customWidth="1"/>
    <col min="2" max="2" width="23.140625" style="48" customWidth="1"/>
    <col min="3" max="3" width="28.7109375" style="48" customWidth="1"/>
    <col min="4" max="4" width="18.42578125" style="48" customWidth="1"/>
    <col min="5" max="5" width="23.28515625" style="48" customWidth="1"/>
    <col min="6" max="7" width="17.28515625" style="48" customWidth="1"/>
    <col min="8" max="8" width="16.28515625" style="48" customWidth="1"/>
    <col min="9" max="9" width="30.28515625" style="48" customWidth="1"/>
    <col min="10" max="10" width="18" style="48" customWidth="1"/>
    <col min="11" max="11" width="22.28515625" style="48" customWidth="1"/>
    <col min="12" max="12" width="17.85546875" style="48" customWidth="1"/>
    <col min="13" max="13" width="23.28515625" style="48" customWidth="1"/>
    <col min="14" max="14" width="25.28515625" style="48" customWidth="1"/>
    <col min="15" max="15" width="30.42578125" style="48" customWidth="1"/>
    <col min="16" max="16" width="11.42578125" style="48" customWidth="1"/>
    <col min="17" max="29" width="8.85546875" style="48"/>
    <col min="30" max="30" width="32.7109375" style="48" customWidth="1"/>
    <col min="31" max="33" width="8.85546875" style="48"/>
    <col min="34" max="34" width="26" style="48" customWidth="1"/>
    <col min="35" max="35" width="24.7109375" style="48" customWidth="1"/>
    <col min="36" max="36" width="24.28515625" style="48" customWidth="1"/>
    <col min="37" max="37" width="24.42578125" style="48" customWidth="1"/>
    <col min="38" max="39" width="23.42578125" style="48" customWidth="1"/>
    <col min="40" max="40" width="25.85546875" style="48" customWidth="1"/>
    <col min="41" max="41" width="27.140625" style="48" customWidth="1"/>
    <col min="42" max="42" width="26.42578125" style="48" customWidth="1"/>
    <col min="43" max="43" width="26.85546875" style="48" customWidth="1"/>
    <col min="44" max="16384" width="8.85546875" style="48"/>
  </cols>
  <sheetData>
    <row r="1" spans="1:21">
      <c r="A1" s="50"/>
      <c r="B1" s="50"/>
      <c r="C1" s="48" t="s">
        <v>123</v>
      </c>
      <c r="E1" s="51"/>
      <c r="F1" s="48" t="s">
        <v>124</v>
      </c>
      <c r="J1" s="23"/>
      <c r="K1" s="695"/>
      <c r="L1" s="695"/>
      <c r="M1" s="48" t="s">
        <v>125</v>
      </c>
      <c r="N1" s="52"/>
      <c r="O1" s="48" t="s">
        <v>126</v>
      </c>
    </row>
    <row r="3" spans="1:21">
      <c r="A3" s="1022" t="s">
        <v>265</v>
      </c>
      <c r="B3" s="1022"/>
      <c r="C3" s="1022"/>
      <c r="D3" s="1022"/>
      <c r="E3" s="1022"/>
      <c r="F3" s="1022"/>
      <c r="G3" s="1022"/>
      <c r="H3" s="1022"/>
      <c r="I3" s="1022"/>
      <c r="J3" s="1022"/>
      <c r="K3" s="1022"/>
      <c r="L3" s="1022"/>
      <c r="M3" s="1022"/>
      <c r="N3" s="1022"/>
    </row>
    <row r="4" spans="1:21" ht="30.75" customHeight="1">
      <c r="A4" s="839" t="s">
        <v>266</v>
      </c>
      <c r="B4" s="839"/>
      <c r="C4" s="839"/>
      <c r="D4" s="839"/>
      <c r="E4" s="839"/>
      <c r="F4" s="839"/>
      <c r="G4" s="839"/>
      <c r="H4" s="839"/>
      <c r="I4" s="839"/>
      <c r="J4" s="839"/>
      <c r="K4" s="839"/>
      <c r="L4" s="839"/>
      <c r="M4" s="839"/>
      <c r="N4" s="839"/>
      <c r="O4" s="93"/>
      <c r="P4" s="93"/>
      <c r="Q4" s="93"/>
      <c r="R4" s="93"/>
      <c r="S4" s="93"/>
      <c r="T4" s="93"/>
      <c r="U4" s="93"/>
    </row>
    <row r="5" spans="1:21" ht="30.75" customHeight="1">
      <c r="A5" s="19"/>
      <c r="B5" s="19"/>
      <c r="C5" s="19"/>
      <c r="O5" s="93"/>
      <c r="P5" s="93"/>
      <c r="Q5" s="93"/>
      <c r="R5" s="93"/>
      <c r="S5" s="93"/>
      <c r="T5" s="93"/>
      <c r="U5" s="93"/>
    </row>
    <row r="6" spans="1:21" s="35" customFormat="1" ht="21.6" customHeight="1">
      <c r="A6" s="19"/>
      <c r="B6" s="19"/>
      <c r="C6" s="19"/>
      <c r="D6" s="48"/>
      <c r="E6" s="48"/>
      <c r="F6" s="19"/>
      <c r="G6" s="19"/>
      <c r="H6" s="19"/>
      <c r="I6" s="39"/>
      <c r="J6" s="39"/>
      <c r="K6" s="39"/>
      <c r="L6" s="47"/>
      <c r="M6" s="48"/>
      <c r="N6" s="48"/>
      <c r="O6" s="93"/>
      <c r="P6" s="93"/>
      <c r="Q6" s="93"/>
      <c r="R6" s="93"/>
      <c r="S6" s="93"/>
      <c r="T6" s="93"/>
      <c r="U6" s="93"/>
    </row>
    <row r="7" spans="1:21" s="35" customFormat="1" ht="21.6" customHeight="1">
      <c r="A7" s="1066" t="s">
        <v>772</v>
      </c>
      <c r="B7" s="1066"/>
      <c r="C7" s="1066"/>
      <c r="D7" s="48"/>
      <c r="E7" s="48"/>
      <c r="F7" s="19"/>
      <c r="G7" s="19"/>
      <c r="H7" s="19"/>
      <c r="I7" s="39"/>
      <c r="J7" s="39"/>
      <c r="K7" s="39"/>
      <c r="L7" s="47"/>
      <c r="M7" s="48"/>
      <c r="N7" s="48"/>
      <c r="O7" s="93"/>
      <c r="P7" s="93"/>
      <c r="Q7" s="93"/>
      <c r="R7" s="93"/>
      <c r="S7" s="93"/>
      <c r="T7" s="93"/>
      <c r="U7" s="93"/>
    </row>
    <row r="8" spans="1:21" s="35" customFormat="1" ht="15.6" customHeight="1">
      <c r="A8" s="1034" t="s">
        <v>268</v>
      </c>
      <c r="B8" s="1034"/>
      <c r="C8" s="1034"/>
      <c r="D8" s="1034"/>
      <c r="E8" s="1034"/>
      <c r="F8" s="1034"/>
      <c r="G8" s="566"/>
      <c r="H8" s="19"/>
      <c r="I8" s="39"/>
      <c r="J8" s="39"/>
      <c r="K8" s="39"/>
      <c r="L8" s="47"/>
      <c r="M8" s="48"/>
      <c r="N8" s="48"/>
      <c r="O8" s="93"/>
      <c r="P8" s="93"/>
      <c r="Q8" s="93"/>
      <c r="R8" s="93"/>
      <c r="S8" s="93"/>
      <c r="T8" s="93"/>
      <c r="U8" s="93"/>
    </row>
    <row r="9" spans="1:21" s="551" customFormat="1" ht="19.5" customHeight="1">
      <c r="A9" s="560" t="s">
        <v>147</v>
      </c>
      <c r="B9" s="574" t="s">
        <v>151</v>
      </c>
      <c r="C9" s="560" t="s">
        <v>156</v>
      </c>
      <c r="D9" s="560" t="s">
        <v>149</v>
      </c>
      <c r="E9" s="574" t="s">
        <v>154</v>
      </c>
      <c r="F9" s="560" t="s">
        <v>158</v>
      </c>
      <c r="G9" s="570"/>
      <c r="H9" s="570"/>
      <c r="I9" s="568"/>
      <c r="J9" s="568"/>
      <c r="K9" s="568"/>
      <c r="L9" s="47"/>
      <c r="M9" s="48"/>
      <c r="N9" s="48"/>
      <c r="O9" s="93"/>
      <c r="P9" s="93"/>
      <c r="Q9" s="93"/>
      <c r="R9" s="93"/>
      <c r="S9" s="93"/>
      <c r="T9" s="93"/>
      <c r="U9" s="93"/>
    </row>
    <row r="10" spans="1:21" s="549" customFormat="1" ht="42" customHeight="1">
      <c r="A10" s="550" t="s">
        <v>269</v>
      </c>
      <c r="B10" s="550" t="s">
        <v>270</v>
      </c>
      <c r="C10" s="550" t="s">
        <v>271</v>
      </c>
      <c r="D10" s="550" t="s">
        <v>272</v>
      </c>
      <c r="E10" s="550" t="s">
        <v>273</v>
      </c>
      <c r="F10" s="550" t="s">
        <v>274</v>
      </c>
      <c r="G10" s="282"/>
      <c r="H10" s="282"/>
      <c r="I10" s="631"/>
      <c r="J10" s="631"/>
      <c r="K10" s="569"/>
      <c r="L10" s="47"/>
      <c r="M10" s="48"/>
      <c r="N10" s="48"/>
      <c r="O10" s="93"/>
      <c r="P10" s="93"/>
      <c r="Q10" s="93"/>
      <c r="R10" s="93"/>
      <c r="S10" s="93"/>
      <c r="T10" s="93"/>
      <c r="U10" s="93"/>
    </row>
    <row r="11" spans="1:21" s="35" customFormat="1" ht="30.75" customHeight="1">
      <c r="A11" s="53"/>
      <c r="B11" s="53"/>
      <c r="C11" s="166" t="s">
        <v>153</v>
      </c>
      <c r="D11" s="166" t="s">
        <v>153</v>
      </c>
      <c r="E11" s="166" t="s">
        <v>153</v>
      </c>
      <c r="F11" s="559" t="s">
        <v>194</v>
      </c>
      <c r="G11" s="19"/>
      <c r="H11" s="19"/>
      <c r="I11" s="631"/>
      <c r="J11" s="631"/>
      <c r="K11" s="631"/>
      <c r="L11" s="47"/>
      <c r="M11" s="48"/>
      <c r="N11" s="48"/>
      <c r="O11" s="93"/>
      <c r="P11" s="93"/>
      <c r="Q11" s="93"/>
      <c r="R11" s="93"/>
      <c r="S11" s="93"/>
      <c r="T11" s="93"/>
      <c r="U11" s="93"/>
    </row>
    <row r="12" spans="1:21" s="35" customFormat="1" ht="30.75" customHeight="1">
      <c r="A12" s="54"/>
      <c r="B12" s="19"/>
      <c r="C12" s="555"/>
      <c r="D12" s="556"/>
      <c r="E12" s="556"/>
      <c r="F12" s="556"/>
      <c r="G12" s="315"/>
      <c r="H12" s="19"/>
      <c r="I12" s="39"/>
      <c r="J12" s="39"/>
      <c r="K12" s="39"/>
      <c r="L12" s="47"/>
      <c r="M12" s="48"/>
      <c r="N12" s="48"/>
      <c r="O12" s="93"/>
      <c r="P12" s="93"/>
      <c r="Q12" s="93"/>
      <c r="R12" s="93"/>
      <c r="S12" s="93"/>
      <c r="T12" s="93"/>
      <c r="U12" s="93"/>
    </row>
    <row r="13" spans="1:21" s="35" customFormat="1" ht="44.25" customHeight="1">
      <c r="A13" s="54"/>
      <c r="B13" s="19"/>
      <c r="C13" s="166" t="s">
        <v>275</v>
      </c>
      <c r="D13" s="166" t="s">
        <v>276</v>
      </c>
      <c r="E13" s="166" t="s">
        <v>277</v>
      </c>
      <c r="F13" s="556"/>
      <c r="G13" s="642"/>
      <c r="H13" s="642"/>
      <c r="I13" s="642"/>
      <c r="J13" s="642"/>
      <c r="K13" s="39"/>
      <c r="L13" s="47"/>
      <c r="M13" s="48"/>
      <c r="N13" s="48"/>
      <c r="O13" s="93"/>
      <c r="P13" s="93"/>
      <c r="Q13" s="93"/>
      <c r="R13" s="93"/>
      <c r="S13" s="93"/>
      <c r="T13" s="93"/>
      <c r="U13" s="93"/>
    </row>
    <row r="14" spans="1:21" s="35" customFormat="1" ht="30.75" customHeight="1">
      <c r="A14" s="54"/>
      <c r="B14" s="19"/>
      <c r="C14" s="557" t="s">
        <v>278</v>
      </c>
      <c r="D14" s="746" t="s">
        <v>279</v>
      </c>
      <c r="E14" s="746" t="s">
        <v>162</v>
      </c>
      <c r="F14" s="556"/>
      <c r="G14" s="642"/>
      <c r="H14" s="642"/>
      <c r="I14" s="642"/>
      <c r="J14" s="642"/>
      <c r="K14" s="48"/>
      <c r="L14" s="48"/>
      <c r="M14" s="48"/>
      <c r="N14" s="48"/>
      <c r="O14" s="93"/>
      <c r="P14" s="93"/>
      <c r="Q14" s="93"/>
      <c r="R14" s="93"/>
      <c r="S14" s="93"/>
      <c r="T14" s="93"/>
      <c r="U14" s="93"/>
    </row>
    <row r="15" spans="1:21" s="35" customFormat="1" ht="30.75" customHeight="1">
      <c r="A15" s="54"/>
      <c r="B15" s="19"/>
      <c r="C15" s="558" t="s">
        <v>280</v>
      </c>
      <c r="D15" s="746" t="s">
        <v>281</v>
      </c>
      <c r="E15" s="746" t="s">
        <v>282</v>
      </c>
      <c r="F15" s="556"/>
      <c r="G15" s="642"/>
      <c r="H15" s="642"/>
      <c r="I15" s="642"/>
      <c r="J15" s="642"/>
      <c r="K15" s="48"/>
      <c r="L15" s="48"/>
      <c r="M15" s="48"/>
      <c r="N15" s="48"/>
      <c r="O15" s="93"/>
      <c r="P15" s="93"/>
      <c r="Q15" s="93"/>
      <c r="R15" s="93"/>
      <c r="S15" s="93"/>
      <c r="T15" s="93"/>
      <c r="U15" s="93"/>
    </row>
    <row r="16" spans="1:21" s="35" customFormat="1" ht="30.75" customHeight="1">
      <c r="A16" s="54"/>
      <c r="B16" s="19"/>
      <c r="C16" s="558" t="s">
        <v>283</v>
      </c>
      <c r="D16" s="556"/>
      <c r="E16" s="746" t="s">
        <v>165</v>
      </c>
      <c r="F16" s="556"/>
      <c r="G16" s="315"/>
      <c r="H16" s="19"/>
      <c r="I16" s="19"/>
      <c r="J16" s="19"/>
      <c r="K16" s="48"/>
      <c r="L16" s="48"/>
      <c r="M16" s="48"/>
      <c r="N16" s="48"/>
      <c r="O16" s="93"/>
      <c r="P16" s="93"/>
      <c r="Q16" s="93"/>
      <c r="R16" s="93"/>
      <c r="S16" s="93"/>
      <c r="T16" s="93"/>
      <c r="U16" s="93"/>
    </row>
    <row r="17" spans="1:21" s="35" customFormat="1" ht="30.75" customHeight="1">
      <c r="A17" s="54"/>
      <c r="B17" s="19"/>
      <c r="C17" s="558" t="s">
        <v>284</v>
      </c>
      <c r="D17" s="556"/>
      <c r="E17" s="746" t="s">
        <v>183</v>
      </c>
      <c r="F17" s="556"/>
      <c r="G17" s="315"/>
      <c r="H17" s="19"/>
      <c r="I17" s="19"/>
      <c r="J17" s="48"/>
      <c r="K17" s="48"/>
      <c r="L17" s="48"/>
      <c r="M17" s="48"/>
      <c r="N17" s="48"/>
      <c r="O17" s="93"/>
      <c r="P17" s="93"/>
      <c r="Q17" s="93"/>
      <c r="R17" s="93"/>
      <c r="S17" s="93"/>
      <c r="T17" s="93"/>
      <c r="U17" s="93"/>
    </row>
    <row r="18" spans="1:21" s="35" customFormat="1" ht="30.75" customHeight="1">
      <c r="A18" s="54"/>
      <c r="B18" s="19"/>
      <c r="C18" s="555"/>
      <c r="D18" s="556"/>
      <c r="E18" s="746" t="s">
        <v>174</v>
      </c>
      <c r="F18" s="556"/>
      <c r="G18" s="315"/>
      <c r="H18" s="19"/>
      <c r="I18" s="19"/>
      <c r="J18" s="48"/>
      <c r="K18" s="48"/>
      <c r="L18" s="48"/>
      <c r="M18" s="48"/>
      <c r="N18" s="48"/>
      <c r="O18" s="93"/>
      <c r="P18" s="93"/>
      <c r="Q18" s="93"/>
      <c r="R18" s="93"/>
      <c r="S18" s="93"/>
      <c r="T18" s="93"/>
      <c r="U18" s="93"/>
    </row>
    <row r="19" spans="1:21" s="35" customFormat="1" ht="30.75" customHeight="1">
      <c r="A19" s="54"/>
      <c r="B19" s="19"/>
      <c r="C19" s="555"/>
      <c r="D19" s="556"/>
      <c r="E19" s="746" t="s">
        <v>285</v>
      </c>
      <c r="F19" s="556"/>
      <c r="G19" s="315"/>
      <c r="H19" s="19"/>
      <c r="I19" s="19"/>
      <c r="J19" s="48"/>
      <c r="K19" s="48"/>
      <c r="L19" s="48"/>
      <c r="M19" s="48"/>
      <c r="N19" s="48"/>
      <c r="O19" s="93"/>
      <c r="P19" s="93"/>
      <c r="Q19" s="93"/>
      <c r="R19" s="93"/>
      <c r="S19" s="93"/>
      <c r="T19" s="93"/>
      <c r="U19" s="93"/>
    </row>
    <row r="20" spans="1:21" s="564" customFormat="1" ht="30.75" customHeight="1">
      <c r="A20" s="251"/>
      <c r="B20" s="571"/>
      <c r="C20" s="562"/>
      <c r="D20" s="561"/>
      <c r="E20" s="746" t="s">
        <v>161</v>
      </c>
      <c r="F20" s="561"/>
      <c r="G20" s="563"/>
      <c r="H20" s="571"/>
      <c r="I20" s="571"/>
      <c r="J20" s="690"/>
      <c r="K20" s="690"/>
      <c r="L20" s="690"/>
      <c r="M20" s="690"/>
      <c r="N20" s="690"/>
      <c r="O20" s="565"/>
      <c r="P20" s="565"/>
      <c r="Q20" s="565"/>
      <c r="R20" s="565"/>
      <c r="S20" s="565"/>
      <c r="T20" s="565"/>
      <c r="U20" s="565"/>
    </row>
    <row r="21" spans="1:21" s="35" customFormat="1" ht="30.75" customHeight="1">
      <c r="A21" s="1067" t="s">
        <v>286</v>
      </c>
      <c r="B21" s="1067"/>
      <c r="C21" s="1067"/>
      <c r="D21" s="39"/>
      <c r="E21" s="746" t="s">
        <v>287</v>
      </c>
      <c r="F21" s="555"/>
      <c r="G21" s="315"/>
      <c r="H21" s="19"/>
      <c r="I21" s="19"/>
      <c r="J21" s="48"/>
      <c r="K21" s="48"/>
      <c r="L21" s="48"/>
      <c r="M21" s="48"/>
      <c r="N21" s="48"/>
      <c r="O21" s="93"/>
      <c r="P21" s="93"/>
      <c r="Q21" s="93"/>
      <c r="R21" s="93"/>
      <c r="S21" s="93"/>
      <c r="T21" s="93"/>
      <c r="U21" s="93"/>
    </row>
    <row r="22" spans="1:21" s="35" customFormat="1" ht="30.75" customHeight="1">
      <c r="A22" s="1067"/>
      <c r="B22" s="1067"/>
      <c r="C22" s="1067"/>
      <c r="D22" s="556"/>
      <c r="E22" s="556"/>
      <c r="F22" s="555"/>
      <c r="G22" s="315"/>
      <c r="H22" s="19"/>
      <c r="I22" s="19"/>
      <c r="J22" s="48"/>
      <c r="K22" s="48"/>
      <c r="L22" s="48"/>
      <c r="M22" s="48"/>
      <c r="N22" s="48"/>
      <c r="O22" s="93"/>
      <c r="P22" s="93"/>
      <c r="Q22" s="93"/>
      <c r="R22" s="93"/>
      <c r="S22" s="93"/>
      <c r="T22" s="93"/>
      <c r="U22" s="93"/>
    </row>
    <row r="23" spans="1:21" s="35" customFormat="1" ht="18.95" customHeight="1">
      <c r="A23" s="1067"/>
      <c r="B23" s="1067"/>
      <c r="C23" s="1067"/>
      <c r="D23" s="47"/>
      <c r="E23" s="48"/>
      <c r="F23" s="48"/>
      <c r="G23" s="19"/>
      <c r="H23" s="19"/>
      <c r="I23" s="19"/>
      <c r="J23" s="48"/>
      <c r="K23" s="48"/>
      <c r="L23" s="48"/>
      <c r="M23" s="48"/>
      <c r="N23" s="48"/>
      <c r="O23" s="93"/>
      <c r="P23" s="93"/>
      <c r="Q23" s="93"/>
      <c r="R23" s="93"/>
      <c r="S23" s="93"/>
      <c r="T23" s="93"/>
      <c r="U23" s="93"/>
    </row>
    <row r="24" spans="1:21" ht="15" customHeight="1">
      <c r="A24" s="1015" t="s">
        <v>288</v>
      </c>
      <c r="B24" s="1015"/>
      <c r="C24" s="1015"/>
      <c r="D24" s="1015"/>
      <c r="E24" s="1015"/>
      <c r="F24" s="1015"/>
      <c r="G24" s="1015"/>
      <c r="H24" s="1015"/>
      <c r="I24" s="1015"/>
      <c r="J24" s="1015"/>
      <c r="K24" s="1015"/>
      <c r="L24" s="1015"/>
      <c r="M24" s="1015"/>
      <c r="N24" s="1015"/>
    </row>
    <row r="25" spans="1:21">
      <c r="A25" s="727" t="s">
        <v>147</v>
      </c>
      <c r="B25" s="727" t="s">
        <v>151</v>
      </c>
      <c r="C25" s="727" t="s">
        <v>156</v>
      </c>
      <c r="D25" s="727" t="s">
        <v>149</v>
      </c>
      <c r="E25" s="727" t="s">
        <v>154</v>
      </c>
      <c r="F25" s="727" t="s">
        <v>158</v>
      </c>
      <c r="G25" s="727" t="s">
        <v>220</v>
      </c>
      <c r="H25" s="727" t="s">
        <v>221</v>
      </c>
      <c r="I25" s="727" t="s">
        <v>222</v>
      </c>
      <c r="J25" s="727" t="s">
        <v>289</v>
      </c>
      <c r="K25" s="727" t="s">
        <v>290</v>
      </c>
      <c r="P25" s="996"/>
      <c r="Q25" s="996"/>
    </row>
    <row r="26" spans="1:21" ht="24" customHeight="1">
      <c r="A26" s="891" t="s">
        <v>269</v>
      </c>
      <c r="B26" s="1068" t="s">
        <v>773</v>
      </c>
      <c r="C26" s="909" t="s">
        <v>292</v>
      </c>
      <c r="D26" s="1026" t="s">
        <v>774</v>
      </c>
      <c r="E26" s="943" t="s">
        <v>294</v>
      </c>
      <c r="F26" s="944"/>
      <c r="G26" s="944"/>
      <c r="H26" s="944"/>
      <c r="I26" s="944"/>
      <c r="J26" s="944"/>
      <c r="K26" s="1071"/>
      <c r="P26" s="978"/>
      <c r="Q26" s="978"/>
    </row>
    <row r="27" spans="1:21" ht="16.5" customHeight="1">
      <c r="A27" s="891"/>
      <c r="B27" s="1069"/>
      <c r="C27" s="979"/>
      <c r="D27" s="1052"/>
      <c r="E27" s="982" t="s">
        <v>295</v>
      </c>
      <c r="F27" s="983"/>
      <c r="G27" s="984"/>
      <c r="H27" s="982" t="s">
        <v>296</v>
      </c>
      <c r="I27" s="984"/>
      <c r="J27" s="1063" t="s">
        <v>297</v>
      </c>
      <c r="K27" s="1064"/>
      <c r="P27" s="708"/>
      <c r="Q27" s="708"/>
      <c r="R27" s="134"/>
    </row>
    <row r="28" spans="1:21" ht="31.5" customHeight="1">
      <c r="A28" s="891"/>
      <c r="B28" s="1070"/>
      <c r="C28" s="910"/>
      <c r="D28" s="1027"/>
      <c r="E28" s="401" t="s">
        <v>298</v>
      </c>
      <c r="F28" s="401" t="s">
        <v>299</v>
      </c>
      <c r="G28" s="294" t="s">
        <v>300</v>
      </c>
      <c r="H28" s="401" t="s">
        <v>301</v>
      </c>
      <c r="I28" s="401" t="s">
        <v>302</v>
      </c>
      <c r="J28" s="401" t="s">
        <v>303</v>
      </c>
      <c r="K28" s="401" t="s">
        <v>304</v>
      </c>
    </row>
    <row r="29" spans="1:21" ht="43.5" customHeight="1">
      <c r="A29" s="567" t="s">
        <v>305</v>
      </c>
      <c r="B29" s="643" t="s">
        <v>153</v>
      </c>
      <c r="C29" s="446" t="s">
        <v>153</v>
      </c>
      <c r="D29" s="714" t="s">
        <v>153</v>
      </c>
      <c r="E29" s="88"/>
      <c r="F29" s="88"/>
      <c r="G29" s="88"/>
      <c r="H29" s="88"/>
      <c r="I29" s="88"/>
      <c r="J29" s="33"/>
      <c r="K29" s="33"/>
      <c r="P29" s="93"/>
      <c r="Q29" s="93"/>
    </row>
    <row r="30" spans="1:21">
      <c r="A30" s="1065" t="s">
        <v>775</v>
      </c>
      <c r="B30" s="1065"/>
      <c r="C30" s="1065"/>
      <c r="D30" s="1065"/>
      <c r="E30" s="1065"/>
      <c r="F30" s="1065"/>
      <c r="G30" s="1065"/>
      <c r="H30" s="1065"/>
      <c r="I30" s="1065"/>
      <c r="J30" s="1065"/>
      <c r="K30" s="94" t="s">
        <v>307</v>
      </c>
      <c r="L30" s="95" t="s">
        <v>308</v>
      </c>
      <c r="M30" s="636" t="s">
        <v>309</v>
      </c>
      <c r="P30" s="39"/>
      <c r="Q30" s="39"/>
    </row>
    <row r="31" spans="1:21">
      <c r="A31" s="90" t="s">
        <v>310</v>
      </c>
      <c r="B31" s="90"/>
      <c r="C31" s="54"/>
      <c r="D31" s="54"/>
      <c r="E31" s="54"/>
      <c r="F31" s="54"/>
      <c r="G31" s="54"/>
      <c r="H31" s="54"/>
      <c r="I31" s="54"/>
      <c r="J31" s="54"/>
      <c r="K31" s="87"/>
      <c r="L31" s="117"/>
      <c r="M31" s="776"/>
      <c r="P31" s="39"/>
      <c r="Q31" s="39"/>
    </row>
    <row r="32" spans="1:21">
      <c r="A32" s="90" t="s">
        <v>311</v>
      </c>
      <c r="B32" s="90"/>
      <c r="C32" s="54"/>
      <c r="D32" s="54"/>
      <c r="E32" s="54"/>
      <c r="F32" s="54"/>
      <c r="G32" s="54"/>
      <c r="H32" s="54"/>
      <c r="I32" s="54"/>
      <c r="J32" s="54"/>
      <c r="K32" s="87"/>
      <c r="L32" s="117"/>
      <c r="M32" s="776"/>
      <c r="P32" s="39"/>
      <c r="Q32" s="39"/>
    </row>
    <row r="33" spans="1:51">
      <c r="A33" s="572" t="s">
        <v>312</v>
      </c>
      <c r="B33" s="572"/>
      <c r="C33" s="573"/>
      <c r="D33" s="573"/>
      <c r="E33" s="54"/>
      <c r="F33" s="54"/>
      <c r="G33" s="54"/>
      <c r="H33" s="54"/>
      <c r="I33" s="54"/>
      <c r="J33" s="54"/>
      <c r="K33" s="5"/>
      <c r="L33" s="605"/>
      <c r="M33" s="776"/>
      <c r="P33" s="39"/>
      <c r="Q33" s="39"/>
      <c r="AH33" s="225" t="s">
        <v>313</v>
      </c>
    </row>
    <row r="34" spans="1:51" ht="40.5" customHeight="1">
      <c r="A34" s="90"/>
      <c r="B34" s="166" t="s">
        <v>314</v>
      </c>
      <c r="C34" s="166" t="s">
        <v>315</v>
      </c>
      <c r="D34" s="604" t="s">
        <v>316</v>
      </c>
      <c r="F34" s="54"/>
      <c r="G34" s="47"/>
      <c r="H34" s="54"/>
      <c r="I34" s="54"/>
      <c r="J34" s="54"/>
      <c r="K34" s="5"/>
      <c r="L34" s="605"/>
      <c r="M34" s="776"/>
      <c r="O34" s="186" t="s">
        <v>317</v>
      </c>
      <c r="P34" s="39"/>
      <c r="Q34" s="39"/>
      <c r="AD34" s="221"/>
      <c r="AE34" s="216"/>
      <c r="AI34" s="270"/>
      <c r="AJ34" s="270"/>
      <c r="AK34" s="270"/>
      <c r="AL34" s="270"/>
      <c r="AM34" s="270"/>
    </row>
    <row r="35" spans="1:51" ht="24">
      <c r="A35" s="90"/>
      <c r="B35" s="746" t="s">
        <v>318</v>
      </c>
      <c r="C35" s="337" t="s">
        <v>319</v>
      </c>
      <c r="D35" s="746" t="s">
        <v>320</v>
      </c>
      <c r="F35" s="47"/>
      <c r="G35" s="54"/>
      <c r="H35" s="54"/>
      <c r="I35" s="54"/>
      <c r="J35" s="54"/>
      <c r="K35" s="5"/>
      <c r="L35" s="605"/>
      <c r="M35" s="776"/>
      <c r="N35" s="338"/>
      <c r="O35" s="300"/>
      <c r="P35" s="334"/>
      <c r="Q35" s="335"/>
      <c r="R35" s="318"/>
      <c r="S35" s="318"/>
      <c r="T35" s="318"/>
      <c r="U35" s="318"/>
      <c r="V35" s="318"/>
      <c r="W35" s="318"/>
      <c r="X35" s="318"/>
      <c r="Y35" s="318"/>
      <c r="Z35" s="318"/>
      <c r="AA35" s="318"/>
      <c r="AB35" s="318"/>
      <c r="AC35" s="318"/>
      <c r="AD35" s="221"/>
      <c r="AE35" s="216" t="s">
        <v>321</v>
      </c>
      <c r="AF35" s="318"/>
      <c r="AG35" s="348" t="s">
        <v>322</v>
      </c>
      <c r="AH35" s="710" t="s">
        <v>323</v>
      </c>
      <c r="AI35" s="710" t="s">
        <v>324</v>
      </c>
      <c r="AJ35" s="710" t="s">
        <v>325</v>
      </c>
      <c r="AK35" s="710" t="s">
        <v>326</v>
      </c>
      <c r="AL35" s="710" t="s">
        <v>327</v>
      </c>
      <c r="AM35" s="217"/>
      <c r="AN35" s="217"/>
      <c r="AO35" s="217"/>
      <c r="AP35" s="217"/>
      <c r="AQ35" s="217"/>
      <c r="AR35" s="217"/>
      <c r="AS35" s="217"/>
      <c r="AT35" s="217"/>
      <c r="AU35" s="217"/>
      <c r="AV35" s="217"/>
      <c r="AW35" s="218"/>
      <c r="AX35" s="218"/>
      <c r="AY35" s="218"/>
    </row>
    <row r="36" spans="1:51" ht="24">
      <c r="A36" s="90"/>
      <c r="B36" s="746" t="s">
        <v>328</v>
      </c>
      <c r="D36" s="746" t="s">
        <v>329</v>
      </c>
      <c r="F36" s="54"/>
      <c r="G36" s="47"/>
      <c r="H36" s="54"/>
      <c r="I36" s="54"/>
      <c r="J36" s="54"/>
      <c r="K36" s="5"/>
      <c r="L36" s="605"/>
      <c r="M36" s="776"/>
      <c r="N36" s="409"/>
      <c r="O36" s="300"/>
      <c r="P36" s="334"/>
      <c r="Q36" s="335"/>
      <c r="R36" s="318"/>
      <c r="S36" s="318"/>
      <c r="T36" s="318"/>
      <c r="U36" s="318"/>
      <c r="V36" s="318"/>
      <c r="W36" s="318"/>
      <c r="X36" s="318"/>
      <c r="Y36" s="318"/>
      <c r="Z36" s="318"/>
      <c r="AA36" s="318"/>
      <c r="AB36" s="318"/>
      <c r="AC36" s="318"/>
      <c r="AD36" s="221"/>
      <c r="AE36" s="216"/>
      <c r="AG36" s="220"/>
      <c r="AH36" s="133" t="s">
        <v>330</v>
      </c>
      <c r="AI36" s="133" t="s">
        <v>330</v>
      </c>
      <c r="AJ36" s="754" t="s">
        <v>331</v>
      </c>
      <c r="AK36" s="754" t="s">
        <v>331</v>
      </c>
      <c r="AL36" s="754" t="s">
        <v>332</v>
      </c>
      <c r="AM36" s="217"/>
      <c r="AN36" s="217"/>
      <c r="AO36" s="217"/>
      <c r="AP36" s="217"/>
      <c r="AQ36" s="217"/>
      <c r="AR36" s="217"/>
      <c r="AS36" s="217"/>
      <c r="AT36" s="217"/>
      <c r="AU36" s="217"/>
      <c r="AV36" s="217"/>
      <c r="AW36" s="218"/>
      <c r="AX36" s="218"/>
      <c r="AY36" s="218"/>
    </row>
    <row r="37" spans="1:51" ht="24" customHeight="1">
      <c r="A37" s="90"/>
      <c r="B37" s="746" t="s">
        <v>333</v>
      </c>
      <c r="D37" s="746" t="s">
        <v>334</v>
      </c>
      <c r="F37" s="54"/>
      <c r="G37" s="47"/>
      <c r="H37" s="249"/>
      <c r="I37" s="249"/>
      <c r="J37" s="249"/>
      <c r="K37" s="249"/>
      <c r="L37" s="249"/>
      <c r="M37" s="776"/>
      <c r="N37" s="932" t="s">
        <v>335</v>
      </c>
      <c r="O37" s="250" t="s">
        <v>323</v>
      </c>
      <c r="P37" s="336" t="s">
        <v>336</v>
      </c>
      <c r="Q37" s="317"/>
      <c r="R37" s="318"/>
      <c r="S37" s="318"/>
      <c r="T37" s="318"/>
      <c r="U37" s="318"/>
      <c r="V37" s="318"/>
      <c r="W37" s="318"/>
      <c r="X37" s="318"/>
      <c r="Y37" s="318"/>
      <c r="Z37" s="318"/>
      <c r="AA37" s="318"/>
      <c r="AB37" s="318"/>
      <c r="AC37" s="318"/>
      <c r="AD37" s="991"/>
      <c r="AE37" s="216"/>
      <c r="AH37" s="133" t="s">
        <v>337</v>
      </c>
      <c r="AI37" s="133" t="s">
        <v>337</v>
      </c>
      <c r="AJ37" s="520"/>
      <c r="AK37" s="520"/>
      <c r="AL37" s="520"/>
    </row>
    <row r="38" spans="1:51" ht="24" customHeight="1">
      <c r="A38" s="90"/>
      <c r="B38" s="746" t="s">
        <v>338</v>
      </c>
      <c r="D38" s="710" t="s">
        <v>339</v>
      </c>
      <c r="F38" s="606"/>
      <c r="G38" s="606"/>
      <c r="H38" s="606"/>
      <c r="I38" s="606"/>
      <c r="J38" s="606"/>
      <c r="K38" s="606"/>
      <c r="L38" s="249"/>
      <c r="M38" s="776"/>
      <c r="N38" s="932"/>
      <c r="O38" s="281"/>
      <c r="P38" s="336"/>
      <c r="Q38" s="317"/>
      <c r="R38" s="318"/>
      <c r="S38" s="318"/>
      <c r="T38" s="318"/>
      <c r="U38" s="318"/>
      <c r="V38" s="318"/>
      <c r="W38" s="318"/>
      <c r="X38" s="318"/>
      <c r="Y38" s="318"/>
      <c r="Z38" s="318"/>
      <c r="AA38" s="318"/>
      <c r="AB38" s="318"/>
      <c r="AC38" s="318"/>
      <c r="AD38" s="991"/>
      <c r="AE38" s="216"/>
      <c r="AH38" s="133" t="s">
        <v>340</v>
      </c>
      <c r="AI38" s="133" t="s">
        <v>341</v>
      </c>
      <c r="AJ38" s="271"/>
      <c r="AK38" s="271"/>
      <c r="AL38" s="271"/>
    </row>
    <row r="39" spans="1:51" ht="24">
      <c r="A39" s="90"/>
      <c r="B39" s="746" t="s">
        <v>342</v>
      </c>
      <c r="D39" s="746" t="s">
        <v>343</v>
      </c>
      <c r="F39" s="606"/>
      <c r="G39" s="606"/>
      <c r="H39" s="606"/>
      <c r="I39" s="606"/>
      <c r="J39" s="606"/>
      <c r="K39" s="606"/>
      <c r="L39" s="249"/>
      <c r="M39" s="776"/>
      <c r="N39" s="932"/>
      <c r="O39" s="992" t="s">
        <v>324</v>
      </c>
      <c r="P39" s="336" t="s">
        <v>336</v>
      </c>
      <c r="Q39" s="317"/>
      <c r="R39" s="318"/>
      <c r="S39" s="318"/>
      <c r="T39" s="318"/>
      <c r="U39" s="318"/>
      <c r="V39" s="318"/>
      <c r="W39" s="318"/>
      <c r="X39" s="318"/>
      <c r="Y39" s="318"/>
      <c r="Z39" s="318"/>
      <c r="AA39" s="318"/>
      <c r="AB39" s="318"/>
      <c r="AC39" s="318"/>
      <c r="AD39" s="991"/>
      <c r="AE39" s="216"/>
      <c r="AH39" s="133" t="s">
        <v>344</v>
      </c>
      <c r="AI39" s="133" t="s">
        <v>344</v>
      </c>
      <c r="AJ39" s="271"/>
      <c r="AK39" s="271"/>
      <c r="AL39" s="271"/>
    </row>
    <row r="40" spans="1:51" ht="15" customHeight="1">
      <c r="A40" s="90"/>
      <c r="B40" s="746" t="s">
        <v>345</v>
      </c>
      <c r="D40" s="728" t="s">
        <v>346</v>
      </c>
      <c r="F40" s="606"/>
      <c r="G40" s="606"/>
      <c r="H40" s="606"/>
      <c r="I40" s="606"/>
      <c r="J40" s="606"/>
      <c r="K40" s="606"/>
      <c r="L40" s="245"/>
      <c r="M40" s="776"/>
      <c r="N40" s="932"/>
      <c r="O40" s="993"/>
      <c r="P40" s="336" t="s">
        <v>336</v>
      </c>
      <c r="Q40" s="317"/>
      <c r="R40" s="318"/>
      <c r="S40" s="318"/>
      <c r="T40" s="318"/>
      <c r="U40" s="318"/>
      <c r="V40" s="318" t="s">
        <v>347</v>
      </c>
      <c r="W40" s="318"/>
      <c r="X40" s="318"/>
      <c r="Y40" s="318"/>
      <c r="Z40" s="318"/>
      <c r="AA40" s="318"/>
      <c r="AB40" s="318"/>
      <c r="AC40" s="318"/>
      <c r="AD40" s="221"/>
      <c r="AE40" s="216"/>
      <c r="AK40" s="271"/>
      <c r="AL40" s="271"/>
      <c r="AM40" s="271"/>
    </row>
    <row r="41" spans="1:51" ht="15" customHeight="1">
      <c r="A41" s="90"/>
      <c r="B41" s="746" t="s">
        <v>348</v>
      </c>
      <c r="D41" s="19"/>
      <c r="F41" s="606"/>
      <c r="G41" s="606"/>
      <c r="H41" s="606"/>
      <c r="I41" s="606"/>
      <c r="J41" s="606"/>
      <c r="K41" s="606"/>
      <c r="L41" s="251"/>
      <c r="M41" s="776"/>
      <c r="N41" s="932"/>
      <c r="O41" s="250" t="s">
        <v>349</v>
      </c>
      <c r="P41" s="336" t="s">
        <v>336</v>
      </c>
      <c r="Q41" s="317"/>
      <c r="R41" s="318"/>
      <c r="S41" s="318"/>
      <c r="T41" s="318"/>
      <c r="U41" s="318"/>
      <c r="V41" s="318"/>
      <c r="W41" s="318"/>
      <c r="X41" s="318"/>
      <c r="Y41" s="318"/>
      <c r="Z41" s="318"/>
      <c r="AA41" s="318"/>
      <c r="AB41" s="318"/>
      <c r="AC41" s="318"/>
      <c r="AD41" s="221"/>
      <c r="AE41" s="216"/>
    </row>
    <row r="42" spans="1:51">
      <c r="A42" s="90"/>
      <c r="B42" s="746" t="s">
        <v>350</v>
      </c>
      <c r="D42" s="19"/>
      <c r="E42" s="708"/>
      <c r="F42" s="54"/>
      <c r="G42" s="54"/>
      <c r="H42" s="54"/>
      <c r="I42" s="251"/>
      <c r="J42" s="251"/>
      <c r="K42" s="251"/>
      <c r="L42" s="251"/>
      <c r="M42" s="776"/>
      <c r="N42" s="932"/>
      <c r="O42" s="250" t="s">
        <v>351</v>
      </c>
      <c r="P42" s="336" t="s">
        <v>336</v>
      </c>
      <c r="Q42" s="317"/>
      <c r="R42" s="318"/>
      <c r="S42" s="318"/>
      <c r="T42" s="318"/>
      <c r="U42" s="318"/>
      <c r="V42" s="318"/>
      <c r="W42" s="318"/>
      <c r="X42" s="318"/>
      <c r="Y42" s="318"/>
      <c r="Z42" s="318"/>
      <c r="AA42" s="318"/>
      <c r="AB42" s="318"/>
      <c r="AC42" s="318"/>
      <c r="AD42" s="221"/>
      <c r="AE42" s="216"/>
    </row>
    <row r="43" spans="1:51" ht="24">
      <c r="A43" s="90"/>
      <c r="B43" s="707" t="s">
        <v>352</v>
      </c>
      <c r="D43" s="228"/>
      <c r="E43" s="54"/>
      <c r="F43" s="54"/>
      <c r="G43" s="54"/>
      <c r="H43" s="54"/>
      <c r="I43" s="54"/>
      <c r="J43" s="54"/>
      <c r="K43" s="54"/>
      <c r="L43" s="54"/>
      <c r="M43" s="19"/>
      <c r="N43" s="932"/>
      <c r="O43" s="250" t="s">
        <v>353</v>
      </c>
      <c r="P43" s="336" t="s">
        <v>336</v>
      </c>
      <c r="Q43" s="317"/>
      <c r="R43" s="318"/>
      <c r="S43" s="318"/>
      <c r="T43" s="318"/>
      <c r="U43" s="318"/>
      <c r="V43" s="318"/>
      <c r="W43" s="318"/>
      <c r="X43" s="318"/>
      <c r="Y43" s="318"/>
      <c r="Z43" s="318"/>
      <c r="AA43" s="318"/>
      <c r="AB43" s="318"/>
      <c r="AC43" s="318"/>
      <c r="AD43" s="221"/>
      <c r="AE43" s="216"/>
      <c r="AG43" s="220"/>
      <c r="AH43" s="440"/>
      <c r="AI43" s="440"/>
      <c r="AJ43" s="440"/>
      <c r="AK43" s="440"/>
    </row>
    <row r="44" spans="1:51" ht="24">
      <c r="A44" s="90"/>
      <c r="B44" s="707" t="s">
        <v>354</v>
      </c>
      <c r="D44" s="228"/>
      <c r="E44" s="54"/>
      <c r="F44" s="54"/>
      <c r="G44" s="54"/>
      <c r="H44" s="54"/>
      <c r="I44" s="54"/>
      <c r="J44" s="54"/>
      <c r="K44" s="54"/>
      <c r="L44" s="54"/>
      <c r="M44" s="19"/>
      <c r="N44" s="932"/>
      <c r="O44" s="250"/>
      <c r="P44" s="336"/>
      <c r="Q44" s="317"/>
      <c r="R44" s="318"/>
      <c r="S44" s="318"/>
      <c r="T44" s="318"/>
      <c r="U44" s="318"/>
      <c r="V44" s="318"/>
      <c r="W44" s="318"/>
      <c r="X44" s="318"/>
      <c r="Y44" s="318"/>
      <c r="Z44" s="318"/>
      <c r="AA44" s="318"/>
      <c r="AB44" s="318"/>
      <c r="AC44" s="318"/>
      <c r="AD44" s="221"/>
      <c r="AE44" s="216"/>
      <c r="AG44" s="220"/>
      <c r="AH44" s="440"/>
      <c r="AI44" s="440"/>
      <c r="AJ44" s="440"/>
      <c r="AK44" s="440"/>
    </row>
    <row r="45" spans="1:51" ht="24">
      <c r="A45" s="90"/>
      <c r="B45" s="733" t="s">
        <v>355</v>
      </c>
      <c r="D45" s="228"/>
      <c r="E45" s="54"/>
      <c r="F45" s="54"/>
      <c r="G45" s="54"/>
      <c r="H45" s="54"/>
      <c r="I45" s="54"/>
      <c r="J45" s="54"/>
      <c r="K45" s="54"/>
      <c r="L45" s="54"/>
      <c r="N45" s="932"/>
      <c r="O45" s="299"/>
      <c r="P45" s="334"/>
      <c r="Q45" s="335"/>
      <c r="R45" s="318"/>
      <c r="S45" s="318"/>
      <c r="T45" s="318"/>
      <c r="U45" s="318"/>
      <c r="V45" s="318"/>
      <c r="W45" s="318"/>
      <c r="X45" s="318"/>
      <c r="Y45" s="318"/>
      <c r="Z45" s="318"/>
      <c r="AA45" s="318"/>
      <c r="AB45" s="318"/>
      <c r="AC45" s="318"/>
      <c r="AD45" s="221"/>
      <c r="AE45" s="216"/>
      <c r="AG45" s="220"/>
      <c r="AH45" s="417"/>
      <c r="AI45" s="417"/>
      <c r="AJ45" s="417"/>
      <c r="AK45" s="417"/>
    </row>
    <row r="46" spans="1:51" ht="15" customHeight="1">
      <c r="A46" s="90"/>
      <c r="B46" s="733" t="s">
        <v>356</v>
      </c>
      <c r="C46" s="593"/>
      <c r="D46" s="594"/>
      <c r="E46" s="594"/>
      <c r="F46" s="54"/>
      <c r="G46" s="54"/>
      <c r="H46" s="54"/>
      <c r="I46" s="54"/>
      <c r="J46" s="54"/>
      <c r="K46" s="54"/>
      <c r="L46" s="54"/>
      <c r="N46" s="932"/>
      <c r="O46" s="299"/>
      <c r="P46" s="334"/>
      <c r="Q46" s="335"/>
      <c r="R46" s="318"/>
      <c r="S46" s="318"/>
      <c r="T46" s="318"/>
      <c r="U46" s="318"/>
      <c r="V46" s="318"/>
      <c r="W46" s="318"/>
      <c r="X46" s="318"/>
      <c r="Y46" s="318"/>
      <c r="Z46" s="318"/>
      <c r="AA46" s="318"/>
      <c r="AB46" s="318"/>
      <c r="AC46" s="318"/>
      <c r="AD46" s="221"/>
      <c r="AE46" s="216"/>
      <c r="AG46" s="220"/>
      <c r="AH46" s="417"/>
      <c r="AI46" s="417"/>
      <c r="AJ46" s="39"/>
      <c r="AK46" s="39"/>
    </row>
    <row r="47" spans="1:51" ht="15" customHeight="1">
      <c r="A47" s="90"/>
      <c r="B47" s="297" t="s">
        <v>357</v>
      </c>
      <c r="C47" s="593"/>
      <c r="D47" s="594"/>
      <c r="E47" s="594"/>
      <c r="F47" s="54"/>
      <c r="G47" s="54"/>
      <c r="H47" s="54"/>
      <c r="I47" s="54"/>
      <c r="J47" s="54"/>
      <c r="K47" s="54"/>
      <c r="L47" s="54"/>
      <c r="N47" s="932"/>
      <c r="O47" s="299"/>
      <c r="P47" s="334"/>
      <c r="Q47" s="335"/>
      <c r="R47" s="318"/>
      <c r="S47" s="318"/>
      <c r="T47" s="318"/>
      <c r="U47" s="318"/>
      <c r="V47" s="318"/>
      <c r="W47" s="318"/>
      <c r="X47" s="318"/>
      <c r="Y47" s="318"/>
      <c r="Z47" s="318"/>
      <c r="AA47" s="318"/>
      <c r="AB47" s="318"/>
      <c r="AC47" s="318"/>
      <c r="AD47" s="221"/>
      <c r="AE47" s="216"/>
      <c r="AG47" s="220"/>
      <c r="AH47" s="417"/>
      <c r="AI47" s="417"/>
      <c r="AJ47" s="39"/>
      <c r="AK47" s="39"/>
    </row>
    <row r="48" spans="1:51" ht="15" customHeight="1">
      <c r="A48" s="90"/>
      <c r="B48" s="296" t="s">
        <v>358</v>
      </c>
      <c r="C48" s="593"/>
      <c r="D48" s="594"/>
      <c r="E48" s="594"/>
      <c r="F48" s="54"/>
      <c r="G48" s="54"/>
      <c r="H48" s="54"/>
      <c r="I48" s="54"/>
      <c r="J48" s="54"/>
      <c r="K48" s="54"/>
      <c r="L48" s="54"/>
      <c r="N48" s="932"/>
      <c r="O48" s="299"/>
      <c r="P48" s="334"/>
      <c r="Q48" s="335"/>
      <c r="R48" s="318"/>
      <c r="S48" s="318"/>
      <c r="T48" s="318"/>
      <c r="U48" s="318"/>
      <c r="V48" s="318"/>
      <c r="W48" s="318"/>
      <c r="X48" s="318"/>
      <c r="Y48" s="318"/>
      <c r="Z48" s="318"/>
      <c r="AA48" s="318"/>
      <c r="AB48" s="318"/>
      <c r="AC48" s="318"/>
      <c r="AD48" s="221"/>
      <c r="AE48" s="216"/>
      <c r="AG48" s="220"/>
      <c r="AH48" s="417"/>
      <c r="AI48" s="417"/>
      <c r="AJ48" s="39"/>
      <c r="AK48" s="39"/>
    </row>
    <row r="49" spans="1:41" ht="15" customHeight="1">
      <c r="A49" s="90"/>
      <c r="B49" s="553" t="s">
        <v>359</v>
      </c>
      <c r="C49" s="593"/>
      <c r="D49" s="594"/>
      <c r="E49" s="594"/>
      <c r="F49" s="54"/>
      <c r="G49" s="54"/>
      <c r="H49" s="54"/>
      <c r="I49" s="54"/>
      <c r="J49" s="54"/>
      <c r="K49" s="54"/>
      <c r="L49" s="54"/>
      <c r="N49" s="932"/>
      <c r="O49" s="299"/>
      <c r="P49" s="334"/>
      <c r="Q49" s="335"/>
      <c r="R49" s="318"/>
      <c r="S49" s="318"/>
      <c r="T49" s="318"/>
      <c r="U49" s="318"/>
      <c r="V49" s="318"/>
      <c r="W49" s="318"/>
      <c r="X49" s="318"/>
      <c r="Y49" s="318"/>
      <c r="Z49" s="318"/>
      <c r="AA49" s="318"/>
      <c r="AB49" s="318"/>
      <c r="AC49" s="318"/>
      <c r="AD49" s="221"/>
      <c r="AE49" s="216"/>
      <c r="AG49" s="220"/>
      <c r="AH49" s="417"/>
      <c r="AI49" s="417"/>
      <c r="AJ49" s="39"/>
      <c r="AK49" s="39"/>
    </row>
    <row r="50" spans="1:41" ht="24">
      <c r="A50" s="90"/>
      <c r="B50" s="553" t="s">
        <v>360</v>
      </c>
      <c r="C50" s="593"/>
      <c r="D50" s="594"/>
      <c r="E50" s="594"/>
      <c r="F50" s="54"/>
      <c r="G50" s="54"/>
      <c r="H50" s="54"/>
      <c r="I50" s="54"/>
      <c r="J50" s="54"/>
      <c r="K50" s="54"/>
      <c r="L50" s="54"/>
      <c r="N50" s="932"/>
      <c r="O50" s="299"/>
      <c r="P50" s="334"/>
      <c r="Q50" s="335"/>
      <c r="R50" s="318"/>
      <c r="S50" s="318"/>
      <c r="T50" s="318"/>
      <c r="U50" s="318"/>
      <c r="V50" s="318"/>
      <c r="W50" s="318"/>
      <c r="X50" s="318"/>
      <c r="Y50" s="318"/>
      <c r="Z50" s="318"/>
      <c r="AA50" s="318"/>
      <c r="AB50" s="318"/>
      <c r="AC50" s="318"/>
      <c r="AD50" s="221"/>
      <c r="AE50" s="216"/>
      <c r="AG50" s="220"/>
      <c r="AH50" s="417"/>
      <c r="AI50" s="417"/>
      <c r="AJ50" s="39"/>
      <c r="AK50" s="39"/>
    </row>
    <row r="51" spans="1:41">
      <c r="A51" s="90"/>
      <c r="B51" s="603"/>
      <c r="D51" s="228"/>
      <c r="E51" s="54"/>
      <c r="F51" s="54"/>
      <c r="G51" s="54"/>
      <c r="H51" s="54"/>
      <c r="I51" s="54"/>
      <c r="J51" s="54"/>
      <c r="K51" s="54"/>
      <c r="L51" s="54"/>
      <c r="N51" s="932"/>
      <c r="O51" s="299"/>
      <c r="P51" s="334"/>
      <c r="Q51" s="335"/>
      <c r="R51" s="318"/>
      <c r="S51" s="318"/>
      <c r="T51" s="318"/>
      <c r="U51" s="318"/>
      <c r="V51" s="318"/>
      <c r="W51" s="318"/>
      <c r="X51" s="318"/>
      <c r="Y51" s="318"/>
      <c r="Z51" s="318"/>
      <c r="AA51" s="318"/>
      <c r="AB51" s="318"/>
      <c r="AC51" s="318"/>
      <c r="AD51" s="221"/>
      <c r="AE51" s="216"/>
      <c r="AG51" s="220"/>
      <c r="AH51" s="417"/>
      <c r="AI51" s="417"/>
      <c r="AJ51" s="39"/>
      <c r="AK51" s="39"/>
    </row>
    <row r="52" spans="1:41">
      <c r="A52" s="1015" t="s">
        <v>361</v>
      </c>
      <c r="B52" s="1015"/>
      <c r="C52" s="1015"/>
      <c r="D52" s="1015"/>
      <c r="E52" s="1015"/>
      <c r="F52" s="1015"/>
      <c r="G52" s="1015"/>
      <c r="H52" s="1015"/>
      <c r="I52" s="1015"/>
      <c r="J52" s="1015"/>
      <c r="K52" s="139"/>
      <c r="L52" s="139"/>
      <c r="M52" s="139"/>
      <c r="N52" s="932"/>
      <c r="O52" s="250" t="s">
        <v>362</v>
      </c>
      <c r="P52" s="336"/>
      <c r="Q52" s="317"/>
      <c r="R52" s="318"/>
      <c r="S52" s="318"/>
      <c r="T52" s="318"/>
      <c r="U52" s="318"/>
      <c r="V52" s="318"/>
      <c r="W52" s="318"/>
      <c r="X52" s="318"/>
      <c r="Y52" s="318"/>
      <c r="Z52" s="318"/>
      <c r="AA52" s="318"/>
      <c r="AB52" s="318"/>
      <c r="AC52" s="318"/>
      <c r="AD52" s="221"/>
      <c r="AE52" s="216"/>
      <c r="AH52" s="417"/>
      <c r="AI52" s="417"/>
      <c r="AJ52" s="39"/>
      <c r="AK52" s="39"/>
      <c r="AL52" s="136"/>
    </row>
    <row r="53" spans="1:41">
      <c r="A53" s="696" t="s">
        <v>147</v>
      </c>
      <c r="B53" s="696" t="s">
        <v>151</v>
      </c>
      <c r="C53" s="696" t="s">
        <v>156</v>
      </c>
      <c r="D53" s="295" t="s">
        <v>149</v>
      </c>
      <c r="E53" s="295" t="s">
        <v>154</v>
      </c>
      <c r="F53" s="295"/>
      <c r="G53" s="295" t="s">
        <v>158</v>
      </c>
      <c r="H53" s="295" t="s">
        <v>220</v>
      </c>
      <c r="I53" s="295" t="s">
        <v>221</v>
      </c>
      <c r="J53" s="295" t="s">
        <v>222</v>
      </c>
      <c r="K53" s="39"/>
      <c r="L53" s="776"/>
      <c r="M53" s="776"/>
      <c r="N53" s="932"/>
      <c r="O53" s="250" t="s">
        <v>363</v>
      </c>
      <c r="P53" s="336"/>
      <c r="Q53" s="318"/>
      <c r="R53" s="318"/>
      <c r="S53" s="318"/>
      <c r="T53" s="318"/>
      <c r="U53" s="318"/>
      <c r="V53" s="318"/>
      <c r="W53" s="318"/>
      <c r="X53" s="318"/>
      <c r="Y53" s="318"/>
      <c r="Z53" s="318"/>
      <c r="AA53" s="318"/>
      <c r="AB53" s="318"/>
      <c r="AC53" s="318"/>
      <c r="AD53" s="221"/>
      <c r="AE53" s="216"/>
      <c r="AH53" s="417"/>
      <c r="AI53" s="417"/>
      <c r="AJ53" s="39"/>
      <c r="AK53" s="39"/>
      <c r="AL53" s="162"/>
    </row>
    <row r="54" spans="1:41" ht="18.75" customHeight="1">
      <c r="A54" s="891" t="s">
        <v>269</v>
      </c>
      <c r="B54" s="891" t="s">
        <v>364</v>
      </c>
      <c r="C54" s="911" t="s">
        <v>365</v>
      </c>
      <c r="D54" s="911"/>
      <c r="E54" s="911"/>
      <c r="F54" s="911"/>
      <c r="G54" s="911"/>
      <c r="H54" s="911" t="s">
        <v>366</v>
      </c>
      <c r="I54" s="911"/>
      <c r="J54" s="911"/>
      <c r="K54" s="39"/>
      <c r="L54" s="144"/>
      <c r="M54" s="144"/>
      <c r="N54" s="932"/>
      <c r="O54" s="250" t="s">
        <v>367</v>
      </c>
      <c r="P54" s="318"/>
      <c r="Q54" s="318"/>
      <c r="R54" s="318"/>
      <c r="S54" s="318"/>
      <c r="T54" s="318"/>
      <c r="U54" s="318"/>
      <c r="V54" s="318"/>
      <c r="W54" s="318"/>
      <c r="X54" s="994" t="s">
        <v>368</v>
      </c>
      <c r="Y54" s="994"/>
      <c r="Z54" s="994"/>
      <c r="AA54" s="994"/>
      <c r="AB54" s="994"/>
      <c r="AC54" s="318"/>
      <c r="AD54" s="221"/>
      <c r="AE54" s="216"/>
      <c r="AH54" s="47"/>
      <c r="AI54" s="47"/>
      <c r="AJ54" s="47"/>
      <c r="AK54" s="47"/>
    </row>
    <row r="55" spans="1:41" ht="41.25" customHeight="1">
      <c r="A55" s="891"/>
      <c r="B55" s="891"/>
      <c r="C55" s="705" t="s">
        <v>369</v>
      </c>
      <c r="D55" s="705" t="s">
        <v>370</v>
      </c>
      <c r="E55" s="891" t="s">
        <v>371</v>
      </c>
      <c r="F55" s="891"/>
      <c r="G55" s="705" t="s">
        <v>372</v>
      </c>
      <c r="H55" s="705" t="s">
        <v>370</v>
      </c>
      <c r="I55" s="705" t="s">
        <v>371</v>
      </c>
      <c r="J55" s="705" t="s">
        <v>372</v>
      </c>
      <c r="K55" s="39"/>
      <c r="L55" s="39"/>
      <c r="M55" s="19"/>
      <c r="N55" s="932"/>
      <c r="O55" s="250" t="s">
        <v>373</v>
      </c>
      <c r="P55" s="318"/>
      <c r="Q55" s="318"/>
      <c r="R55" s="318"/>
      <c r="S55" s="318"/>
      <c r="T55" s="318"/>
      <c r="U55" s="318"/>
      <c r="V55" s="318"/>
      <c r="W55" s="318"/>
      <c r="X55" s="994"/>
      <c r="Y55" s="994"/>
      <c r="Z55" s="994"/>
      <c r="AA55" s="994"/>
      <c r="AB55" s="994"/>
      <c r="AC55" s="318"/>
      <c r="AD55" s="221"/>
      <c r="AE55" s="216"/>
      <c r="AH55" s="270"/>
      <c r="AJ55" s="270"/>
      <c r="AK55" s="270"/>
      <c r="AL55" s="270"/>
      <c r="AM55" s="270"/>
    </row>
    <row r="56" spans="1:41" ht="39.75" customHeight="1">
      <c r="A56" s="988" t="s">
        <v>374</v>
      </c>
      <c r="B56" s="990" t="s">
        <v>153</v>
      </c>
      <c r="C56" s="990" t="s">
        <v>153</v>
      </c>
      <c r="D56" s="990" t="s">
        <v>153</v>
      </c>
      <c r="E56" s="980" t="s">
        <v>375</v>
      </c>
      <c r="F56" s="981"/>
      <c r="G56" s="595"/>
      <c r="H56" s="339" t="s">
        <v>376</v>
      </c>
      <c r="I56" s="339" t="s">
        <v>375</v>
      </c>
      <c r="J56" s="209"/>
      <c r="K56" s="19"/>
      <c r="M56" s="274"/>
      <c r="N56" s="932"/>
      <c r="O56" s="250" t="s">
        <v>377</v>
      </c>
      <c r="P56" s="318"/>
      <c r="Q56" s="318"/>
      <c r="R56" s="318"/>
      <c r="S56" s="318"/>
      <c r="T56" s="318"/>
      <c r="U56" s="318"/>
      <c r="V56" s="318"/>
      <c r="W56" s="318"/>
      <c r="X56" s="318"/>
      <c r="Y56" s="318"/>
      <c r="Z56" s="318"/>
      <c r="AA56" s="318"/>
      <c r="AB56" s="318"/>
      <c r="AC56" s="318"/>
      <c r="AD56" s="347"/>
      <c r="AE56" s="216"/>
      <c r="AG56" s="348" t="s">
        <v>378</v>
      </c>
      <c r="AH56" s="710" t="s">
        <v>362</v>
      </c>
      <c r="AI56" s="710" t="s">
        <v>363</v>
      </c>
      <c r="AJ56" s="710" t="s">
        <v>367</v>
      </c>
      <c r="AK56" s="710" t="s">
        <v>373</v>
      </c>
      <c r="AL56" s="710" t="s">
        <v>377</v>
      </c>
      <c r="AM56" s="710" t="s">
        <v>379</v>
      </c>
      <c r="AN56" s="710" t="s">
        <v>380</v>
      </c>
    </row>
    <row r="57" spans="1:41" ht="41.25" customHeight="1">
      <c r="A57" s="989"/>
      <c r="B57" s="990"/>
      <c r="C57" s="990"/>
      <c r="D57" s="990"/>
      <c r="E57" s="980"/>
      <c r="F57" s="981"/>
      <c r="G57" s="595"/>
      <c r="H57" s="339" t="s">
        <v>376</v>
      </c>
      <c r="I57" s="339" t="s">
        <v>375</v>
      </c>
      <c r="J57" s="209"/>
      <c r="K57" s="19"/>
      <c r="N57" s="932"/>
      <c r="O57" s="250" t="s">
        <v>379</v>
      </c>
      <c r="P57" s="318"/>
      <c r="Q57" s="318"/>
      <c r="R57" s="318"/>
      <c r="S57" s="318"/>
      <c r="T57" s="318"/>
      <c r="U57" s="318"/>
      <c r="V57" s="318"/>
      <c r="W57" s="318"/>
      <c r="X57" s="318"/>
      <c r="Y57" s="318"/>
      <c r="Z57" s="318"/>
      <c r="AA57" s="318"/>
      <c r="AB57" s="318"/>
      <c r="AC57" s="318"/>
      <c r="AG57" s="220"/>
      <c r="AH57" s="403" t="s">
        <v>381</v>
      </c>
      <c r="AI57" s="403" t="s">
        <v>382</v>
      </c>
      <c r="AJ57" s="403" t="s">
        <v>383</v>
      </c>
      <c r="AK57" s="403" t="s">
        <v>383</v>
      </c>
      <c r="AL57" s="403" t="s">
        <v>383</v>
      </c>
      <c r="AM57" s="403" t="s">
        <v>383</v>
      </c>
      <c r="AN57" s="403" t="s">
        <v>382</v>
      </c>
    </row>
    <row r="58" spans="1:41">
      <c r="I58" s="169"/>
      <c r="K58" s="169"/>
      <c r="M58" s="19"/>
      <c r="N58" s="932"/>
      <c r="O58" s="250" t="s">
        <v>384</v>
      </c>
      <c r="P58" s="318"/>
      <c r="Q58" s="318"/>
      <c r="R58" s="318"/>
      <c r="S58" s="318"/>
      <c r="T58" s="318"/>
      <c r="U58" s="318"/>
      <c r="V58" s="318"/>
      <c r="W58" s="318"/>
      <c r="X58" s="318"/>
      <c r="Y58" s="318"/>
      <c r="Z58" s="318"/>
      <c r="AA58" s="318"/>
      <c r="AB58" s="318"/>
      <c r="AC58" s="318"/>
      <c r="AG58" s="220"/>
      <c r="AH58" s="403" t="s">
        <v>385</v>
      </c>
      <c r="AI58" s="402" t="s">
        <v>386</v>
      </c>
      <c r="AJ58" s="402" t="s">
        <v>386</v>
      </c>
      <c r="AK58" s="402" t="s">
        <v>386</v>
      </c>
      <c r="AL58" s="402" t="s">
        <v>386</v>
      </c>
      <c r="AM58" s="402" t="s">
        <v>386</v>
      </c>
      <c r="AN58" s="282"/>
    </row>
    <row r="59" spans="1:41" ht="75">
      <c r="B59" s="188" t="s">
        <v>387</v>
      </c>
      <c r="C59" s="188" t="s">
        <v>388</v>
      </c>
      <c r="D59" s="188" t="s">
        <v>389</v>
      </c>
      <c r="F59" s="210"/>
      <c r="G59" s="210"/>
      <c r="H59" s="188" t="s">
        <v>390</v>
      </c>
      <c r="J59" s="19"/>
      <c r="K59" s="87"/>
      <c r="L59" s="171"/>
      <c r="N59" s="1035" t="s">
        <v>391</v>
      </c>
      <c r="O59" s="267" t="s">
        <v>392</v>
      </c>
      <c r="P59" s="336" t="s">
        <v>393</v>
      </c>
      <c r="Q59" s="318"/>
      <c r="R59" s="318"/>
      <c r="S59" s="318"/>
      <c r="T59" s="318"/>
      <c r="U59" s="318"/>
      <c r="V59" s="318"/>
      <c r="W59" s="318"/>
      <c r="X59" s="318"/>
      <c r="Y59" s="318"/>
      <c r="Z59" s="318"/>
      <c r="AA59" s="318"/>
      <c r="AB59" s="318"/>
      <c r="AC59" s="318"/>
      <c r="AG59" s="220"/>
      <c r="AH59" s="402" t="s">
        <v>386</v>
      </c>
      <c r="AI59" s="402" t="s">
        <v>394</v>
      </c>
      <c r="AJ59" s="402" t="s">
        <v>394</v>
      </c>
      <c r="AK59" s="402" t="s">
        <v>394</v>
      </c>
      <c r="AL59" s="402" t="s">
        <v>394</v>
      </c>
      <c r="AM59" s="402" t="s">
        <v>394</v>
      </c>
      <c r="AN59" s="282"/>
    </row>
    <row r="60" spans="1:41" ht="15" customHeight="1">
      <c r="B60" s="730" t="s">
        <v>395</v>
      </c>
      <c r="C60" s="730" t="s">
        <v>396</v>
      </c>
      <c r="D60" s="744" t="s">
        <v>397</v>
      </c>
      <c r="F60" s="170"/>
      <c r="G60" s="170"/>
      <c r="H60" s="132" t="s">
        <v>398</v>
      </c>
      <c r="J60" s="19"/>
      <c r="K60" s="87"/>
      <c r="L60" s="171"/>
      <c r="N60" s="1036"/>
      <c r="O60" s="267" t="s">
        <v>399</v>
      </c>
      <c r="P60" s="336" t="s">
        <v>393</v>
      </c>
      <c r="Q60" s="318"/>
      <c r="R60" s="318"/>
      <c r="S60" s="318"/>
      <c r="T60" s="318"/>
      <c r="U60" s="318"/>
      <c r="V60" s="318"/>
      <c r="W60" s="318"/>
      <c r="X60" s="318"/>
      <c r="Y60" s="318"/>
      <c r="Z60" s="318"/>
      <c r="AA60" s="318"/>
      <c r="AB60" s="318"/>
      <c r="AC60" s="318"/>
      <c r="AG60" s="220"/>
      <c r="AH60" s="402" t="s">
        <v>394</v>
      </c>
      <c r="AI60" s="402" t="s">
        <v>400</v>
      </c>
      <c r="AJ60" s="402" t="s">
        <v>400</v>
      </c>
      <c r="AK60" s="402" t="s">
        <v>400</v>
      </c>
      <c r="AL60" s="402" t="s">
        <v>400</v>
      </c>
      <c r="AM60" s="402" t="s">
        <v>400</v>
      </c>
      <c r="AN60" s="282"/>
      <c r="AO60" s="279"/>
    </row>
    <row r="61" spans="1:41">
      <c r="B61" s="730"/>
      <c r="C61" s="730"/>
      <c r="D61" s="132" t="s">
        <v>401</v>
      </c>
      <c r="F61" s="170"/>
      <c r="G61" s="170"/>
      <c r="H61" s="132" t="s">
        <v>402</v>
      </c>
      <c r="J61" s="19"/>
      <c r="K61" s="87"/>
      <c r="L61" s="171"/>
      <c r="N61" s="977" t="s">
        <v>403</v>
      </c>
      <c r="O61" s="250" t="s">
        <v>404</v>
      </c>
      <c r="P61" s="318"/>
      <c r="Q61" s="318"/>
      <c r="R61" s="318"/>
      <c r="S61" s="318"/>
      <c r="T61" s="318"/>
      <c r="U61" s="318"/>
      <c r="V61" s="318"/>
      <c r="W61" s="318"/>
      <c r="X61" s="318"/>
      <c r="Y61" s="318"/>
      <c r="Z61" s="318"/>
      <c r="AA61" s="318"/>
      <c r="AB61" s="318"/>
      <c r="AC61" s="318"/>
      <c r="AG61" s="220"/>
      <c r="AH61" s="402" t="s">
        <v>400</v>
      </c>
      <c r="AI61" s="402" t="s">
        <v>405</v>
      </c>
      <c r="AJ61" s="402" t="s">
        <v>405</v>
      </c>
      <c r="AK61" s="402" t="s">
        <v>405</v>
      </c>
      <c r="AL61" s="402" t="s">
        <v>405</v>
      </c>
      <c r="AM61" s="402" t="s">
        <v>405</v>
      </c>
      <c r="AN61" s="282"/>
      <c r="AO61" s="279"/>
    </row>
    <row r="62" spans="1:41" ht="18">
      <c r="B62" s="730"/>
      <c r="C62" s="730"/>
      <c r="D62" s="132" t="s">
        <v>406</v>
      </c>
      <c r="F62" s="170"/>
      <c r="G62" s="170"/>
      <c r="H62" s="132" t="s">
        <v>407</v>
      </c>
      <c r="J62" s="19"/>
      <c r="K62" s="87"/>
      <c r="L62" s="171"/>
      <c r="N62" s="977"/>
      <c r="O62" s="250" t="s">
        <v>408</v>
      </c>
      <c r="P62" s="318"/>
      <c r="Q62" s="318"/>
      <c r="R62" s="318"/>
      <c r="S62" s="318"/>
      <c r="T62" s="318"/>
      <c r="U62" s="318"/>
      <c r="V62" s="318"/>
      <c r="W62" s="318"/>
      <c r="X62" s="318"/>
      <c r="Y62" s="318"/>
      <c r="Z62" s="318"/>
      <c r="AA62" s="318"/>
      <c r="AB62" s="318"/>
      <c r="AC62" s="318"/>
      <c r="AD62" s="221"/>
      <c r="AE62" s="216"/>
      <c r="AG62" s="220"/>
      <c r="AH62" s="402" t="s">
        <v>405</v>
      </c>
      <c r="AI62" s="19"/>
      <c r="AJ62" s="520"/>
      <c r="AK62" s="520"/>
      <c r="AL62" s="520"/>
      <c r="AM62" s="282"/>
      <c r="AN62" s="282"/>
      <c r="AO62" s="279"/>
    </row>
    <row r="63" spans="1:41" ht="18">
      <c r="A63" s="90"/>
      <c r="B63" s="54"/>
      <c r="C63" s="170"/>
      <c r="D63" s="132" t="s">
        <v>409</v>
      </c>
      <c r="F63" s="170"/>
      <c r="G63" s="170"/>
      <c r="H63" s="132" t="s">
        <v>397</v>
      </c>
      <c r="K63" s="87"/>
      <c r="L63" s="119"/>
      <c r="N63" s="977"/>
      <c r="O63" s="250" t="s">
        <v>410</v>
      </c>
      <c r="AD63" s="221"/>
      <c r="AE63" s="216"/>
      <c r="AH63" s="272"/>
      <c r="AI63" s="272"/>
      <c r="AJ63" s="520"/>
      <c r="AK63" s="520"/>
      <c r="AL63" s="520"/>
      <c r="AM63" s="24"/>
      <c r="AN63" s="24"/>
      <c r="AO63" s="279"/>
    </row>
    <row r="64" spans="1:41">
      <c r="A64" s="90"/>
      <c r="B64" s="54"/>
      <c r="C64" s="170"/>
      <c r="D64" s="131" t="s">
        <v>411</v>
      </c>
      <c r="H64" s="132" t="s">
        <v>412</v>
      </c>
      <c r="J64" s="210"/>
      <c r="L64" s="87"/>
      <c r="N64" s="977"/>
      <c r="O64" s="250" t="s">
        <v>413</v>
      </c>
      <c r="AE64" s="216"/>
      <c r="AH64" s="272"/>
      <c r="AI64" s="272"/>
      <c r="AJ64" s="520"/>
      <c r="AK64" s="520"/>
      <c r="AL64" s="520"/>
      <c r="AO64" s="279"/>
    </row>
    <row r="65" spans="1:41">
      <c r="A65" s="90"/>
      <c r="B65" s="90"/>
      <c r="C65" s="54"/>
      <c r="D65" s="170"/>
      <c r="E65" s="54"/>
      <c r="F65" s="19"/>
      <c r="G65" s="19"/>
      <c r="H65" s="19"/>
      <c r="I65" s="170"/>
      <c r="J65" s="713"/>
      <c r="L65" s="87"/>
      <c r="N65" s="977"/>
      <c r="O65" s="250" t="s">
        <v>414</v>
      </c>
      <c r="AE65" s="216"/>
      <c r="AO65" s="279"/>
    </row>
    <row r="66" spans="1:41" ht="24">
      <c r="A66" s="90"/>
      <c r="B66" s="90"/>
      <c r="C66" s="54"/>
      <c r="D66" s="170"/>
      <c r="E66" s="54"/>
      <c r="F66" s="19"/>
      <c r="G66" s="19"/>
      <c r="H66" s="54"/>
      <c r="I66" s="54"/>
      <c r="J66" s="170"/>
      <c r="K66" s="87"/>
      <c r="L66" s="87"/>
      <c r="N66" s="977"/>
      <c r="O66" s="250" t="s">
        <v>415</v>
      </c>
      <c r="P66" s="318"/>
      <c r="AD66" s="318"/>
      <c r="AE66" s="336"/>
      <c r="AF66" s="318"/>
      <c r="AG66" s="348" t="s">
        <v>416</v>
      </c>
      <c r="AH66" s="410" t="s">
        <v>417</v>
      </c>
      <c r="AI66" s="410" t="s">
        <v>418</v>
      </c>
      <c r="AJ66" s="318"/>
      <c r="AK66" s="318"/>
      <c r="AL66" s="318"/>
      <c r="AM66" s="318"/>
      <c r="AN66" s="318"/>
      <c r="AO66" s="350"/>
    </row>
    <row r="67" spans="1:41">
      <c r="A67" s="90"/>
      <c r="B67" s="90"/>
      <c r="C67" s="54"/>
      <c r="D67" s="170"/>
      <c r="E67" s="54"/>
      <c r="F67" s="19"/>
      <c r="G67" s="19"/>
      <c r="H67" s="54"/>
      <c r="I67" s="54"/>
      <c r="J67" s="170"/>
      <c r="K67" s="87"/>
      <c r="L67" s="87"/>
      <c r="N67" s="977"/>
      <c r="O67" s="250" t="s">
        <v>419</v>
      </c>
      <c r="P67" s="318"/>
      <c r="AD67" s="318"/>
      <c r="AE67" s="336"/>
      <c r="AF67" s="318"/>
      <c r="AG67" s="318"/>
      <c r="AH67" s="404" t="s">
        <v>383</v>
      </c>
      <c r="AI67" s="404" t="s">
        <v>383</v>
      </c>
      <c r="AJ67" s="318"/>
      <c r="AK67" s="318"/>
      <c r="AL67" s="318"/>
      <c r="AM67" s="318"/>
      <c r="AN67" s="318"/>
      <c r="AO67" s="350"/>
    </row>
    <row r="68" spans="1:41">
      <c r="A68" s="90"/>
      <c r="B68" s="90"/>
      <c r="C68" s="54"/>
      <c r="D68" s="170"/>
      <c r="E68" s="54"/>
      <c r="F68" s="19"/>
      <c r="G68" s="19"/>
      <c r="H68" s="54"/>
      <c r="I68" s="54"/>
      <c r="J68" s="170"/>
      <c r="K68" s="87"/>
      <c r="L68" s="87"/>
      <c r="N68" s="977"/>
      <c r="O68" s="299"/>
      <c r="P68" s="336"/>
      <c r="Q68" s="39"/>
      <c r="AD68" s="318"/>
      <c r="AE68" s="336"/>
      <c r="AF68" s="318"/>
      <c r="AG68" s="318"/>
      <c r="AH68" s="318"/>
      <c r="AI68" s="318"/>
      <c r="AJ68" s="318"/>
      <c r="AK68" s="318"/>
      <c r="AL68" s="318"/>
      <c r="AM68" s="318"/>
      <c r="AN68" s="318"/>
      <c r="AO68" s="350"/>
    </row>
    <row r="69" spans="1:41" ht="24.75">
      <c r="A69" s="90"/>
      <c r="B69" s="90"/>
      <c r="C69" s="54"/>
      <c r="D69" s="170"/>
      <c r="E69" s="54"/>
      <c r="F69" s="19"/>
      <c r="G69" s="19"/>
      <c r="H69" s="54"/>
      <c r="I69" s="54"/>
      <c r="J69" s="713"/>
      <c r="K69" s="87"/>
      <c r="L69" s="87"/>
      <c r="N69" s="977"/>
      <c r="O69" s="250" t="s">
        <v>420</v>
      </c>
      <c r="P69" s="336" t="s">
        <v>421</v>
      </c>
      <c r="Q69" s="39"/>
      <c r="AD69" s="318"/>
      <c r="AE69" s="336"/>
      <c r="AF69" s="318"/>
      <c r="AG69" s="348" t="s">
        <v>422</v>
      </c>
      <c r="AH69" s="411" t="s">
        <v>420</v>
      </c>
      <c r="AI69" s="411" t="s">
        <v>423</v>
      </c>
      <c r="AJ69" s="411" t="s">
        <v>424</v>
      </c>
      <c r="AK69" s="411" t="s">
        <v>425</v>
      </c>
      <c r="AL69" s="411" t="s">
        <v>426</v>
      </c>
      <c r="AM69" s="412" t="s">
        <v>427</v>
      </c>
      <c r="AN69" s="350"/>
    </row>
    <row r="70" spans="1:41">
      <c r="A70" s="90"/>
      <c r="B70" s="90"/>
      <c r="C70" s="54"/>
      <c r="D70" s="170"/>
      <c r="E70" s="54"/>
      <c r="F70" s="713"/>
      <c r="G70" s="713"/>
      <c r="H70" s="54"/>
      <c r="I70" s="54"/>
      <c r="J70" s="713"/>
      <c r="K70" s="87"/>
      <c r="L70" s="87"/>
      <c r="N70" s="977"/>
      <c r="O70" s="250" t="s">
        <v>423</v>
      </c>
      <c r="P70" s="336" t="s">
        <v>421</v>
      </c>
      <c r="Q70" s="39"/>
      <c r="AD70" s="318"/>
      <c r="AE70" s="318"/>
      <c r="AF70" s="318"/>
      <c r="AG70" s="318"/>
      <c r="AH70" s="327" t="s">
        <v>428</v>
      </c>
      <c r="AI70" s="352" t="s">
        <v>429</v>
      </c>
      <c r="AJ70" s="352" t="s">
        <v>429</v>
      </c>
      <c r="AK70" s="352" t="s">
        <v>429</v>
      </c>
      <c r="AL70" s="352" t="s">
        <v>429</v>
      </c>
      <c r="AM70" s="353" t="s">
        <v>429</v>
      </c>
      <c r="AN70" s="350"/>
    </row>
    <row r="71" spans="1:41">
      <c r="A71" s="985" t="s">
        <v>430</v>
      </c>
      <c r="B71" s="986"/>
      <c r="C71" s="986"/>
      <c r="D71" s="986"/>
      <c r="E71" s="986"/>
      <c r="F71" s="986"/>
      <c r="G71" s="987"/>
      <c r="H71" s="139"/>
      <c r="I71" s="139"/>
      <c r="J71" s="139"/>
      <c r="K71" s="139"/>
      <c r="L71" s="139"/>
      <c r="N71" s="977"/>
      <c r="O71" s="250" t="s">
        <v>424</v>
      </c>
      <c r="P71" s="336" t="s">
        <v>421</v>
      </c>
      <c r="Q71" s="39"/>
      <c r="AD71" s="318"/>
      <c r="AE71" s="336"/>
      <c r="AF71" s="318"/>
      <c r="AG71" s="318"/>
      <c r="AH71" s="354" t="s">
        <v>431</v>
      </c>
      <c r="AI71" s="318"/>
      <c r="AJ71" s="318"/>
      <c r="AK71" s="318"/>
      <c r="AL71" s="318"/>
      <c r="AM71" s="318"/>
      <c r="AN71" s="350"/>
    </row>
    <row r="72" spans="1:41">
      <c r="A72" s="696" t="s">
        <v>147</v>
      </c>
      <c r="B72" s="696" t="s">
        <v>151</v>
      </c>
      <c r="C72" s="696" t="s">
        <v>156</v>
      </c>
      <c r="D72" s="696" t="s">
        <v>149</v>
      </c>
      <c r="E72" s="696" t="s">
        <v>154</v>
      </c>
      <c r="F72" s="696" t="s">
        <v>158</v>
      </c>
      <c r="G72" s="696" t="s">
        <v>432</v>
      </c>
      <c r="H72" s="189"/>
      <c r="I72" s="39"/>
      <c r="J72" s="189"/>
      <c r="K72" s="189"/>
      <c r="L72" s="776"/>
      <c r="N72" s="977"/>
      <c r="O72" s="250" t="s">
        <v>425</v>
      </c>
      <c r="P72" s="336" t="s">
        <v>421</v>
      </c>
      <c r="Q72" s="39"/>
      <c r="AD72" s="318"/>
      <c r="AE72" s="349"/>
      <c r="AF72" s="318"/>
      <c r="AG72" s="318"/>
      <c r="AH72" s="354" t="s">
        <v>433</v>
      </c>
      <c r="AI72" s="318"/>
      <c r="AJ72" s="318"/>
      <c r="AK72" s="318"/>
      <c r="AL72" s="318"/>
      <c r="AM72" s="318"/>
      <c r="AN72" s="350"/>
    </row>
    <row r="73" spans="1:41" ht="33" customHeight="1">
      <c r="A73" s="891" t="s">
        <v>269</v>
      </c>
      <c r="B73" s="982" t="s">
        <v>365</v>
      </c>
      <c r="C73" s="983"/>
      <c r="D73" s="984"/>
      <c r="E73" s="982" t="s">
        <v>366</v>
      </c>
      <c r="F73" s="983"/>
      <c r="G73" s="984"/>
      <c r="H73" s="92"/>
      <c r="I73" s="92"/>
      <c r="J73" s="978"/>
      <c r="K73" s="978"/>
      <c r="L73" s="978"/>
      <c r="N73" s="977"/>
      <c r="O73" s="252" t="s">
        <v>426</v>
      </c>
      <c r="P73" s="336" t="s">
        <v>421</v>
      </c>
      <c r="Q73" s="39"/>
      <c r="AD73" s="318"/>
      <c r="AE73" s="318"/>
      <c r="AF73" s="318"/>
      <c r="AG73" s="318"/>
      <c r="AH73" s="318"/>
      <c r="AI73" s="318"/>
      <c r="AJ73" s="318"/>
      <c r="AK73" s="318"/>
      <c r="AL73" s="318"/>
      <c r="AM73" s="318"/>
      <c r="AN73" s="318"/>
      <c r="AO73" s="350"/>
    </row>
    <row r="74" spans="1:41" ht="40.5" customHeight="1">
      <c r="A74" s="891"/>
      <c r="B74" s="914" t="s">
        <v>434</v>
      </c>
      <c r="C74" s="914" t="s">
        <v>435</v>
      </c>
      <c r="D74" s="914" t="s">
        <v>436</v>
      </c>
      <c r="E74" s="914" t="s">
        <v>434</v>
      </c>
      <c r="F74" s="979" t="s">
        <v>437</v>
      </c>
      <c r="G74" s="979" t="s">
        <v>438</v>
      </c>
      <c r="H74" s="39"/>
      <c r="I74" s="39"/>
      <c r="J74" s="978"/>
      <c r="K74" s="978"/>
      <c r="L74" s="978"/>
      <c r="N74" s="977"/>
      <c r="O74" s="250" t="s">
        <v>427</v>
      </c>
      <c r="P74" s="336" t="s">
        <v>421</v>
      </c>
      <c r="Q74" s="39"/>
      <c r="AD74" s="318"/>
      <c r="AE74" s="336"/>
      <c r="AF74" s="318"/>
      <c r="AG74" s="348" t="s">
        <v>439</v>
      </c>
      <c r="AH74" s="413" t="s">
        <v>440</v>
      </c>
      <c r="AI74" s="413" t="s">
        <v>404</v>
      </c>
      <c r="AJ74" s="413" t="s">
        <v>408</v>
      </c>
      <c r="AK74" s="413" t="s">
        <v>410</v>
      </c>
      <c r="AL74" s="413" t="s">
        <v>413</v>
      </c>
      <c r="AM74" s="413" t="s">
        <v>414</v>
      </c>
      <c r="AN74" s="413" t="s">
        <v>415</v>
      </c>
      <c r="AO74" s="414" t="s">
        <v>441</v>
      </c>
    </row>
    <row r="75" spans="1:41">
      <c r="A75" s="891"/>
      <c r="B75" s="915"/>
      <c r="C75" s="915"/>
      <c r="D75" s="915"/>
      <c r="E75" s="915"/>
      <c r="F75" s="910"/>
      <c r="G75" s="910"/>
      <c r="H75" s="47"/>
      <c r="J75" s="978"/>
      <c r="K75" s="978"/>
      <c r="L75" s="978"/>
      <c r="N75" s="977"/>
      <c r="O75" s="252" t="s">
        <v>440</v>
      </c>
      <c r="P75" s="336" t="s">
        <v>442</v>
      </c>
      <c r="Q75" s="39"/>
      <c r="AD75" s="318"/>
      <c r="AE75" s="336"/>
      <c r="AF75" s="318"/>
      <c r="AG75" s="318"/>
      <c r="AH75" s="437" t="s">
        <v>443</v>
      </c>
      <c r="AI75" s="408" t="s">
        <v>383</v>
      </c>
      <c r="AJ75" s="408" t="s">
        <v>383</v>
      </c>
      <c r="AK75" s="408" t="s">
        <v>383</v>
      </c>
      <c r="AL75" s="408" t="s">
        <v>383</v>
      </c>
      <c r="AM75" s="408" t="s">
        <v>383</v>
      </c>
      <c r="AN75" s="408" t="s">
        <v>383</v>
      </c>
      <c r="AO75" s="408" t="s">
        <v>383</v>
      </c>
    </row>
    <row r="76" spans="1:41" ht="39.75" customHeight="1">
      <c r="A76" s="340" t="s">
        <v>374</v>
      </c>
      <c r="B76" s="341" t="s">
        <v>444</v>
      </c>
      <c r="C76" s="342" t="s">
        <v>445</v>
      </c>
      <c r="D76" s="343"/>
      <c r="E76" s="341" t="s">
        <v>446</v>
      </c>
      <c r="F76" s="342" t="s">
        <v>445</v>
      </c>
      <c r="G76" s="343"/>
      <c r="H76" s="47"/>
      <c r="J76" s="713"/>
      <c r="K76" s="87"/>
      <c r="L76" s="87"/>
      <c r="N76" s="977"/>
      <c r="O76" s="292"/>
      <c r="P76" s="334"/>
      <c r="Q76" s="39"/>
      <c r="AE76" s="216"/>
      <c r="AF76" s="318"/>
      <c r="AG76" s="318"/>
      <c r="AH76" s="356"/>
      <c r="AI76" s="402" t="s">
        <v>386</v>
      </c>
      <c r="AJ76" s="402" t="s">
        <v>386</v>
      </c>
      <c r="AK76" s="402" t="s">
        <v>386</v>
      </c>
      <c r="AL76" s="402" t="s">
        <v>386</v>
      </c>
      <c r="AM76" s="402" t="s">
        <v>386</v>
      </c>
      <c r="AN76" s="402" t="s">
        <v>386</v>
      </c>
      <c r="AO76" s="327"/>
    </row>
    <row r="77" spans="1:41" ht="29.25" customHeight="1">
      <c r="A77" s="690"/>
      <c r="B77" s="690"/>
      <c r="C77" s="690"/>
      <c r="D77" s="631"/>
      <c r="E77" s="251"/>
      <c r="F77" s="210"/>
      <c r="G77" s="713"/>
      <c r="H77" s="19"/>
      <c r="I77" s="94"/>
      <c r="J77" s="713"/>
      <c r="K77" s="87"/>
      <c r="L77" s="87"/>
      <c r="N77" s="977"/>
      <c r="O77" s="292"/>
      <c r="P77" s="334"/>
      <c r="Q77" s="39"/>
      <c r="AE77" s="216"/>
      <c r="AF77" s="318"/>
      <c r="AG77" s="357"/>
      <c r="AH77" s="358"/>
      <c r="AI77" s="402" t="s">
        <v>394</v>
      </c>
      <c r="AJ77" s="402" t="s">
        <v>394</v>
      </c>
      <c r="AK77" s="402" t="s">
        <v>394</v>
      </c>
      <c r="AL77" s="402" t="s">
        <v>394</v>
      </c>
      <c r="AM77" s="402" t="s">
        <v>394</v>
      </c>
      <c r="AN77" s="402" t="s">
        <v>394</v>
      </c>
      <c r="AO77" s="327"/>
    </row>
    <row r="78" spans="1:41" ht="41.25" customHeight="1">
      <c r="A78" s="690"/>
      <c r="B78" s="690"/>
      <c r="C78" s="210"/>
      <c r="D78" s="631"/>
      <c r="E78" s="210"/>
      <c r="F78" s="622"/>
      <c r="G78" s="713"/>
      <c r="I78" s="54"/>
      <c r="J78" s="713"/>
      <c r="K78" s="87"/>
      <c r="L78" s="87"/>
      <c r="N78" s="997" t="s">
        <v>447</v>
      </c>
      <c r="O78" s="252" t="s">
        <v>448</v>
      </c>
      <c r="P78" s="336" t="s">
        <v>449</v>
      </c>
      <c r="Q78" s="39"/>
      <c r="AE78" s="216"/>
      <c r="AF78" s="318"/>
      <c r="AG78" s="318"/>
      <c r="AH78" s="358"/>
      <c r="AI78" s="407" t="s">
        <v>450</v>
      </c>
      <c r="AJ78" s="402" t="s">
        <v>450</v>
      </c>
      <c r="AK78" s="402" t="s">
        <v>450</v>
      </c>
      <c r="AL78" s="402" t="s">
        <v>450</v>
      </c>
      <c r="AM78" s="402" t="s">
        <v>450</v>
      </c>
      <c r="AN78" s="402" t="s">
        <v>450</v>
      </c>
      <c r="AO78" s="327"/>
    </row>
    <row r="79" spans="1:41">
      <c r="A79" s="690"/>
      <c r="B79" s="690"/>
      <c r="C79" s="708"/>
      <c r="D79" s="631"/>
      <c r="E79" s="210"/>
      <c r="F79" s="623"/>
      <c r="G79" s="713"/>
      <c r="I79" s="54"/>
      <c r="J79" s="713"/>
      <c r="K79" s="87"/>
      <c r="L79" s="87"/>
      <c r="N79" s="997"/>
      <c r="O79" s="250" t="s">
        <v>451</v>
      </c>
      <c r="P79" s="336" t="s">
        <v>449</v>
      </c>
      <c r="Q79" s="39"/>
      <c r="AE79" s="216"/>
    </row>
    <row r="80" spans="1:41" ht="24.75">
      <c r="A80" s="468"/>
      <c r="B80" s="468"/>
      <c r="C80" s="631"/>
      <c r="D80" s="631"/>
      <c r="E80" s="210"/>
      <c r="F80" s="622"/>
      <c r="G80" s="713"/>
      <c r="I80" s="54"/>
      <c r="J80" s="713"/>
      <c r="K80" s="87"/>
      <c r="L80" s="87"/>
      <c r="N80" s="997"/>
      <c r="O80" s="252" t="s">
        <v>452</v>
      </c>
      <c r="P80" s="336" t="s">
        <v>449</v>
      </c>
      <c r="Q80" s="39"/>
      <c r="AE80" s="216"/>
      <c r="AH80" s="416"/>
      <c r="AI80" s="416"/>
    </row>
    <row r="81" spans="1:42">
      <c r="A81" s="690"/>
      <c r="B81" s="690"/>
      <c r="C81" s="624"/>
      <c r="D81" s="620"/>
      <c r="E81" s="620"/>
      <c r="F81" s="625"/>
      <c r="G81" s="328"/>
      <c r="I81" s="344"/>
      <c r="J81" s="713"/>
      <c r="K81" s="87"/>
      <c r="L81" s="87"/>
      <c r="N81" s="997"/>
      <c r="O81" s="250" t="s">
        <v>453</v>
      </c>
      <c r="P81" s="336" t="s">
        <v>449</v>
      </c>
      <c r="Q81" s="39"/>
      <c r="AE81" s="216"/>
      <c r="AG81" s="220"/>
      <c r="AH81" s="417"/>
      <c r="AI81" s="417"/>
    </row>
    <row r="82" spans="1:42">
      <c r="A82" s="626"/>
      <c r="B82" s="626"/>
      <c r="C82" s="621"/>
      <c r="D82" s="620"/>
      <c r="E82" s="621"/>
      <c r="F82" s="627"/>
      <c r="G82" s="345"/>
      <c r="I82" s="344"/>
      <c r="J82" s="713"/>
      <c r="K82" s="87"/>
      <c r="L82" s="87"/>
      <c r="N82" s="998" t="s">
        <v>454</v>
      </c>
      <c r="O82" s="250" t="s">
        <v>455</v>
      </c>
      <c r="P82" s="336" t="s">
        <v>449</v>
      </c>
      <c r="AH82" s="417"/>
      <c r="AI82" s="417"/>
    </row>
    <row r="83" spans="1:42">
      <c r="A83" s="90"/>
      <c r="B83" s="90"/>
      <c r="C83" s="345"/>
      <c r="D83" s="328"/>
      <c r="E83" s="344"/>
      <c r="F83" s="345"/>
      <c r="G83" s="345"/>
      <c r="H83" s="344"/>
      <c r="I83" s="344"/>
      <c r="J83" s="713"/>
      <c r="K83" s="87"/>
      <c r="L83" s="87"/>
      <c r="N83" s="999"/>
      <c r="O83" s="250"/>
      <c r="P83" s="336"/>
      <c r="AH83" s="417"/>
      <c r="AI83" s="417"/>
    </row>
    <row r="84" spans="1:42">
      <c r="A84" s="90"/>
      <c r="B84" s="90"/>
      <c r="C84" s="345"/>
      <c r="D84" s="328"/>
      <c r="E84" s="344"/>
      <c r="F84" s="345"/>
      <c r="G84" s="345"/>
      <c r="H84" s="344"/>
      <c r="I84" s="344"/>
      <c r="J84" s="713"/>
      <c r="K84" s="87"/>
      <c r="L84" s="87"/>
      <c r="N84" s="999"/>
      <c r="O84" s="250"/>
      <c r="P84" s="336"/>
      <c r="AH84" s="417"/>
      <c r="AI84" s="417"/>
    </row>
    <row r="85" spans="1:42" ht="28.5" customHeight="1">
      <c r="A85" s="1037" t="s">
        <v>456</v>
      </c>
      <c r="B85" s="1037"/>
      <c r="C85" s="1037"/>
      <c r="D85" s="606"/>
      <c r="E85" s="606"/>
      <c r="F85" s="606"/>
      <c r="G85" s="606"/>
      <c r="H85" s="606"/>
      <c r="I85" s="54"/>
      <c r="J85" s="54"/>
      <c r="K85" s="87"/>
      <c r="L85" s="87"/>
      <c r="N85" s="999"/>
      <c r="O85" s="252" t="s">
        <v>457</v>
      </c>
      <c r="P85" s="336" t="s">
        <v>449</v>
      </c>
      <c r="Q85" s="114"/>
    </row>
    <row r="86" spans="1:42" ht="24">
      <c r="A86" s="886" t="s">
        <v>458</v>
      </c>
      <c r="B86" s="886"/>
      <c r="C86" s="886"/>
      <c r="D86" s="886"/>
      <c r="E86" s="886"/>
      <c r="F86" s="886"/>
      <c r="G86" s="886"/>
      <c r="H86" s="886"/>
      <c r="I86" s="886"/>
      <c r="J86" s="886"/>
      <c r="K86" s="886"/>
      <c r="L86" s="54"/>
      <c r="M86" s="54"/>
      <c r="N86" s="1000"/>
      <c r="O86" s="250" t="s">
        <v>459</v>
      </c>
      <c r="P86" s="336" t="s">
        <v>449</v>
      </c>
      <c r="U86" s="318" t="s">
        <v>460</v>
      </c>
      <c r="AF86" s="318"/>
      <c r="AG86" s="357" t="s">
        <v>461</v>
      </c>
      <c r="AH86" s="415" t="s">
        <v>455</v>
      </c>
      <c r="AI86" s="438" t="s">
        <v>457</v>
      </c>
      <c r="AJ86" s="415" t="s">
        <v>459</v>
      </c>
      <c r="AK86" s="438" t="s">
        <v>462</v>
      </c>
    </row>
    <row r="87" spans="1:42" ht="24" customHeight="1">
      <c r="A87" s="1023" t="s">
        <v>463</v>
      </c>
      <c r="B87" s="1024"/>
      <c r="C87" s="1024"/>
      <c r="D87" s="1029" t="s">
        <v>464</v>
      </c>
      <c r="E87" s="1029"/>
      <c r="F87" s="1029"/>
      <c r="G87" s="1029"/>
      <c r="H87" s="1029"/>
      <c r="I87" s="1029"/>
      <c r="J87" s="1029"/>
      <c r="K87" s="1029"/>
      <c r="L87" s="54"/>
      <c r="M87" s="54"/>
      <c r="N87" s="1000"/>
      <c r="O87" s="252" t="s">
        <v>462</v>
      </c>
      <c r="P87" s="336" t="s">
        <v>449</v>
      </c>
      <c r="AE87" s="216"/>
      <c r="AF87" s="318"/>
      <c r="AG87" s="318"/>
      <c r="AH87" s="359" t="s">
        <v>383</v>
      </c>
      <c r="AI87" s="439" t="s">
        <v>465</v>
      </c>
      <c r="AJ87" s="359" t="s">
        <v>383</v>
      </c>
      <c r="AK87" s="439" t="s">
        <v>465</v>
      </c>
    </row>
    <row r="88" spans="1:42">
      <c r="A88" s="447" t="s">
        <v>194</v>
      </c>
      <c r="B88" s="933" t="s">
        <v>466</v>
      </c>
      <c r="C88" s="933"/>
      <c r="D88" s="933"/>
      <c r="E88" s="933"/>
      <c r="F88" s="933"/>
      <c r="G88" s="933"/>
      <c r="H88" s="933"/>
      <c r="I88" s="933"/>
      <c r="J88" s="933"/>
      <c r="K88" s="933"/>
      <c r="L88" s="61"/>
      <c r="M88" s="61"/>
      <c r="N88" s="1000"/>
      <c r="O88" s="292"/>
      <c r="P88" s="334"/>
      <c r="AE88" s="216"/>
      <c r="AF88" s="318"/>
      <c r="AG88" s="318"/>
      <c r="AH88" s="359" t="s">
        <v>467</v>
      </c>
      <c r="AI88" s="439" t="s">
        <v>468</v>
      </c>
      <c r="AJ88" s="359" t="s">
        <v>467</v>
      </c>
      <c r="AK88" s="439" t="s">
        <v>468</v>
      </c>
    </row>
    <row r="89" spans="1:42" ht="15" customHeight="1">
      <c r="A89" s="447" t="s">
        <v>194</v>
      </c>
      <c r="B89" s="933" t="s">
        <v>469</v>
      </c>
      <c r="C89" s="933"/>
      <c r="D89" s="933"/>
      <c r="E89" s="933"/>
      <c r="F89" s="933"/>
      <c r="G89" s="933"/>
      <c r="H89" s="933"/>
      <c r="I89" s="933"/>
      <c r="J89" s="933"/>
      <c r="K89" s="933"/>
      <c r="L89" s="61"/>
      <c r="M89" s="61"/>
      <c r="N89" s="1000"/>
      <c r="O89" s="292"/>
      <c r="P89" s="269"/>
      <c r="AE89" s="216"/>
      <c r="AF89" s="318"/>
      <c r="AG89" s="318"/>
      <c r="AH89" s="359" t="s">
        <v>433</v>
      </c>
      <c r="AI89" s="327"/>
      <c r="AJ89" s="359" t="s">
        <v>470</v>
      </c>
      <c r="AK89" s="327"/>
    </row>
    <row r="90" spans="1:42" ht="18.75" customHeight="1">
      <c r="A90" s="447" t="s">
        <v>194</v>
      </c>
      <c r="B90" s="933" t="s">
        <v>471</v>
      </c>
      <c r="C90" s="933"/>
      <c r="D90" s="933"/>
      <c r="E90" s="933"/>
      <c r="F90" s="933"/>
      <c r="G90" s="933"/>
      <c r="H90" s="933"/>
      <c r="I90" s="933"/>
      <c r="J90" s="933"/>
      <c r="K90" s="933"/>
      <c r="L90" s="61"/>
      <c r="M90" s="61"/>
      <c r="N90" s="1000"/>
      <c r="O90" s="292"/>
      <c r="P90" s="269"/>
      <c r="AE90" s="216"/>
    </row>
    <row r="91" spans="1:42" ht="17.25" customHeight="1">
      <c r="A91" s="447" t="s">
        <v>194</v>
      </c>
      <c r="B91" s="933" t="s">
        <v>472</v>
      </c>
      <c r="C91" s="933"/>
      <c r="D91" s="933"/>
      <c r="E91" s="933"/>
      <c r="F91" s="933"/>
      <c r="G91" s="933"/>
      <c r="H91" s="933"/>
      <c r="I91" s="933"/>
      <c r="J91" s="933"/>
      <c r="K91" s="933"/>
      <c r="L91" s="763"/>
      <c r="M91" s="39"/>
      <c r="N91" s="1000"/>
      <c r="O91" s="292"/>
      <c r="P91" s="269"/>
      <c r="AE91" s="216"/>
      <c r="AH91" s="418"/>
      <c r="AI91" s="418"/>
      <c r="AJ91" s="418"/>
      <c r="AK91" s="418"/>
      <c r="AL91" s="418"/>
      <c r="AM91" s="418"/>
      <c r="AN91" s="418"/>
      <c r="AO91" s="418"/>
      <c r="AP91" s="418"/>
    </row>
    <row r="92" spans="1:42" ht="24" customHeight="1">
      <c r="A92" s="727" t="s">
        <v>147</v>
      </c>
      <c r="B92" s="894" t="s">
        <v>151</v>
      </c>
      <c r="C92" s="931"/>
      <c r="D92" s="727" t="s">
        <v>156</v>
      </c>
      <c r="E92" s="727" t="s">
        <v>149</v>
      </c>
      <c r="F92" s="727" t="s">
        <v>154</v>
      </c>
      <c r="G92" s="727" t="s">
        <v>158</v>
      </c>
      <c r="H92" s="727" t="s">
        <v>220</v>
      </c>
      <c r="I92" s="696" t="s">
        <v>221</v>
      </c>
      <c r="J92" s="696" t="s">
        <v>222</v>
      </c>
      <c r="K92" s="545" t="s">
        <v>222</v>
      </c>
      <c r="L92" s="657"/>
      <c r="M92" s="39"/>
      <c r="N92" s="1000"/>
      <c r="O92" s="292"/>
      <c r="P92" s="269"/>
      <c r="AE92" s="216"/>
      <c r="AG92" s="223"/>
      <c r="AH92" s="419"/>
      <c r="AI92" s="420"/>
      <c r="AJ92" s="420"/>
      <c r="AK92" s="420"/>
      <c r="AL92" s="420"/>
      <c r="AM92" s="420"/>
      <c r="AN92" s="420"/>
      <c r="AO92" s="420"/>
      <c r="AP92" s="420"/>
    </row>
    <row r="93" spans="1:42" ht="30" customHeight="1">
      <c r="A93" s="1026" t="s">
        <v>463</v>
      </c>
      <c r="B93" s="887" t="s">
        <v>474</v>
      </c>
      <c r="C93" s="888"/>
      <c r="D93" s="891" t="s">
        <v>475</v>
      </c>
      <c r="E93" s="1016" t="s">
        <v>476</v>
      </c>
      <c r="F93" s="1016" t="s">
        <v>477</v>
      </c>
      <c r="G93" s="909" t="s">
        <v>478</v>
      </c>
      <c r="H93" s="909" t="s">
        <v>370</v>
      </c>
      <c r="I93" s="927" t="s">
        <v>479</v>
      </c>
      <c r="J93" s="927"/>
      <c r="K93" s="1028" t="s">
        <v>480</v>
      </c>
      <c r="L93" s="657"/>
      <c r="M93" s="39"/>
      <c r="N93" s="1000"/>
      <c r="O93" s="292"/>
      <c r="P93" s="269"/>
      <c r="AH93" s="419"/>
      <c r="AI93" s="39"/>
      <c r="AJ93" s="39"/>
      <c r="AK93" s="39"/>
      <c r="AL93" s="39"/>
      <c r="AM93" s="39"/>
      <c r="AN93" s="39"/>
      <c r="AO93" s="39"/>
      <c r="AP93" s="39"/>
    </row>
    <row r="94" spans="1:42">
      <c r="A94" s="1027"/>
      <c r="B94" s="889"/>
      <c r="C94" s="890"/>
      <c r="D94" s="891"/>
      <c r="E94" s="1017"/>
      <c r="F94" s="1017"/>
      <c r="G94" s="910"/>
      <c r="H94" s="910"/>
      <c r="I94" s="705" t="s">
        <v>481</v>
      </c>
      <c r="J94" s="705" t="s">
        <v>482</v>
      </c>
      <c r="K94" s="1028"/>
      <c r="L94" s="657"/>
      <c r="M94" s="39"/>
      <c r="N94" s="1000"/>
      <c r="O94" s="292"/>
      <c r="P94" s="269"/>
      <c r="AH94" s="19"/>
      <c r="AI94" s="19"/>
      <c r="AJ94" s="19"/>
      <c r="AK94" s="19"/>
      <c r="AL94" s="19"/>
      <c r="AM94" s="19"/>
      <c r="AN94" s="19"/>
      <c r="AO94" s="19"/>
      <c r="AP94" s="19"/>
    </row>
    <row r="95" spans="1:42" ht="30.75" customHeight="1">
      <c r="A95" s="53"/>
      <c r="B95" s="897" t="s">
        <v>153</v>
      </c>
      <c r="C95" s="898"/>
      <c r="D95" s="346"/>
      <c r="E95" s="346"/>
      <c r="F95" s="346"/>
      <c r="G95" s="553" t="s">
        <v>483</v>
      </c>
      <c r="H95" s="519" t="s">
        <v>484</v>
      </c>
      <c r="I95" s="747" t="s">
        <v>153</v>
      </c>
      <c r="J95" s="747" t="s">
        <v>153</v>
      </c>
      <c r="K95" s="443" t="s">
        <v>153</v>
      </c>
      <c r="L95" s="657"/>
      <c r="M95" s="776"/>
      <c r="N95" s="1000"/>
      <c r="O95" s="292"/>
      <c r="P95" s="269"/>
      <c r="AF95" s="318"/>
      <c r="AG95" s="223" t="s">
        <v>485</v>
      </c>
      <c r="AH95" s="421" t="s">
        <v>486</v>
      </c>
      <c r="AI95" s="318"/>
      <c r="AJ95" s="318"/>
    </row>
    <row r="96" spans="1:42" ht="33.75" customHeight="1">
      <c r="A96" s="1004" t="s">
        <v>487</v>
      </c>
      <c r="B96" s="1004"/>
      <c r="C96" s="1004"/>
      <c r="D96" s="1005"/>
      <c r="E96" s="1005"/>
      <c r="F96" s="1006" t="s">
        <v>488</v>
      </c>
      <c r="G96" s="1006"/>
      <c r="H96" s="1006"/>
      <c r="I96" s="1030"/>
      <c r="J96" s="1031"/>
      <c r="K96" s="1031"/>
      <c r="L96" s="657"/>
      <c r="M96" s="776"/>
      <c r="N96" s="1001"/>
      <c r="O96" s="292"/>
      <c r="P96" s="334"/>
      <c r="Q96" s="318"/>
      <c r="AF96" s="318"/>
      <c r="AG96" s="318"/>
      <c r="AH96" s="351" t="s">
        <v>383</v>
      </c>
      <c r="AI96" s="318"/>
      <c r="AJ96" s="318"/>
    </row>
    <row r="97" spans="1:39" ht="28.5" customHeight="1">
      <c r="A97" s="546" t="s">
        <v>489</v>
      </c>
      <c r="B97" s="546"/>
      <c r="C97" s="546"/>
      <c r="D97" s="546"/>
      <c r="E97" s="546"/>
      <c r="F97" s="461"/>
      <c r="G97" s="461"/>
      <c r="H97" s="723"/>
      <c r="I97" s="723"/>
      <c r="J97" s="723"/>
      <c r="K97" s="137"/>
      <c r="L97" s="542"/>
      <c r="M97" s="543"/>
      <c r="N97" s="1002" t="s">
        <v>490</v>
      </c>
      <c r="O97" s="250" t="s">
        <v>486</v>
      </c>
      <c r="P97" s="216" t="s">
        <v>491</v>
      </c>
      <c r="Q97" s="318"/>
      <c r="AE97" s="216"/>
      <c r="AF97" s="318"/>
      <c r="AG97" s="318"/>
      <c r="AH97" s="352" t="s">
        <v>467</v>
      </c>
      <c r="AI97" s="318"/>
      <c r="AJ97" s="318"/>
    </row>
    <row r="98" spans="1:39" ht="15" customHeight="1">
      <c r="A98" s="633" t="s">
        <v>492</v>
      </c>
      <c r="B98" s="633"/>
      <c r="C98" s="633"/>
      <c r="D98" s="633"/>
      <c r="E98" s="633"/>
      <c r="F98" s="633"/>
      <c r="G98" s="633"/>
      <c r="H98" s="633"/>
      <c r="I98" s="633"/>
      <c r="J98" s="633"/>
      <c r="K98" s="723"/>
      <c r="L98" s="544"/>
      <c r="M98" s="543"/>
      <c r="N98" s="1003"/>
      <c r="O98" s="250" t="s">
        <v>493</v>
      </c>
      <c r="P98" s="216" t="s">
        <v>494</v>
      </c>
      <c r="Q98" s="318"/>
      <c r="AE98" s="216"/>
      <c r="AF98" s="318"/>
      <c r="AG98" s="318"/>
      <c r="AH98" s="352" t="s">
        <v>433</v>
      </c>
      <c r="AI98" s="318"/>
      <c r="AJ98" s="318"/>
    </row>
    <row r="99" spans="1:39" ht="38.25">
      <c r="A99" s="723" t="s">
        <v>495</v>
      </c>
      <c r="B99" s="723"/>
      <c r="C99" s="723"/>
      <c r="D99" s="723"/>
      <c r="E99" s="723"/>
      <c r="F99" s="723"/>
      <c r="G99" s="723"/>
      <c r="H99" s="723"/>
      <c r="L99" s="37"/>
      <c r="M99" s="543"/>
      <c r="N99" s="1003"/>
      <c r="O99" s="250" t="s">
        <v>496</v>
      </c>
      <c r="P99" s="216" t="s">
        <v>494</v>
      </c>
      <c r="Q99" s="318"/>
      <c r="AE99" s="216"/>
      <c r="AF99" s="318"/>
      <c r="AG99" s="318"/>
      <c r="AH99" s="352" t="s">
        <v>497</v>
      </c>
      <c r="AI99" s="318"/>
      <c r="AJ99" s="318"/>
    </row>
    <row r="100" spans="1:39" ht="24">
      <c r="I100" s="724" t="s">
        <v>498</v>
      </c>
      <c r="J100" s="724" t="s">
        <v>499</v>
      </c>
      <c r="K100" s="463" t="s">
        <v>500</v>
      </c>
      <c r="L100" s="762"/>
      <c r="M100" s="87"/>
      <c r="N100" s="1003"/>
      <c r="O100" s="250" t="s">
        <v>501</v>
      </c>
      <c r="P100" s="216" t="s">
        <v>494</v>
      </c>
      <c r="Q100" s="318"/>
      <c r="AF100" s="318"/>
      <c r="AG100" s="318"/>
      <c r="AH100" s="318"/>
      <c r="AI100" s="318"/>
      <c r="AJ100" s="318"/>
    </row>
    <row r="101" spans="1:39" ht="45">
      <c r="I101" s="754" t="s">
        <v>320</v>
      </c>
      <c r="J101" s="746" t="s">
        <v>320</v>
      </c>
      <c r="K101" s="517" t="s">
        <v>502</v>
      </c>
      <c r="L101" s="708"/>
      <c r="M101" s="87"/>
      <c r="N101" s="1003"/>
      <c r="O101" s="250" t="s">
        <v>503</v>
      </c>
      <c r="P101" s="216" t="s">
        <v>494</v>
      </c>
      <c r="Q101" s="317"/>
      <c r="AE101" s="216"/>
      <c r="AF101" s="318"/>
      <c r="AG101" s="357" t="s">
        <v>504</v>
      </c>
      <c r="AH101" s="421" t="s">
        <v>493</v>
      </c>
      <c r="AI101" s="421" t="s">
        <v>496</v>
      </c>
      <c r="AJ101" s="421" t="s">
        <v>501</v>
      </c>
      <c r="AK101" s="422" t="s">
        <v>503</v>
      </c>
    </row>
    <row r="102" spans="1:39" ht="38.25" customHeight="1">
      <c r="B102" s="47"/>
      <c r="I102" s="715" t="s">
        <v>505</v>
      </c>
      <c r="J102" s="715" t="s">
        <v>506</v>
      </c>
      <c r="K102" s="517" t="s">
        <v>507</v>
      </c>
      <c r="L102" s="92"/>
      <c r="N102" s="423" t="s">
        <v>508</v>
      </c>
      <c r="O102" s="267" t="s">
        <v>509</v>
      </c>
      <c r="P102" s="216" t="s">
        <v>510</v>
      </c>
      <c r="Q102" s="318"/>
      <c r="AF102" s="318"/>
      <c r="AH102" s="351" t="s">
        <v>383</v>
      </c>
      <c r="AI102" s="441" t="s">
        <v>383</v>
      </c>
      <c r="AJ102" s="351" t="s">
        <v>429</v>
      </c>
      <c r="AK102" s="219" t="s">
        <v>429</v>
      </c>
    </row>
    <row r="103" spans="1:39" ht="47.25" customHeight="1">
      <c r="A103" s="137"/>
      <c r="B103" s="1050" t="s">
        <v>511</v>
      </c>
      <c r="C103" s="1051"/>
      <c r="D103" s="137"/>
      <c r="E103" s="762"/>
      <c r="F103" s="137"/>
      <c r="G103" s="137"/>
      <c r="H103" s="137"/>
      <c r="J103" s="715" t="s">
        <v>512</v>
      </c>
      <c r="K103" s="517" t="s">
        <v>513</v>
      </c>
      <c r="L103" s="92"/>
      <c r="M103" s="762"/>
      <c r="N103" s="535" t="s">
        <v>508</v>
      </c>
      <c r="O103" s="250" t="s">
        <v>514</v>
      </c>
      <c r="P103" s="216" t="s">
        <v>510</v>
      </c>
      <c r="Q103" s="318"/>
      <c r="AE103" s="216"/>
      <c r="AF103" s="318"/>
      <c r="AH103" s="354" t="s">
        <v>467</v>
      </c>
      <c r="AI103" s="442" t="s">
        <v>515</v>
      </c>
      <c r="AJ103" s="354" t="s">
        <v>516</v>
      </c>
      <c r="AK103" s="293" t="s">
        <v>331</v>
      </c>
    </row>
    <row r="104" spans="1:39" ht="42.75" customHeight="1">
      <c r="A104" s="137"/>
      <c r="B104" s="957" t="s">
        <v>517</v>
      </c>
      <c r="C104" s="957"/>
      <c r="D104" s="137"/>
      <c r="E104" s="520"/>
      <c r="I104" s="56"/>
      <c r="J104" s="465" t="s">
        <v>343</v>
      </c>
      <c r="K104" s="517" t="s">
        <v>518</v>
      </c>
      <c r="L104" s="92"/>
      <c r="M104" s="708"/>
      <c r="N104" s="462"/>
      <c r="O104" s="250" t="s">
        <v>519</v>
      </c>
      <c r="P104" s="216" t="s">
        <v>510</v>
      </c>
      <c r="Q104" s="318"/>
      <c r="AE104" s="216"/>
      <c r="AF104" s="348"/>
      <c r="AH104" s="354" t="s">
        <v>433</v>
      </c>
      <c r="AI104" s="442" t="s">
        <v>520</v>
      </c>
      <c r="AJ104" s="327"/>
      <c r="AK104" s="19"/>
    </row>
    <row r="105" spans="1:39" ht="36" customHeight="1">
      <c r="A105" s="90"/>
      <c r="B105" s="957" t="s">
        <v>521</v>
      </c>
      <c r="C105" s="957"/>
      <c r="D105" s="54"/>
      <c r="E105" s="668"/>
      <c r="M105" s="708"/>
      <c r="N105" s="535" t="s">
        <v>522</v>
      </c>
      <c r="O105" s="268" t="s">
        <v>523</v>
      </c>
      <c r="P105" s="336" t="s">
        <v>524</v>
      </c>
      <c r="Q105" s="318"/>
      <c r="AE105" s="216"/>
      <c r="AF105" s="318"/>
      <c r="AH105" s="354" t="s">
        <v>497</v>
      </c>
      <c r="AI105" s="360" t="s">
        <v>525</v>
      </c>
      <c r="AJ105" s="327"/>
      <c r="AK105" s="19"/>
    </row>
    <row r="106" spans="1:39" ht="24.75">
      <c r="A106" s="90"/>
      <c r="B106" s="1011" t="s">
        <v>526</v>
      </c>
      <c r="C106" s="1011"/>
      <c r="D106" s="54"/>
      <c r="E106" s="455"/>
      <c r="M106" s="92"/>
      <c r="N106" s="462"/>
      <c r="O106" s="268" t="s">
        <v>527</v>
      </c>
      <c r="P106" s="336" t="s">
        <v>524</v>
      </c>
      <c r="Q106" s="318"/>
      <c r="U106" s="318" t="s">
        <v>528</v>
      </c>
      <c r="AF106" s="318"/>
      <c r="AG106" s="318"/>
      <c r="AH106" s="318"/>
      <c r="AI106" s="318"/>
      <c r="AJ106" s="318"/>
    </row>
    <row r="107" spans="1:39" ht="24.75">
      <c r="A107" s="90"/>
      <c r="B107" s="957" t="s">
        <v>529</v>
      </c>
      <c r="C107" s="957"/>
      <c r="D107" s="54"/>
      <c r="E107" s="668"/>
      <c r="H107" s="54"/>
      <c r="M107" s="92"/>
      <c r="N107" s="1012" t="s">
        <v>508</v>
      </c>
      <c r="O107" s="250" t="s">
        <v>530</v>
      </c>
      <c r="P107" s="336" t="s">
        <v>531</v>
      </c>
      <c r="Q107" s="318"/>
      <c r="AF107" s="318"/>
      <c r="AG107" s="357" t="s">
        <v>532</v>
      </c>
      <c r="AH107" s="424" t="s">
        <v>509</v>
      </c>
      <c r="AI107" s="424" t="s">
        <v>514</v>
      </c>
      <c r="AJ107" s="424" t="s">
        <v>519</v>
      </c>
      <c r="AM107" s="224"/>
    </row>
    <row r="108" spans="1:39" ht="24">
      <c r="A108" s="90"/>
      <c r="B108" s="957" t="s">
        <v>533</v>
      </c>
      <c r="C108" s="957"/>
      <c r="D108" s="54"/>
      <c r="E108" s="451"/>
      <c r="F108" s="54"/>
      <c r="G108" s="54"/>
      <c r="H108" s="54"/>
      <c r="I108" s="54"/>
      <c r="J108" s="634"/>
      <c r="M108" s="634"/>
      <c r="N108" s="1013"/>
      <c r="O108" s="250" t="s">
        <v>534</v>
      </c>
      <c r="P108" s="336" t="s">
        <v>531</v>
      </c>
      <c r="Q108" s="318"/>
      <c r="AF108" s="318"/>
      <c r="AG108" s="318"/>
      <c r="AH108" s="441" t="s">
        <v>535</v>
      </c>
      <c r="AI108" s="355" t="s">
        <v>443</v>
      </c>
      <c r="AJ108" s="355" t="s">
        <v>443</v>
      </c>
      <c r="AM108" s="224"/>
    </row>
    <row r="109" spans="1:39">
      <c r="A109" s="90"/>
      <c r="B109" s="90"/>
      <c r="D109" s="54"/>
      <c r="E109" s="669"/>
      <c r="F109" s="54"/>
      <c r="G109" s="54"/>
      <c r="H109" s="54"/>
      <c r="I109" s="54"/>
      <c r="J109" s="634"/>
      <c r="M109" s="634"/>
      <c r="N109" s="1013"/>
      <c r="O109" s="250" t="s">
        <v>536</v>
      </c>
      <c r="P109" s="336" t="s">
        <v>531</v>
      </c>
      <c r="Q109" s="318"/>
      <c r="AF109" s="318"/>
      <c r="AG109" s="318"/>
      <c r="AH109" s="442" t="s">
        <v>537</v>
      </c>
      <c r="AI109" s="318"/>
      <c r="AJ109" s="318"/>
      <c r="AM109" s="224"/>
    </row>
    <row r="110" spans="1:39">
      <c r="A110" s="90"/>
      <c r="B110" s="90"/>
      <c r="H110" s="54"/>
      <c r="I110" s="54"/>
      <c r="J110" s="634"/>
      <c r="M110" s="634"/>
      <c r="N110" s="1014"/>
      <c r="O110" s="250" t="s">
        <v>538</v>
      </c>
      <c r="P110" s="336" t="s">
        <v>531</v>
      </c>
      <c r="Q110" s="318"/>
      <c r="AE110" s="318"/>
      <c r="AF110" s="318"/>
      <c r="AG110" s="318"/>
      <c r="AM110" s="278"/>
    </row>
    <row r="111" spans="1:39" ht="36">
      <c r="A111" s="90"/>
      <c r="B111" s="90"/>
      <c r="C111" s="1007" t="s">
        <v>539</v>
      </c>
      <c r="D111" s="1007"/>
      <c r="E111" s="1007"/>
      <c r="F111" s="1007"/>
      <c r="G111" s="486"/>
      <c r="H111" s="54"/>
      <c r="I111" s="54"/>
      <c r="J111" s="634"/>
      <c r="M111" s="634"/>
      <c r="N111" s="995" t="s">
        <v>540</v>
      </c>
      <c r="O111" s="250" t="s">
        <v>541</v>
      </c>
      <c r="P111" s="336" t="s">
        <v>542</v>
      </c>
      <c r="Q111" s="318"/>
      <c r="AE111" s="327"/>
      <c r="AF111" s="327"/>
      <c r="AG111" s="357" t="s">
        <v>543</v>
      </c>
      <c r="AH111" s="425" t="s">
        <v>523</v>
      </c>
      <c r="AI111" s="425" t="s">
        <v>527</v>
      </c>
      <c r="AM111" s="278"/>
    </row>
    <row r="112" spans="1:39" ht="25.5" customHeight="1">
      <c r="A112" s="90"/>
      <c r="B112" s="90"/>
      <c r="C112" s="450" t="s">
        <v>544</v>
      </c>
      <c r="D112" s="450" t="s">
        <v>545</v>
      </c>
      <c r="E112" s="450" t="s">
        <v>546</v>
      </c>
      <c r="F112" s="450" t="s">
        <v>547</v>
      </c>
      <c r="G112" s="699"/>
      <c r="H112" s="54"/>
      <c r="I112" s="54"/>
      <c r="J112" s="634"/>
      <c r="N112" s="995"/>
      <c r="O112" s="250" t="s">
        <v>548</v>
      </c>
      <c r="P112" s="336" t="s">
        <v>542</v>
      </c>
      <c r="Q112" s="318"/>
      <c r="AE112" s="318"/>
      <c r="AF112" s="318"/>
      <c r="AG112" s="318"/>
      <c r="AH112" s="222" t="s">
        <v>535</v>
      </c>
      <c r="AI112" s="222" t="s">
        <v>549</v>
      </c>
      <c r="AM112" s="224"/>
    </row>
    <row r="113" spans="3:43" ht="31.5" customHeight="1">
      <c r="C113" s="1008" t="s">
        <v>517</v>
      </c>
      <c r="D113" s="444" t="s">
        <v>550</v>
      </c>
      <c r="E113" s="448">
        <v>0.82</v>
      </c>
      <c r="F113" s="445" t="s">
        <v>401</v>
      </c>
      <c r="G113" s="487"/>
      <c r="N113" s="995"/>
      <c r="O113" s="250" t="s">
        <v>551</v>
      </c>
      <c r="P113" s="336" t="s">
        <v>542</v>
      </c>
      <c r="Q113" s="318"/>
      <c r="AE113" s="318"/>
      <c r="AF113" s="318"/>
      <c r="AG113" s="318"/>
      <c r="AM113" s="224"/>
    </row>
    <row r="114" spans="3:43" ht="24.75" customHeight="1">
      <c r="C114" s="1009"/>
      <c r="D114" s="444" t="s">
        <v>552</v>
      </c>
      <c r="E114" s="448">
        <v>0.84</v>
      </c>
      <c r="F114" s="445" t="s">
        <v>553</v>
      </c>
      <c r="G114" s="487"/>
      <c r="N114" s="995"/>
      <c r="O114" s="250" t="s">
        <v>554</v>
      </c>
      <c r="P114" s="336" t="s">
        <v>542</v>
      </c>
      <c r="Q114" s="318"/>
      <c r="AE114" s="336"/>
      <c r="AF114" s="327"/>
      <c r="AG114" s="357" t="s">
        <v>555</v>
      </c>
      <c r="AH114" s="426" t="s">
        <v>530</v>
      </c>
      <c r="AI114" s="426" t="s">
        <v>534</v>
      </c>
      <c r="AJ114" s="426" t="s">
        <v>536</v>
      </c>
      <c r="AK114" s="426" t="s">
        <v>538</v>
      </c>
      <c r="AM114" s="224"/>
    </row>
    <row r="115" spans="3:43" ht="39" customHeight="1">
      <c r="C115" s="1009"/>
      <c r="D115" s="449" t="s">
        <v>556</v>
      </c>
      <c r="E115" s="448">
        <v>0.85</v>
      </c>
      <c r="F115" s="445" t="s">
        <v>553</v>
      </c>
      <c r="G115" s="487"/>
      <c r="N115" s="995"/>
      <c r="O115" s="250" t="s">
        <v>557</v>
      </c>
      <c r="P115" s="336" t="s">
        <v>542</v>
      </c>
      <c r="Q115" s="318"/>
      <c r="AH115" s="219" t="s">
        <v>558</v>
      </c>
      <c r="AI115" s="219" t="s">
        <v>559</v>
      </c>
      <c r="AJ115" s="219" t="s">
        <v>560</v>
      </c>
      <c r="AK115" s="219" t="s">
        <v>561</v>
      </c>
      <c r="AM115" s="224"/>
    </row>
    <row r="116" spans="3:43" ht="29.25" customHeight="1">
      <c r="C116" s="1010"/>
      <c r="D116" s="534" t="s">
        <v>562</v>
      </c>
      <c r="E116" s="458">
        <v>0.9</v>
      </c>
      <c r="F116" s="729" t="s">
        <v>553</v>
      </c>
      <c r="G116" s="487"/>
      <c r="N116" s="995"/>
      <c r="O116" s="250" t="s">
        <v>563</v>
      </c>
      <c r="P116" s="336" t="s">
        <v>542</v>
      </c>
      <c r="Q116" s="318"/>
      <c r="AH116" s="222" t="s">
        <v>564</v>
      </c>
      <c r="AI116" s="222" t="s">
        <v>565</v>
      </c>
      <c r="AJ116" s="222" t="s">
        <v>566</v>
      </c>
      <c r="AK116" s="222" t="s">
        <v>567</v>
      </c>
    </row>
    <row r="117" spans="3:43" ht="30" customHeight="1">
      <c r="C117" s="920" t="s">
        <v>529</v>
      </c>
      <c r="D117" s="444" t="s">
        <v>550</v>
      </c>
      <c r="E117" s="448">
        <v>0.8</v>
      </c>
      <c r="F117" s="448" t="s">
        <v>401</v>
      </c>
      <c r="G117" s="488"/>
      <c r="N117" s="995"/>
      <c r="O117" s="250" t="s">
        <v>568</v>
      </c>
      <c r="P117" s="336" t="s">
        <v>542</v>
      </c>
      <c r="Q117" s="318"/>
      <c r="AI117" s="222" t="s">
        <v>569</v>
      </c>
      <c r="AK117" s="222" t="s">
        <v>565</v>
      </c>
    </row>
    <row r="118" spans="3:43" ht="36" customHeight="1">
      <c r="C118" s="921"/>
      <c r="D118" s="444" t="s">
        <v>552</v>
      </c>
      <c r="E118" s="448">
        <v>0.81</v>
      </c>
      <c r="F118" s="445" t="s">
        <v>553</v>
      </c>
      <c r="G118" s="487"/>
      <c r="N118" s="995"/>
      <c r="O118" s="250" t="s">
        <v>570</v>
      </c>
      <c r="P118" s="336" t="s">
        <v>542</v>
      </c>
      <c r="Q118" s="318"/>
      <c r="AK118" s="222" t="s">
        <v>569</v>
      </c>
    </row>
    <row r="119" spans="3:43" ht="42" customHeight="1">
      <c r="C119" s="921"/>
      <c r="D119" s="449" t="s">
        <v>556</v>
      </c>
      <c r="E119" s="448">
        <v>0.81</v>
      </c>
      <c r="F119" s="445" t="s">
        <v>553</v>
      </c>
      <c r="G119" s="487"/>
      <c r="N119" s="995"/>
      <c r="O119" s="250" t="s">
        <v>571</v>
      </c>
      <c r="P119" s="336" t="s">
        <v>542</v>
      </c>
      <c r="Q119" s="318"/>
      <c r="T119" s="318" t="s">
        <v>572</v>
      </c>
    </row>
    <row r="120" spans="3:43" ht="44.25" customHeight="1">
      <c r="C120" s="922"/>
      <c r="D120" s="449" t="s">
        <v>562</v>
      </c>
      <c r="E120" s="448">
        <v>0.9</v>
      </c>
      <c r="F120" s="445" t="s">
        <v>553</v>
      </c>
      <c r="G120" s="487"/>
      <c r="N120" s="995"/>
      <c r="O120" s="250" t="s">
        <v>573</v>
      </c>
      <c r="P120" s="336" t="s">
        <v>542</v>
      </c>
      <c r="Q120" s="318"/>
      <c r="AE120" s="318"/>
      <c r="AF120" s="318"/>
      <c r="AG120" s="357" t="s">
        <v>574</v>
      </c>
      <c r="AH120" s="427" t="s">
        <v>541</v>
      </c>
      <c r="AI120" s="427" t="s">
        <v>548</v>
      </c>
      <c r="AJ120" s="427" t="s">
        <v>551</v>
      </c>
      <c r="AK120" s="427" t="s">
        <v>554</v>
      </c>
      <c r="AL120" s="427" t="s">
        <v>557</v>
      </c>
      <c r="AM120" s="427" t="s">
        <v>575</v>
      </c>
      <c r="AN120" s="427" t="s">
        <v>568</v>
      </c>
      <c r="AO120" s="427" t="s">
        <v>570</v>
      </c>
      <c r="AP120" s="427" t="s">
        <v>571</v>
      </c>
      <c r="AQ120" s="427" t="s">
        <v>573</v>
      </c>
    </row>
    <row r="121" spans="3:43">
      <c r="C121" s="923" t="s">
        <v>526</v>
      </c>
      <c r="D121" s="444" t="s">
        <v>552</v>
      </c>
      <c r="E121" s="448">
        <v>0.81</v>
      </c>
      <c r="F121" s="445" t="s">
        <v>553</v>
      </c>
      <c r="G121" s="487"/>
      <c r="N121" s="1019" t="s">
        <v>358</v>
      </c>
      <c r="O121" s="250" t="s">
        <v>576</v>
      </c>
      <c r="P121" s="336" t="s">
        <v>577</v>
      </c>
      <c r="Q121" s="317"/>
      <c r="AE121" s="318"/>
      <c r="AF121" s="318"/>
      <c r="AG121" s="318"/>
      <c r="AH121" s="219" t="s">
        <v>383</v>
      </c>
      <c r="AI121" s="219" t="s">
        <v>383</v>
      </c>
      <c r="AJ121" s="219" t="s">
        <v>383</v>
      </c>
      <c r="AK121" s="219" t="s">
        <v>383</v>
      </c>
      <c r="AL121" s="219" t="s">
        <v>383</v>
      </c>
      <c r="AM121" s="219" t="s">
        <v>383</v>
      </c>
      <c r="AN121" s="219" t="s">
        <v>383</v>
      </c>
      <c r="AO121" s="219" t="s">
        <v>383</v>
      </c>
      <c r="AP121" s="219" t="s">
        <v>383</v>
      </c>
      <c r="AQ121" s="219" t="s">
        <v>383</v>
      </c>
    </row>
    <row r="122" spans="3:43" ht="30">
      <c r="C122" s="924"/>
      <c r="D122" s="449" t="s">
        <v>556</v>
      </c>
      <c r="E122" s="448">
        <v>0.81</v>
      </c>
      <c r="F122" s="445" t="s">
        <v>553</v>
      </c>
      <c r="G122" s="487"/>
      <c r="N122" s="1020"/>
      <c r="O122" s="250" t="s">
        <v>578</v>
      </c>
      <c r="P122" s="336" t="s">
        <v>577</v>
      </c>
      <c r="Q122" s="318"/>
      <c r="AE122" s="318"/>
      <c r="AF122" s="318"/>
      <c r="AG122" s="318"/>
      <c r="AH122" s="293" t="s">
        <v>579</v>
      </c>
      <c r="AI122" s="293" t="s">
        <v>579</v>
      </c>
      <c r="AJ122" s="293" t="s">
        <v>579</v>
      </c>
      <c r="AK122" s="293" t="s">
        <v>579</v>
      </c>
      <c r="AL122" s="293" t="s">
        <v>579</v>
      </c>
      <c r="AM122" s="293" t="s">
        <v>579</v>
      </c>
      <c r="AN122" s="293" t="s">
        <v>579</v>
      </c>
      <c r="AO122" s="293" t="s">
        <v>579</v>
      </c>
      <c r="AP122" s="293" t="s">
        <v>579</v>
      </c>
      <c r="AQ122" s="293" t="s">
        <v>579</v>
      </c>
    </row>
    <row r="123" spans="3:43" ht="30">
      <c r="C123" s="925"/>
      <c r="D123" s="449" t="s">
        <v>562</v>
      </c>
      <c r="E123" s="448">
        <v>0.9</v>
      </c>
      <c r="F123" s="445" t="s">
        <v>553</v>
      </c>
      <c r="G123" s="487"/>
      <c r="N123" s="1020"/>
      <c r="O123" s="250" t="s">
        <v>580</v>
      </c>
      <c r="P123" s="336" t="s">
        <v>577</v>
      </c>
      <c r="Q123" s="318"/>
      <c r="AE123" s="318"/>
      <c r="AF123" s="318"/>
      <c r="AG123" s="318"/>
      <c r="AH123" s="293" t="s">
        <v>341</v>
      </c>
      <c r="AI123" s="293" t="s">
        <v>341</v>
      </c>
      <c r="AJ123" s="293" t="s">
        <v>340</v>
      </c>
      <c r="AK123" s="293" t="s">
        <v>340</v>
      </c>
      <c r="AL123" s="293" t="s">
        <v>340</v>
      </c>
      <c r="AM123" s="293" t="s">
        <v>340</v>
      </c>
      <c r="AN123" s="293" t="s">
        <v>341</v>
      </c>
      <c r="AO123" s="293" t="s">
        <v>341</v>
      </c>
      <c r="AP123" s="293" t="s">
        <v>341</v>
      </c>
      <c r="AQ123" s="293" t="s">
        <v>341</v>
      </c>
    </row>
    <row r="124" spans="3:43">
      <c r="C124" s="457"/>
      <c r="D124" s="451"/>
      <c r="E124" s="452"/>
      <c r="F124" s="453"/>
      <c r="G124" s="453"/>
      <c r="N124" s="1020"/>
      <c r="O124" s="250" t="s">
        <v>581</v>
      </c>
      <c r="P124" s="336" t="s">
        <v>577</v>
      </c>
      <c r="Q124" s="318"/>
      <c r="AE124" s="318"/>
      <c r="AF124" s="318"/>
      <c r="AG124" s="318"/>
    </row>
    <row r="125" spans="3:43" ht="15" customHeight="1">
      <c r="C125" s="457"/>
      <c r="D125" s="454"/>
      <c r="E125" s="452"/>
      <c r="F125" s="453"/>
      <c r="G125" s="453"/>
      <c r="N125" s="1020"/>
      <c r="O125" s="777" t="s">
        <v>582</v>
      </c>
      <c r="P125" s="336" t="s">
        <v>577</v>
      </c>
      <c r="Q125" s="318"/>
      <c r="AE125" s="318"/>
      <c r="AF125" s="318"/>
      <c r="AG125" s="318"/>
    </row>
    <row r="126" spans="3:43">
      <c r="C126" s="457"/>
      <c r="D126" s="455"/>
      <c r="E126" s="456"/>
      <c r="F126" s="453"/>
      <c r="G126" s="453"/>
      <c r="N126" s="1021"/>
      <c r="O126" s="250" t="s">
        <v>583</v>
      </c>
      <c r="P126" s="336" t="s">
        <v>577</v>
      </c>
      <c r="Q126" s="318"/>
      <c r="AE126" s="318"/>
      <c r="AF126" s="318"/>
      <c r="AG126" s="318"/>
    </row>
    <row r="127" spans="3:43" ht="24.75">
      <c r="C127" s="457"/>
      <c r="N127" s="960" t="s">
        <v>584</v>
      </c>
      <c r="O127" s="252" t="s">
        <v>585</v>
      </c>
      <c r="P127" s="318"/>
      <c r="Q127" s="318"/>
      <c r="AE127" s="318"/>
      <c r="AF127" s="318"/>
      <c r="AG127" s="318"/>
    </row>
    <row r="128" spans="3:43" ht="24.75">
      <c r="C128" s="47"/>
      <c r="N128" s="961"/>
      <c r="O128" s="298" t="s">
        <v>586</v>
      </c>
      <c r="AE128" s="318"/>
      <c r="AF128" s="318"/>
      <c r="AG128" s="318"/>
    </row>
    <row r="129" spans="1:40" ht="48" customHeight="1">
      <c r="N129" s="961"/>
      <c r="O129" s="252" t="s">
        <v>587</v>
      </c>
      <c r="AE129" s="318"/>
      <c r="AF129" s="318"/>
      <c r="AG129" s="357" t="s">
        <v>588</v>
      </c>
      <c r="AH129" s="428" t="s">
        <v>589</v>
      </c>
      <c r="AI129" s="428" t="s">
        <v>590</v>
      </c>
      <c r="AJ129" s="318"/>
      <c r="AK129" s="357" t="s">
        <v>588</v>
      </c>
      <c r="AL129" s="954" t="s">
        <v>591</v>
      </c>
      <c r="AM129" s="954" t="s">
        <v>592</v>
      </c>
      <c r="AN129" s="223"/>
    </row>
    <row r="130" spans="1:40" ht="25.5" customHeight="1" thickBot="1">
      <c r="N130" s="962"/>
      <c r="O130" s="252" t="s">
        <v>593</v>
      </c>
      <c r="AE130" s="318"/>
      <c r="AF130" s="318"/>
      <c r="AG130" s="318"/>
      <c r="AH130" s="406" t="s">
        <v>594</v>
      </c>
      <c r="AI130" s="406" t="s">
        <v>594</v>
      </c>
      <c r="AL130" s="955"/>
      <c r="AM130" s="955"/>
    </row>
    <row r="131" spans="1:40" ht="24.75">
      <c r="K131" s="760"/>
      <c r="L131" s="760"/>
      <c r="M131" s="760"/>
      <c r="N131" s="964" t="s">
        <v>328</v>
      </c>
      <c r="O131" s="250" t="s">
        <v>323</v>
      </c>
      <c r="AH131" s="406" t="s">
        <v>595</v>
      </c>
      <c r="AI131" s="406" t="s">
        <v>595</v>
      </c>
      <c r="AL131" s="406" t="s">
        <v>596</v>
      </c>
      <c r="AM131" s="406" t="s">
        <v>596</v>
      </c>
    </row>
    <row r="132" spans="1:40" ht="24.75">
      <c r="A132" s="536" t="s">
        <v>597</v>
      </c>
      <c r="B132" s="459"/>
      <c r="C132" s="459"/>
      <c r="D132" s="459"/>
      <c r="E132" s="459"/>
      <c r="F132" s="459"/>
      <c r="G132" s="459"/>
      <c r="H132" s="459"/>
      <c r="I132" s="459"/>
      <c r="J132" s="459"/>
      <c r="K132" s="459"/>
      <c r="L132" s="459"/>
      <c r="M132" s="460"/>
      <c r="N132" s="965"/>
      <c r="O132" s="711" t="s">
        <v>324</v>
      </c>
      <c r="AH132" s="406" t="s">
        <v>598</v>
      </c>
      <c r="AI132" s="406" t="s">
        <v>598</v>
      </c>
      <c r="AL132" s="406" t="s">
        <v>599</v>
      </c>
      <c r="AM132" s="406" t="s">
        <v>599</v>
      </c>
    </row>
    <row r="133" spans="1:40">
      <c r="A133" s="930" t="s">
        <v>147</v>
      </c>
      <c r="B133" s="930"/>
      <c r="C133" s="727" t="s">
        <v>151</v>
      </c>
      <c r="D133" s="727" t="s">
        <v>156</v>
      </c>
      <c r="E133" s="727" t="s">
        <v>149</v>
      </c>
      <c r="F133" s="894" t="s">
        <v>154</v>
      </c>
      <c r="G133" s="895"/>
      <c r="H133" s="931"/>
      <c r="I133" s="696" t="s">
        <v>158</v>
      </c>
      <c r="J133" s="696" t="s">
        <v>220</v>
      </c>
      <c r="K133" s="727" t="s">
        <v>221</v>
      </c>
      <c r="L133" s="727" t="s">
        <v>222</v>
      </c>
      <c r="M133" s="727" t="s">
        <v>289</v>
      </c>
      <c r="N133" s="965"/>
      <c r="O133" s="537"/>
      <c r="AH133" s="406"/>
      <c r="AI133" s="406"/>
      <c r="AL133" s="406"/>
      <c r="AM133" s="406"/>
    </row>
    <row r="134" spans="1:40" ht="20.25" customHeight="1">
      <c r="A134" s="891" t="s">
        <v>269</v>
      </c>
      <c r="B134" s="891"/>
      <c r="C134" s="911" t="s">
        <v>544</v>
      </c>
      <c r="D134" s="891" t="s">
        <v>475</v>
      </c>
      <c r="E134" s="891" t="s">
        <v>600</v>
      </c>
      <c r="F134" s="932" t="s">
        <v>601</v>
      </c>
      <c r="G134" s="932"/>
      <c r="H134" s="932"/>
      <c r="I134" s="891" t="s">
        <v>602</v>
      </c>
      <c r="J134" s="899" t="s">
        <v>603</v>
      </c>
      <c r="K134" s="937" t="s">
        <v>370</v>
      </c>
      <c r="L134" s="943" t="s">
        <v>604</v>
      </c>
      <c r="M134" s="944"/>
      <c r="N134" s="965"/>
      <c r="O134" s="712"/>
      <c r="AH134" s="406" t="s">
        <v>605</v>
      </c>
      <c r="AI134" s="406" t="s">
        <v>605</v>
      </c>
      <c r="AL134" s="405" t="s">
        <v>606</v>
      </c>
      <c r="AM134" s="405" t="s">
        <v>606</v>
      </c>
    </row>
    <row r="135" spans="1:40" ht="24.75" customHeight="1">
      <c r="A135" s="891"/>
      <c r="B135" s="891"/>
      <c r="C135" s="911"/>
      <c r="D135" s="891"/>
      <c r="E135" s="891"/>
      <c r="F135" s="932"/>
      <c r="G135" s="932"/>
      <c r="H135" s="932"/>
      <c r="I135" s="891"/>
      <c r="J135" s="899"/>
      <c r="K135" s="938"/>
      <c r="L135" s="706" t="s">
        <v>607</v>
      </c>
      <c r="M135" s="701" t="s">
        <v>482</v>
      </c>
      <c r="N135" s="965"/>
      <c r="O135" s="250" t="s">
        <v>349</v>
      </c>
      <c r="AH135" s="405" t="s">
        <v>606</v>
      </c>
      <c r="AI135" s="405" t="s">
        <v>606</v>
      </c>
      <c r="AL135" s="405" t="s">
        <v>608</v>
      </c>
      <c r="AM135" s="405" t="s">
        <v>608</v>
      </c>
    </row>
    <row r="136" spans="1:40" ht="24.75" customHeight="1">
      <c r="A136" s="1039"/>
      <c r="B136" s="1040"/>
      <c r="C136" s="916" t="s">
        <v>609</v>
      </c>
      <c r="D136" s="918"/>
      <c r="E136" s="939" t="s">
        <v>153</v>
      </c>
      <c r="F136" s="900" t="s">
        <v>153</v>
      </c>
      <c r="G136" s="901"/>
      <c r="H136" s="902"/>
      <c r="I136" s="53"/>
      <c r="J136" s="339" t="s">
        <v>610</v>
      </c>
      <c r="K136" s="339" t="s">
        <v>611</v>
      </c>
      <c r="L136" s="939" t="s">
        <v>153</v>
      </c>
      <c r="M136" s="941" t="s">
        <v>153</v>
      </c>
      <c r="N136" s="965"/>
      <c r="O136" s="250" t="s">
        <v>351</v>
      </c>
      <c r="AD136" s="963" t="s">
        <v>612</v>
      </c>
      <c r="AH136" s="405" t="s">
        <v>608</v>
      </c>
      <c r="AI136" s="405" t="s">
        <v>608</v>
      </c>
      <c r="AL136" s="405" t="s">
        <v>613</v>
      </c>
      <c r="AM136" s="405" t="s">
        <v>613</v>
      </c>
    </row>
    <row r="137" spans="1:40" ht="24.75" customHeight="1">
      <c r="A137" s="1041"/>
      <c r="B137" s="1042"/>
      <c r="C137" s="917"/>
      <c r="D137" s="919"/>
      <c r="E137" s="940"/>
      <c r="F137" s="903"/>
      <c r="G137" s="904"/>
      <c r="H137" s="905"/>
      <c r="I137" s="53"/>
      <c r="J137" s="339" t="s">
        <v>610</v>
      </c>
      <c r="K137" s="339" t="s">
        <v>611</v>
      </c>
      <c r="L137" s="940"/>
      <c r="M137" s="942"/>
      <c r="N137" s="965"/>
      <c r="O137" s="250" t="s">
        <v>353</v>
      </c>
      <c r="R137" s="318"/>
      <c r="S137" s="318"/>
      <c r="T137" s="318" t="s">
        <v>614</v>
      </c>
      <c r="U137" s="318"/>
      <c r="V137" s="318"/>
      <c r="W137" s="318"/>
      <c r="X137" s="318"/>
      <c r="Y137" s="318"/>
      <c r="Z137" s="318"/>
      <c r="AD137" s="963"/>
      <c r="AH137" s="405" t="s">
        <v>613</v>
      </c>
      <c r="AI137" s="405" t="s">
        <v>613</v>
      </c>
      <c r="AL137" s="405" t="s">
        <v>615</v>
      </c>
      <c r="AM137" s="405" t="s">
        <v>615</v>
      </c>
    </row>
    <row r="138" spans="1:40" ht="21" customHeight="1">
      <c r="K138" s="91" t="s">
        <v>307</v>
      </c>
      <c r="L138" s="31" t="s">
        <v>308</v>
      </c>
      <c r="M138" s="636" t="s">
        <v>309</v>
      </c>
      <c r="N138" s="965"/>
      <c r="O138" s="250" t="s">
        <v>362</v>
      </c>
      <c r="AD138" s="963"/>
      <c r="AH138" s="405" t="s">
        <v>615</v>
      </c>
      <c r="AI138" s="405" t="s">
        <v>615</v>
      </c>
      <c r="AL138" s="405" t="s">
        <v>616</v>
      </c>
      <c r="AM138" s="405" t="s">
        <v>616</v>
      </c>
    </row>
    <row r="139" spans="1:40" ht="26.25" customHeight="1">
      <c r="A139" s="935" t="s">
        <v>617</v>
      </c>
      <c r="B139" s="935"/>
      <c r="C139" s="935"/>
      <c r="D139" s="935"/>
      <c r="E139" s="935"/>
      <c r="F139" s="935"/>
      <c r="G139" s="935"/>
      <c r="H139" s="935"/>
      <c r="I139" s="935"/>
      <c r="J139" s="935"/>
      <c r="L139" s="37"/>
      <c r="N139" s="965"/>
      <c r="O139" s="250" t="s">
        <v>363</v>
      </c>
      <c r="AD139" s="963"/>
      <c r="AH139" s="405" t="s">
        <v>616</v>
      </c>
      <c r="AI139" s="405" t="s">
        <v>616</v>
      </c>
      <c r="AL139" s="405" t="s">
        <v>618</v>
      </c>
      <c r="AM139" s="405" t="s">
        <v>618</v>
      </c>
    </row>
    <row r="140" spans="1:40" ht="24.75">
      <c r="A140" s="935" t="s">
        <v>619</v>
      </c>
      <c r="B140" s="935"/>
      <c r="C140" s="935"/>
      <c r="D140" s="935"/>
      <c r="E140" s="935"/>
      <c r="F140" s="935"/>
      <c r="G140" s="935"/>
      <c r="H140" s="935"/>
      <c r="I140" s="935"/>
      <c r="J140" s="935"/>
      <c r="L140" s="724" t="s">
        <v>498</v>
      </c>
      <c r="M140" s="719" t="s">
        <v>620</v>
      </c>
      <c r="N140" s="965"/>
      <c r="O140" s="250" t="s">
        <v>367</v>
      </c>
      <c r="AD140" s="963"/>
      <c r="AH140" s="405" t="s">
        <v>618</v>
      </c>
      <c r="AI140" s="405" t="s">
        <v>618</v>
      </c>
      <c r="AL140" s="405" t="s">
        <v>621</v>
      </c>
      <c r="AM140" s="405" t="s">
        <v>621</v>
      </c>
    </row>
    <row r="141" spans="1:40" ht="24.75">
      <c r="A141" s="137"/>
      <c r="B141" s="137"/>
      <c r="C141" s="724" t="s">
        <v>511</v>
      </c>
      <c r="D141" s="137"/>
      <c r="E141" s="724" t="s">
        <v>387</v>
      </c>
      <c r="F141" s="948" t="s">
        <v>622</v>
      </c>
      <c r="G141" s="949"/>
      <c r="H141" s="950"/>
      <c r="I141" s="54"/>
      <c r="J141" s="762"/>
      <c r="L141" s="133" t="s">
        <v>320</v>
      </c>
      <c r="M141" s="718" t="s">
        <v>320</v>
      </c>
      <c r="N141" s="965"/>
      <c r="O141" s="250" t="s">
        <v>373</v>
      </c>
      <c r="AD141" s="963"/>
      <c r="AH141" s="405" t="s">
        <v>621</v>
      </c>
      <c r="AI141" s="405" t="s">
        <v>621</v>
      </c>
      <c r="AL141" s="405" t="s">
        <v>623</v>
      </c>
      <c r="AM141" s="405" t="s">
        <v>623</v>
      </c>
    </row>
    <row r="142" spans="1:40" ht="24.75">
      <c r="A142" s="90"/>
      <c r="B142" s="90"/>
      <c r="C142" s="715" t="s">
        <v>624</v>
      </c>
      <c r="D142" s="54"/>
      <c r="E142" s="211" t="s">
        <v>625</v>
      </c>
      <c r="F142" s="951" t="s">
        <v>626</v>
      </c>
      <c r="G142" s="952"/>
      <c r="H142" s="953"/>
      <c r="I142" s="54"/>
      <c r="J142" s="520"/>
      <c r="L142" s="746" t="s">
        <v>627</v>
      </c>
      <c r="M142" s="721" t="s">
        <v>628</v>
      </c>
      <c r="N142" s="965"/>
      <c r="O142" s="250" t="s">
        <v>377</v>
      </c>
      <c r="AH142" s="405" t="s">
        <v>623</v>
      </c>
      <c r="AI142" s="405" t="s">
        <v>623</v>
      </c>
    </row>
    <row r="143" spans="1:40" ht="60" customHeight="1">
      <c r="A143" s="90"/>
      <c r="B143" s="90"/>
      <c r="C143" s="715" t="s">
        <v>629</v>
      </c>
      <c r="D143" s="54"/>
      <c r="E143" s="211" t="s">
        <v>630</v>
      </c>
      <c r="F143" s="945" t="s">
        <v>631</v>
      </c>
      <c r="G143" s="946"/>
      <c r="H143" s="947"/>
      <c r="I143" s="54"/>
      <c r="J143" s="634"/>
      <c r="L143" s="704" t="s">
        <v>632</v>
      </c>
      <c r="M143" s="755" t="s">
        <v>512</v>
      </c>
      <c r="N143" s="965"/>
      <c r="O143" s="250" t="s">
        <v>379</v>
      </c>
    </row>
    <row r="144" spans="1:40" ht="53.25" customHeight="1">
      <c r="A144" s="90"/>
      <c r="B144" s="90"/>
      <c r="C144" s="715" t="s">
        <v>633</v>
      </c>
      <c r="D144" s="54"/>
      <c r="E144" s="211" t="s">
        <v>634</v>
      </c>
      <c r="F144" s="945" t="s">
        <v>635</v>
      </c>
      <c r="G144" s="946"/>
      <c r="H144" s="947"/>
      <c r="I144" s="54"/>
      <c r="J144" s="634"/>
      <c r="M144" s="717" t="s">
        <v>343</v>
      </c>
      <c r="N144" s="965"/>
      <c r="O144" s="250" t="s">
        <v>384</v>
      </c>
    </row>
    <row r="145" spans="1:40" ht="24" customHeight="1">
      <c r="A145" s="90"/>
      <c r="B145" s="90"/>
      <c r="C145" s="715" t="s">
        <v>636</v>
      </c>
      <c r="D145" s="54"/>
      <c r="E145" s="211" t="s">
        <v>637</v>
      </c>
      <c r="F145" s="945" t="s">
        <v>638</v>
      </c>
      <c r="G145" s="946"/>
      <c r="H145" s="947"/>
      <c r="I145" s="54"/>
      <c r="J145" s="634"/>
      <c r="M145" s="634"/>
      <c r="N145" s="958" t="s">
        <v>338</v>
      </c>
      <c r="O145" s="250" t="s">
        <v>404</v>
      </c>
    </row>
    <row r="146" spans="1:40">
      <c r="A146" s="90"/>
      <c r="B146" s="90"/>
      <c r="C146" s="715" t="s">
        <v>639</v>
      </c>
      <c r="D146" s="54"/>
      <c r="E146" s="211" t="s">
        <v>640</v>
      </c>
      <c r="F146" s="945" t="s">
        <v>641</v>
      </c>
      <c r="G146" s="946"/>
      <c r="H146" s="947"/>
      <c r="I146" s="54"/>
      <c r="J146" s="634"/>
      <c r="M146" s="634"/>
      <c r="N146" s="959"/>
      <c r="O146" s="250" t="s">
        <v>408</v>
      </c>
    </row>
    <row r="147" spans="1:40" ht="24.75">
      <c r="A147" s="90"/>
      <c r="B147" s="90"/>
      <c r="C147" s="715" t="s">
        <v>642</v>
      </c>
      <c r="D147" s="54"/>
      <c r="E147" s="754" t="s">
        <v>643</v>
      </c>
      <c r="F147" s="54"/>
      <c r="G147" s="54"/>
      <c r="H147" s="54"/>
      <c r="I147" s="54"/>
      <c r="J147" s="634"/>
      <c r="M147" s="634"/>
      <c r="N147" s="959"/>
      <c r="O147" s="250" t="s">
        <v>410</v>
      </c>
      <c r="T147" s="49" t="s">
        <v>644</v>
      </c>
      <c r="AE147" s="318"/>
      <c r="AF147" s="318"/>
      <c r="AG147" s="357" t="s">
        <v>645</v>
      </c>
      <c r="AH147" s="429" t="s">
        <v>576</v>
      </c>
      <c r="AI147" s="429" t="s">
        <v>578</v>
      </c>
      <c r="AJ147" s="429" t="s">
        <v>580</v>
      </c>
      <c r="AK147" s="429" t="s">
        <v>646</v>
      </c>
      <c r="AL147" s="430" t="s">
        <v>582</v>
      </c>
      <c r="AM147" s="431" t="s">
        <v>583</v>
      </c>
      <c r="AN147" s="318"/>
    </row>
    <row r="148" spans="1:40" ht="24.75">
      <c r="A148" s="90"/>
      <c r="B148" s="90"/>
      <c r="C148" s="715" t="s">
        <v>647</v>
      </c>
      <c r="D148" s="54"/>
      <c r="E148" s="54"/>
      <c r="F148" s="54"/>
      <c r="G148" s="54"/>
      <c r="H148" s="54"/>
      <c r="I148" s="54"/>
      <c r="J148" s="634"/>
      <c r="M148" s="634"/>
      <c r="N148" s="959"/>
      <c r="O148" s="250" t="s">
        <v>413</v>
      </c>
      <c r="AE148" s="318"/>
      <c r="AF148" s="318"/>
      <c r="AG148" s="318"/>
      <c r="AH148" s="351" t="s">
        <v>648</v>
      </c>
      <c r="AI148" s="351" t="s">
        <v>648</v>
      </c>
      <c r="AJ148" s="361" t="s">
        <v>443</v>
      </c>
      <c r="AK148" s="362" t="s">
        <v>443</v>
      </c>
      <c r="AL148" s="351" t="s">
        <v>649</v>
      </c>
      <c r="AM148" s="351" t="s">
        <v>650</v>
      </c>
      <c r="AN148" s="318"/>
    </row>
    <row r="149" spans="1:40" ht="24.75">
      <c r="A149" s="90"/>
      <c r="B149" s="90"/>
      <c r="C149" s="715" t="s">
        <v>651</v>
      </c>
      <c r="D149" s="54"/>
      <c r="E149" s="54"/>
      <c r="F149" s="54"/>
      <c r="G149" s="54"/>
      <c r="H149" s="54"/>
      <c r="I149" s="54"/>
      <c r="J149" s="634"/>
      <c r="M149" s="634"/>
      <c r="N149" s="959"/>
      <c r="O149" s="250" t="s">
        <v>414</v>
      </c>
      <c r="AE149" s="318"/>
      <c r="AF149" s="318"/>
      <c r="AG149" s="318"/>
      <c r="AH149" s="351" t="s">
        <v>652</v>
      </c>
      <c r="AI149" s="351" t="s">
        <v>653</v>
      </c>
      <c r="AJ149" s="327"/>
      <c r="AK149" s="327"/>
      <c r="AL149" s="351" t="s">
        <v>654</v>
      </c>
      <c r="AM149" s="351" t="s">
        <v>655</v>
      </c>
      <c r="AN149" s="318"/>
    </row>
    <row r="150" spans="1:40" ht="24" customHeight="1">
      <c r="A150" s="90"/>
      <c r="B150" s="90"/>
      <c r="C150" s="715" t="s">
        <v>656</v>
      </c>
      <c r="D150" s="54"/>
      <c r="E150" s="54"/>
      <c r="F150" s="54"/>
      <c r="G150" s="54"/>
      <c r="H150" s="54"/>
      <c r="I150" s="54"/>
      <c r="J150" s="634"/>
      <c r="M150" s="634"/>
      <c r="N150" s="959"/>
      <c r="O150" s="250" t="s">
        <v>415</v>
      </c>
      <c r="AE150" s="318"/>
      <c r="AF150" s="318"/>
      <c r="AG150" s="318"/>
      <c r="AH150" s="351" t="s">
        <v>657</v>
      </c>
      <c r="AI150" s="351" t="s">
        <v>658</v>
      </c>
      <c r="AJ150" s="327"/>
      <c r="AK150" s="327"/>
      <c r="AL150" s="327"/>
      <c r="AM150" s="327"/>
      <c r="AN150" s="318"/>
    </row>
    <row r="151" spans="1:40">
      <c r="A151" s="90"/>
      <c r="B151" s="90"/>
      <c r="C151" s="715" t="s">
        <v>659</v>
      </c>
      <c r="D151" s="54"/>
      <c r="E151" s="54"/>
      <c r="F151" s="54"/>
      <c r="G151" s="54"/>
      <c r="H151" s="54"/>
      <c r="I151" s="54"/>
      <c r="J151" s="634"/>
      <c r="M151" s="634"/>
      <c r="N151" s="959"/>
      <c r="O151" s="250" t="s">
        <v>419</v>
      </c>
      <c r="AE151" s="318"/>
      <c r="AF151" s="318"/>
      <c r="AG151" s="318"/>
      <c r="AH151" s="351" t="s">
        <v>660</v>
      </c>
      <c r="AI151" s="351" t="s">
        <v>657</v>
      </c>
      <c r="AJ151" s="327"/>
      <c r="AK151" s="327"/>
      <c r="AL151" s="327"/>
      <c r="AM151" s="327"/>
      <c r="AN151" s="318"/>
    </row>
    <row r="152" spans="1:40">
      <c r="A152" s="90"/>
      <c r="B152" s="90"/>
      <c r="C152" s="54"/>
      <c r="D152" s="54"/>
      <c r="E152" s="54"/>
      <c r="F152" s="54"/>
      <c r="G152" s="54"/>
      <c r="H152" s="54"/>
      <c r="I152" s="54"/>
      <c r="J152" s="634"/>
      <c r="M152" s="634"/>
      <c r="N152" s="959"/>
      <c r="O152" s="250" t="s">
        <v>420</v>
      </c>
      <c r="AE152" s="318"/>
      <c r="AF152" s="318"/>
      <c r="AG152" s="318"/>
      <c r="AH152" s="351" t="s">
        <v>661</v>
      </c>
      <c r="AI152" s="351" t="s">
        <v>654</v>
      </c>
      <c r="AJ152" s="327"/>
      <c r="AK152" s="327"/>
      <c r="AL152" s="327"/>
      <c r="AM152" s="327"/>
      <c r="AN152" s="318"/>
    </row>
    <row r="153" spans="1:40">
      <c r="A153" s="90"/>
      <c r="B153" s="90"/>
      <c r="C153" s="54"/>
      <c r="D153" s="54"/>
      <c r="E153" s="54"/>
      <c r="F153" s="54"/>
      <c r="G153" s="54"/>
      <c r="H153" s="54"/>
      <c r="I153" s="54"/>
      <c r="J153" s="634"/>
      <c r="M153" s="634"/>
      <c r="N153" s="959"/>
      <c r="O153" s="250" t="s">
        <v>423</v>
      </c>
      <c r="AE153" s="318"/>
      <c r="AF153" s="318"/>
      <c r="AG153" s="318"/>
      <c r="AH153" s="327"/>
      <c r="AI153" s="327"/>
      <c r="AJ153" s="327"/>
      <c r="AK153" s="327"/>
      <c r="AL153" s="327"/>
      <c r="AM153" s="327"/>
      <c r="AN153" s="318"/>
    </row>
    <row r="154" spans="1:40">
      <c r="A154" s="1038" t="s">
        <v>662</v>
      </c>
      <c r="B154" s="1038"/>
      <c r="C154" s="1038"/>
      <c r="D154" s="54"/>
      <c r="E154" s="54"/>
      <c r="F154" s="54"/>
      <c r="G154" s="54"/>
      <c r="H154" s="54"/>
      <c r="I154" s="54"/>
      <c r="J154" s="634"/>
      <c r="M154" s="634"/>
      <c r="N154" s="959"/>
      <c r="O154" s="250" t="s">
        <v>424</v>
      </c>
      <c r="AE154" s="318"/>
      <c r="AF154" s="318"/>
      <c r="AG154" s="318"/>
      <c r="AH154" s="318"/>
      <c r="AI154" s="318"/>
      <c r="AJ154" s="318"/>
      <c r="AK154" s="318"/>
      <c r="AL154" s="318"/>
      <c r="AM154" s="318"/>
      <c r="AN154" s="318"/>
    </row>
    <row r="155" spans="1:40" ht="24">
      <c r="A155" s="1038"/>
      <c r="B155" s="1038"/>
      <c r="C155" s="1038"/>
      <c r="D155" s="54"/>
      <c r="E155" s="54"/>
      <c r="F155" s="54"/>
      <c r="G155" s="54"/>
      <c r="H155" s="54"/>
      <c r="I155" s="54"/>
      <c r="J155" s="634"/>
      <c r="M155" s="634"/>
      <c r="N155" s="959"/>
      <c r="O155" s="250" t="s">
        <v>425</v>
      </c>
      <c r="AE155" s="318"/>
      <c r="AF155" s="318"/>
      <c r="AG155" s="348" t="s">
        <v>322</v>
      </c>
      <c r="AH155" s="432" t="s">
        <v>323</v>
      </c>
      <c r="AI155" s="432" t="s">
        <v>324</v>
      </c>
      <c r="AJ155" s="432" t="s">
        <v>325</v>
      </c>
      <c r="AK155" s="432" t="s">
        <v>326</v>
      </c>
      <c r="AL155" s="432" t="s">
        <v>327</v>
      </c>
      <c r="AM155" s="318"/>
      <c r="AN155" s="364"/>
    </row>
    <row r="156" spans="1:40">
      <c r="A156" s="886" t="s">
        <v>663</v>
      </c>
      <c r="B156" s="886"/>
      <c r="C156" s="886"/>
      <c r="D156" s="886"/>
      <c r="E156" s="886"/>
      <c r="F156" s="886"/>
      <c r="G156" s="886"/>
      <c r="H156" s="886"/>
      <c r="I156" s="886"/>
      <c r="J156" s="886"/>
      <c r="M156" s="634"/>
      <c r="N156" s="959"/>
      <c r="O156" s="252" t="s">
        <v>426</v>
      </c>
      <c r="AE156" s="318"/>
      <c r="AF156" s="318"/>
      <c r="AG156" s="348"/>
      <c r="AH156" s="365" t="s">
        <v>467</v>
      </c>
      <c r="AI156" s="365" t="s">
        <v>467</v>
      </c>
      <c r="AJ156" s="211" t="s">
        <v>516</v>
      </c>
      <c r="AK156" s="211" t="s">
        <v>516</v>
      </c>
      <c r="AL156" s="211" t="s">
        <v>664</v>
      </c>
      <c r="AM156" s="318"/>
      <c r="AN156" s="364"/>
    </row>
    <row r="157" spans="1:40">
      <c r="A157" s="930" t="s">
        <v>147</v>
      </c>
      <c r="B157" s="930"/>
      <c r="C157" s="727" t="s">
        <v>151</v>
      </c>
      <c r="D157" s="727" t="s">
        <v>156</v>
      </c>
      <c r="E157" s="727" t="s">
        <v>149</v>
      </c>
      <c r="F157" s="894" t="s">
        <v>154</v>
      </c>
      <c r="G157" s="895"/>
      <c r="H157" s="727" t="s">
        <v>158</v>
      </c>
      <c r="I157" s="696" t="s">
        <v>220</v>
      </c>
      <c r="J157" s="696" t="s">
        <v>221</v>
      </c>
      <c r="M157" s="634"/>
      <c r="N157" s="959"/>
      <c r="O157" s="250" t="s">
        <v>427</v>
      </c>
      <c r="AE157" s="318"/>
      <c r="AF157" s="318"/>
      <c r="AG157" s="318"/>
      <c r="AH157" s="365" t="s">
        <v>433</v>
      </c>
      <c r="AI157" s="365" t="s">
        <v>433</v>
      </c>
      <c r="AJ157" s="356"/>
      <c r="AK157" s="356"/>
      <c r="AL157" s="356"/>
      <c r="AM157" s="318"/>
      <c r="AN157" s="318"/>
    </row>
    <row r="158" spans="1:40">
      <c r="A158" s="891" t="s">
        <v>269</v>
      </c>
      <c r="B158" s="891"/>
      <c r="C158" s="911" t="s">
        <v>544</v>
      </c>
      <c r="D158" s="891" t="s">
        <v>475</v>
      </c>
      <c r="E158" s="891" t="s">
        <v>665</v>
      </c>
      <c r="F158" s="1016" t="s">
        <v>666</v>
      </c>
      <c r="G158" s="1047"/>
      <c r="H158" s="891" t="s">
        <v>602</v>
      </c>
      <c r="I158" s="891" t="s">
        <v>370</v>
      </c>
      <c r="J158" s="891" t="s">
        <v>667</v>
      </c>
      <c r="M158" s="634"/>
      <c r="N158" s="959"/>
      <c r="O158" s="581" t="s">
        <v>440</v>
      </c>
      <c r="AE158" s="318"/>
      <c r="AF158" s="318"/>
      <c r="AG158" s="318"/>
      <c r="AH158" s="365" t="s">
        <v>668</v>
      </c>
      <c r="AI158" s="365" t="s">
        <v>669</v>
      </c>
      <c r="AJ158" s="366"/>
      <c r="AK158" s="366"/>
      <c r="AL158" s="366"/>
      <c r="AM158" s="318"/>
      <c r="AN158" s="318"/>
    </row>
    <row r="159" spans="1:40">
      <c r="A159" s="891"/>
      <c r="B159" s="891"/>
      <c r="C159" s="911"/>
      <c r="D159" s="891"/>
      <c r="E159" s="891"/>
      <c r="F159" s="1017"/>
      <c r="G159" s="1048"/>
      <c r="H159" s="891"/>
      <c r="I159" s="891"/>
      <c r="J159" s="891"/>
      <c r="M159" s="634"/>
      <c r="N159" s="966" t="s">
        <v>670</v>
      </c>
      <c r="O159" s="582" t="s">
        <v>670</v>
      </c>
      <c r="AE159" s="318"/>
      <c r="AF159" s="318"/>
      <c r="AG159" s="318"/>
      <c r="AH159" s="365" t="s">
        <v>671</v>
      </c>
      <c r="AI159" s="365" t="s">
        <v>671</v>
      </c>
      <c r="AJ159" s="366"/>
      <c r="AK159" s="366"/>
      <c r="AL159" s="366"/>
      <c r="AM159" s="318"/>
      <c r="AN159" s="318"/>
    </row>
    <row r="160" spans="1:40">
      <c r="A160" s="1043" t="s">
        <v>672</v>
      </c>
      <c r="B160" s="1044"/>
      <c r="C160" s="916" t="s">
        <v>673</v>
      </c>
      <c r="D160" s="918"/>
      <c r="E160" s="939" t="s">
        <v>153</v>
      </c>
      <c r="F160" s="1049" t="s">
        <v>153</v>
      </c>
      <c r="G160" s="1049"/>
      <c r="H160" s="589"/>
      <c r="I160" s="702" t="s">
        <v>674</v>
      </c>
      <c r="J160" s="588"/>
      <c r="M160" s="634"/>
      <c r="N160" s="966"/>
      <c r="O160" s="583" t="s">
        <v>675</v>
      </c>
      <c r="AE160" s="318"/>
      <c r="AF160" s="318"/>
      <c r="AG160" s="318"/>
      <c r="AH160" s="318"/>
      <c r="AI160" s="318"/>
      <c r="AJ160" s="318"/>
      <c r="AK160" s="366"/>
      <c r="AL160" s="366"/>
      <c r="AM160" s="366"/>
      <c r="AN160" s="318"/>
    </row>
    <row r="161" spans="1:41">
      <c r="A161" s="1045"/>
      <c r="B161" s="1046"/>
      <c r="C161" s="917"/>
      <c r="D161" s="919"/>
      <c r="E161" s="940"/>
      <c r="F161" s="1049"/>
      <c r="G161" s="1049"/>
      <c r="H161" s="53"/>
      <c r="I161" s="591" t="s">
        <v>676</v>
      </c>
      <c r="J161" s="590"/>
      <c r="N161" s="967" t="s">
        <v>677</v>
      </c>
      <c r="AE161" s="318"/>
      <c r="AF161" s="318"/>
      <c r="AG161" s="318"/>
      <c r="AH161" s="318"/>
      <c r="AI161" s="318"/>
      <c r="AJ161" s="318"/>
      <c r="AK161" s="318"/>
      <c r="AL161" s="318"/>
      <c r="AM161" s="318"/>
      <c r="AN161" s="318"/>
    </row>
    <row r="162" spans="1:41" ht="24">
      <c r="C162" s="24"/>
      <c r="N162" s="968"/>
      <c r="AE162" s="318"/>
      <c r="AF162" s="318"/>
      <c r="AG162" s="348" t="s">
        <v>378</v>
      </c>
      <c r="AH162" s="363" t="s">
        <v>362</v>
      </c>
      <c r="AI162" s="363" t="s">
        <v>363</v>
      </c>
      <c r="AJ162" s="363" t="s">
        <v>367</v>
      </c>
      <c r="AK162" s="363" t="s">
        <v>373</v>
      </c>
      <c r="AL162" s="363" t="s">
        <v>377</v>
      </c>
      <c r="AM162" s="363" t="s">
        <v>379</v>
      </c>
      <c r="AN162" s="363" t="s">
        <v>380</v>
      </c>
    </row>
    <row r="163" spans="1:41">
      <c r="C163" s="24"/>
      <c r="N163" s="968"/>
      <c r="AE163" s="318"/>
      <c r="AF163" s="318"/>
      <c r="AG163" s="348"/>
      <c r="AH163" s="408" t="s">
        <v>381</v>
      </c>
      <c r="AI163" s="408" t="s">
        <v>382</v>
      </c>
      <c r="AJ163" s="408" t="s">
        <v>383</v>
      </c>
      <c r="AK163" s="408" t="s">
        <v>383</v>
      </c>
      <c r="AL163" s="408" t="s">
        <v>383</v>
      </c>
      <c r="AM163" s="408" t="s">
        <v>383</v>
      </c>
      <c r="AN163" s="408" t="s">
        <v>382</v>
      </c>
    </row>
    <row r="164" spans="1:41">
      <c r="C164" s="24"/>
      <c r="H164" s="896"/>
      <c r="I164" s="896"/>
      <c r="N164" s="968"/>
      <c r="AE164" s="318"/>
      <c r="AF164" s="318"/>
      <c r="AG164" s="348"/>
      <c r="AH164" s="408" t="s">
        <v>385</v>
      </c>
      <c r="AI164" s="402" t="s">
        <v>386</v>
      </c>
      <c r="AJ164" s="402" t="s">
        <v>386</v>
      </c>
      <c r="AK164" s="402" t="s">
        <v>386</v>
      </c>
      <c r="AL164" s="402" t="s">
        <v>386</v>
      </c>
      <c r="AM164" s="402" t="s">
        <v>386</v>
      </c>
      <c r="AN164" s="327"/>
    </row>
    <row r="165" spans="1:41">
      <c r="C165" s="24"/>
      <c r="H165" s="896"/>
      <c r="I165" s="896"/>
      <c r="N165" s="968"/>
      <c r="AE165" s="318"/>
      <c r="AF165" s="318"/>
      <c r="AG165" s="348"/>
      <c r="AH165" s="402" t="s">
        <v>386</v>
      </c>
      <c r="AI165" s="402" t="s">
        <v>394</v>
      </c>
      <c r="AJ165" s="402" t="s">
        <v>394</v>
      </c>
      <c r="AK165" s="402" t="s">
        <v>394</v>
      </c>
      <c r="AL165" s="402" t="s">
        <v>394</v>
      </c>
      <c r="AM165" s="402" t="s">
        <v>394</v>
      </c>
      <c r="AN165" s="327"/>
    </row>
    <row r="166" spans="1:41">
      <c r="C166" s="584" t="s">
        <v>511</v>
      </c>
      <c r="E166" s="587" t="s">
        <v>679</v>
      </c>
      <c r="F166" s="907" t="s">
        <v>388</v>
      </c>
      <c r="G166" s="907"/>
      <c r="N166" s="968"/>
      <c r="AE166" s="318"/>
      <c r="AF166" s="318"/>
      <c r="AG166" s="348"/>
      <c r="AH166" s="402" t="s">
        <v>394</v>
      </c>
      <c r="AI166" s="402" t="s">
        <v>400</v>
      </c>
      <c r="AJ166" s="402" t="s">
        <v>400</v>
      </c>
      <c r="AK166" s="402" t="s">
        <v>400</v>
      </c>
      <c r="AL166" s="402" t="s">
        <v>400</v>
      </c>
      <c r="AM166" s="402" t="s">
        <v>400</v>
      </c>
      <c r="AN166" s="327"/>
    </row>
    <row r="167" spans="1:41">
      <c r="C167" s="681" t="s">
        <v>680</v>
      </c>
      <c r="E167" s="700" t="s">
        <v>320</v>
      </c>
      <c r="F167" s="906" t="s">
        <v>681</v>
      </c>
      <c r="G167" s="906"/>
      <c r="N167" s="968"/>
      <c r="O167" s="634"/>
      <c r="AE167" s="318"/>
      <c r="AF167" s="318"/>
      <c r="AG167" s="348"/>
      <c r="AH167" s="402" t="s">
        <v>400</v>
      </c>
      <c r="AI167" s="402" t="s">
        <v>405</v>
      </c>
      <c r="AJ167" s="402" t="s">
        <v>405</v>
      </c>
      <c r="AK167" s="402" t="s">
        <v>405</v>
      </c>
      <c r="AL167" s="402" t="s">
        <v>405</v>
      </c>
      <c r="AM167" s="402" t="s">
        <v>405</v>
      </c>
      <c r="AN167" s="327"/>
    </row>
    <row r="168" spans="1:41">
      <c r="C168" s="681" t="s">
        <v>682</v>
      </c>
      <c r="E168" s="700" t="s">
        <v>683</v>
      </c>
      <c r="F168" s="906" t="s">
        <v>684</v>
      </c>
      <c r="G168" s="906"/>
      <c r="M168" s="634"/>
      <c r="N168" s="968"/>
      <c r="O168" s="634"/>
      <c r="AE168" s="318"/>
      <c r="AF168" s="318"/>
      <c r="AG168" s="348"/>
      <c r="AH168" s="402" t="s">
        <v>405</v>
      </c>
      <c r="AI168" s="327"/>
      <c r="AJ168" s="356"/>
      <c r="AK168" s="356"/>
      <c r="AL168" s="356"/>
      <c r="AM168" s="327"/>
      <c r="AN168" s="327"/>
    </row>
    <row r="169" spans="1:41">
      <c r="A169" s="90"/>
      <c r="B169" s="90"/>
      <c r="C169" s="732" t="s">
        <v>685</v>
      </c>
      <c r="D169" s="54"/>
      <c r="E169" s="54"/>
      <c r="F169" s="54"/>
      <c r="G169" s="54"/>
      <c r="H169" s="54"/>
      <c r="I169" s="54"/>
      <c r="J169" s="634"/>
      <c r="M169" s="634"/>
      <c r="N169" s="968"/>
      <c r="O169" s="634"/>
      <c r="AL169" s="162"/>
    </row>
    <row r="170" spans="1:41" ht="24.75">
      <c r="A170" s="90"/>
      <c r="B170" s="90"/>
      <c r="C170" s="732" t="s">
        <v>686</v>
      </c>
      <c r="D170" s="54"/>
      <c r="E170" s="54"/>
      <c r="F170" s="907" t="s">
        <v>388</v>
      </c>
      <c r="G170" s="907"/>
      <c r="H170" s="54"/>
      <c r="I170" s="54"/>
      <c r="J170" s="634"/>
      <c r="M170" s="634"/>
      <c r="N170" s="968"/>
      <c r="O170" s="634"/>
      <c r="AH170" s="433" t="s">
        <v>420</v>
      </c>
      <c r="AI170" s="433" t="s">
        <v>423</v>
      </c>
      <c r="AJ170" s="433" t="s">
        <v>424</v>
      </c>
      <c r="AK170" s="433" t="s">
        <v>425</v>
      </c>
      <c r="AL170" s="433" t="s">
        <v>426</v>
      </c>
      <c r="AM170" s="434" t="s">
        <v>427</v>
      </c>
      <c r="AN170" s="318"/>
      <c r="AO170" s="280"/>
    </row>
    <row r="171" spans="1:41">
      <c r="A171" s="90"/>
      <c r="B171" s="90"/>
      <c r="C171" s="276"/>
      <c r="D171" s="54"/>
      <c r="E171" s="54"/>
      <c r="F171" s="906" t="s">
        <v>687</v>
      </c>
      <c r="G171" s="906"/>
      <c r="H171" s="54"/>
      <c r="I171" s="54"/>
      <c r="J171" s="634"/>
      <c r="M171" s="634"/>
      <c r="N171" s="968"/>
      <c r="O171" s="634"/>
      <c r="AH171" s="352" t="s">
        <v>467</v>
      </c>
      <c r="AI171" s="352" t="s">
        <v>429</v>
      </c>
      <c r="AJ171" s="352" t="s">
        <v>429</v>
      </c>
      <c r="AK171" s="352" t="s">
        <v>429</v>
      </c>
      <c r="AL171" s="352" t="s">
        <v>429</v>
      </c>
      <c r="AM171" s="353" t="s">
        <v>429</v>
      </c>
      <c r="AN171" s="318"/>
      <c r="AO171" s="280"/>
    </row>
    <row r="172" spans="1:41">
      <c r="A172" s="90"/>
      <c r="B172" s="90"/>
      <c r="C172" s="276"/>
      <c r="D172" s="54"/>
      <c r="E172" s="54"/>
      <c r="F172" s="906" t="s">
        <v>688</v>
      </c>
      <c r="G172" s="906"/>
      <c r="H172" s="54"/>
      <c r="I172" s="54"/>
      <c r="J172" s="634"/>
      <c r="M172" s="634"/>
      <c r="N172" s="968"/>
      <c r="O172" s="634"/>
      <c r="AH172" s="352" t="s">
        <v>433</v>
      </c>
      <c r="AI172" s="318"/>
      <c r="AJ172" s="318"/>
      <c r="AK172" s="318"/>
      <c r="AL172" s="318"/>
      <c r="AM172" s="318"/>
      <c r="AN172" s="318"/>
      <c r="AO172" s="280"/>
    </row>
    <row r="173" spans="1:41">
      <c r="A173" s="90"/>
      <c r="B173" s="90"/>
      <c r="C173" s="276"/>
      <c r="D173" s="54"/>
      <c r="E173" s="54"/>
      <c r="F173" s="908" t="s">
        <v>689</v>
      </c>
      <c r="G173" s="908"/>
      <c r="H173" s="54"/>
      <c r="I173" s="54"/>
      <c r="J173" s="634"/>
      <c r="M173" s="634"/>
      <c r="N173" s="968"/>
      <c r="O173" s="634"/>
      <c r="AH173" s="318"/>
      <c r="AI173" s="367"/>
      <c r="AJ173" s="318"/>
      <c r="AK173" s="318"/>
      <c r="AL173" s="318"/>
      <c r="AM173" s="318"/>
      <c r="AN173" s="318"/>
      <c r="AO173" s="280"/>
    </row>
    <row r="174" spans="1:41" ht="15" customHeight="1">
      <c r="A174" s="1038" t="s">
        <v>662</v>
      </c>
      <c r="B174" s="1038"/>
      <c r="C174" s="1038"/>
      <c r="D174" s="54"/>
      <c r="E174" s="54"/>
      <c r="F174" s="54"/>
      <c r="G174" s="54"/>
      <c r="H174" s="54"/>
      <c r="I174" s="54"/>
      <c r="J174" s="634"/>
      <c r="K174" s="39"/>
      <c r="L174" s="39"/>
      <c r="M174" s="634"/>
      <c r="N174" s="968"/>
      <c r="O174" s="634"/>
      <c r="AH174" s="318"/>
      <c r="AI174" s="318"/>
      <c r="AJ174" s="318"/>
      <c r="AK174" s="318"/>
      <c r="AL174" s="318"/>
      <c r="AM174" s="318"/>
      <c r="AN174" s="318"/>
      <c r="AO174" s="280"/>
    </row>
    <row r="175" spans="1:41" ht="24" customHeight="1">
      <c r="A175" s="1038"/>
      <c r="B175" s="1038"/>
      <c r="C175" s="1038"/>
      <c r="D175" s="54"/>
      <c r="E175" s="54"/>
      <c r="F175" s="54"/>
      <c r="G175" s="54"/>
      <c r="H175" s="54"/>
      <c r="I175" s="54"/>
      <c r="J175" s="634"/>
      <c r="K175" s="39"/>
      <c r="L175" s="39"/>
      <c r="M175" s="634"/>
      <c r="N175" s="968"/>
      <c r="O175" s="634"/>
      <c r="AH175" s="435" t="s">
        <v>440</v>
      </c>
      <c r="AI175" s="435" t="s">
        <v>404</v>
      </c>
      <c r="AJ175" s="435" t="s">
        <v>408</v>
      </c>
      <c r="AK175" s="435" t="s">
        <v>410</v>
      </c>
      <c r="AL175" s="435" t="s">
        <v>413</v>
      </c>
      <c r="AM175" s="435" t="s">
        <v>414</v>
      </c>
      <c r="AN175" s="435" t="s">
        <v>415</v>
      </c>
      <c r="AO175" s="436" t="s">
        <v>441</v>
      </c>
    </row>
    <row r="176" spans="1:41" ht="15" customHeight="1">
      <c r="A176" s="1038"/>
      <c r="B176" s="1038"/>
      <c r="C176" s="1038"/>
      <c r="D176" s="54"/>
      <c r="E176" s="54"/>
      <c r="F176" s="54"/>
      <c r="G176" s="54"/>
      <c r="H176" s="54"/>
      <c r="I176" s="54"/>
      <c r="J176" s="634"/>
      <c r="K176" s="39"/>
      <c r="L176" s="39"/>
      <c r="M176" s="634"/>
      <c r="N176" s="968"/>
      <c r="O176" s="634"/>
      <c r="AH176" s="355" t="s">
        <v>443</v>
      </c>
      <c r="AI176" s="211" t="s">
        <v>383</v>
      </c>
      <c r="AJ176" s="211" t="s">
        <v>383</v>
      </c>
      <c r="AK176" s="211" t="s">
        <v>383</v>
      </c>
      <c r="AL176" s="211" t="s">
        <v>383</v>
      </c>
      <c r="AM176" s="211" t="s">
        <v>383</v>
      </c>
      <c r="AN176" s="211" t="s">
        <v>383</v>
      </c>
      <c r="AO176" s="754" t="s">
        <v>383</v>
      </c>
    </row>
    <row r="177" spans="1:42">
      <c r="A177" s="969" t="s">
        <v>359</v>
      </c>
      <c r="B177" s="969"/>
      <c r="C177" s="969"/>
      <c r="D177" s="969"/>
      <c r="E177" s="969"/>
      <c r="F177" s="969"/>
      <c r="G177" s="969"/>
      <c r="H177" s="969"/>
      <c r="I177" s="969"/>
      <c r="J177" s="969"/>
      <c r="K177" s="139"/>
      <c r="L177" s="39"/>
      <c r="M177" s="634"/>
      <c r="N177" s="968"/>
      <c r="O177" s="634"/>
      <c r="AH177" s="356"/>
      <c r="AI177" s="211" t="s">
        <v>386</v>
      </c>
      <c r="AJ177" s="211" t="s">
        <v>386</v>
      </c>
      <c r="AK177" s="211" t="s">
        <v>386</v>
      </c>
      <c r="AL177" s="211" t="s">
        <v>386</v>
      </c>
      <c r="AM177" s="211" t="s">
        <v>386</v>
      </c>
      <c r="AN177" s="211" t="s">
        <v>386</v>
      </c>
      <c r="AO177" s="19"/>
    </row>
    <row r="178" spans="1:42" ht="15" customHeight="1">
      <c r="A178" s="696" t="s">
        <v>147</v>
      </c>
      <c r="B178" s="696" t="s">
        <v>151</v>
      </c>
      <c r="C178" s="696" t="s">
        <v>156</v>
      </c>
      <c r="D178" s="696" t="s">
        <v>149</v>
      </c>
      <c r="E178" s="696" t="s">
        <v>154</v>
      </c>
      <c r="F178" s="295" t="s">
        <v>158</v>
      </c>
      <c r="G178" s="295" t="s">
        <v>220</v>
      </c>
      <c r="H178" s="295" t="s">
        <v>221</v>
      </c>
      <c r="I178" s="295" t="s">
        <v>222</v>
      </c>
      <c r="J178" s="295" t="s">
        <v>289</v>
      </c>
      <c r="K178" s="189"/>
      <c r="L178" s="189"/>
      <c r="M178" s="634"/>
      <c r="N178" s="968"/>
      <c r="O178" s="634"/>
      <c r="AF178" s="318"/>
      <c r="AG178" s="318"/>
      <c r="AH178" s="358"/>
      <c r="AI178" s="211" t="s">
        <v>394</v>
      </c>
      <c r="AJ178" s="211" t="s">
        <v>394</v>
      </c>
      <c r="AK178" s="211" t="s">
        <v>394</v>
      </c>
      <c r="AL178" s="211" t="s">
        <v>394</v>
      </c>
      <c r="AM178" s="211" t="s">
        <v>394</v>
      </c>
      <c r="AN178" s="211" t="s">
        <v>394</v>
      </c>
      <c r="AO178" s="19"/>
    </row>
    <row r="179" spans="1:42" ht="15" customHeight="1">
      <c r="A179" s="891" t="s">
        <v>269</v>
      </c>
      <c r="B179" s="705" t="s">
        <v>690</v>
      </c>
      <c r="C179" s="891" t="s">
        <v>364</v>
      </c>
      <c r="D179" s="911" t="s">
        <v>365</v>
      </c>
      <c r="E179" s="911"/>
      <c r="F179" s="911"/>
      <c r="G179" s="911"/>
      <c r="H179" s="911" t="s">
        <v>366</v>
      </c>
      <c r="I179" s="911"/>
      <c r="J179" s="911"/>
      <c r="K179" s="520"/>
      <c r="L179" s="520"/>
      <c r="M179" s="634"/>
      <c r="N179" s="968"/>
      <c r="O179" s="634"/>
      <c r="AF179" s="318"/>
      <c r="AG179" s="318"/>
      <c r="AH179" s="358"/>
      <c r="AI179" s="211" t="s">
        <v>450</v>
      </c>
      <c r="AJ179" s="211" t="s">
        <v>450</v>
      </c>
      <c r="AK179" s="211" t="s">
        <v>450</v>
      </c>
      <c r="AL179" s="211" t="s">
        <v>450</v>
      </c>
      <c r="AM179" s="211" t="s">
        <v>450</v>
      </c>
      <c r="AN179" s="211" t="s">
        <v>450</v>
      </c>
      <c r="AO179" s="19"/>
    </row>
    <row r="180" spans="1:42" ht="36" customHeight="1">
      <c r="A180" s="891"/>
      <c r="B180" s="705"/>
      <c r="C180" s="891"/>
      <c r="D180" s="705" t="s">
        <v>369</v>
      </c>
      <c r="E180" s="705" t="s">
        <v>370</v>
      </c>
      <c r="F180" s="705" t="s">
        <v>371</v>
      </c>
      <c r="G180" s="705" t="s">
        <v>372</v>
      </c>
      <c r="H180" s="705" t="s">
        <v>370</v>
      </c>
      <c r="I180" s="705" t="s">
        <v>371</v>
      </c>
      <c r="J180" s="705" t="s">
        <v>372</v>
      </c>
      <c r="K180" s="708"/>
      <c r="L180" s="708"/>
      <c r="M180" s="634"/>
      <c r="N180" s="968"/>
      <c r="O180" s="634"/>
      <c r="AF180" s="318"/>
      <c r="AG180" s="318"/>
      <c r="AH180" s="615"/>
      <c r="AI180" s="615"/>
      <c r="AJ180" s="615"/>
      <c r="AK180" s="615"/>
      <c r="AL180" s="615"/>
      <c r="AM180" s="615"/>
      <c r="AN180" s="615"/>
      <c r="AO180" s="690"/>
      <c r="AP180" s="690"/>
    </row>
    <row r="181" spans="1:42" ht="60.75" customHeight="1">
      <c r="A181" s="976" t="s">
        <v>374</v>
      </c>
      <c r="B181" s="928" t="s">
        <v>691</v>
      </c>
      <c r="C181" s="892" t="s">
        <v>153</v>
      </c>
      <c r="D181" s="892" t="s">
        <v>153</v>
      </c>
      <c r="E181" s="970" t="s">
        <v>692</v>
      </c>
      <c r="F181" s="972" t="s">
        <v>693</v>
      </c>
      <c r="G181" s="974"/>
      <c r="H181" s="339" t="s">
        <v>376</v>
      </c>
      <c r="I181" s="339" t="s">
        <v>375</v>
      </c>
      <c r="J181" s="209"/>
      <c r="K181" s="600"/>
      <c r="L181" s="140"/>
      <c r="M181" s="634"/>
      <c r="N181" s="634"/>
      <c r="O181" s="634"/>
      <c r="AF181" s="318"/>
      <c r="AG181" s="318"/>
      <c r="AH181" s="616" t="s">
        <v>694</v>
      </c>
      <c r="AI181" s="616" t="s">
        <v>695</v>
      </c>
      <c r="AJ181" s="616" t="s">
        <v>696</v>
      </c>
      <c r="AK181" s="616" t="s">
        <v>697</v>
      </c>
      <c r="AL181" s="616" t="s">
        <v>698</v>
      </c>
      <c r="AM181" s="616" t="s">
        <v>699</v>
      </c>
      <c r="AN181" s="616" t="s">
        <v>700</v>
      </c>
      <c r="AO181" s="616" t="s">
        <v>701</v>
      </c>
      <c r="AP181" s="690"/>
    </row>
    <row r="182" spans="1:42" ht="42.75" customHeight="1">
      <c r="A182" s="976"/>
      <c r="B182" s="929"/>
      <c r="C182" s="893"/>
      <c r="D182" s="893"/>
      <c r="E182" s="971"/>
      <c r="F182" s="973"/>
      <c r="G182" s="975"/>
      <c r="H182" s="339" t="s">
        <v>376</v>
      </c>
      <c r="I182" s="339" t="s">
        <v>375</v>
      </c>
      <c r="J182" s="209"/>
      <c r="K182" s="600"/>
      <c r="L182" s="140"/>
      <c r="M182" s="634"/>
      <c r="N182" s="634"/>
      <c r="O182" s="634"/>
      <c r="AF182" s="318"/>
      <c r="AG182" s="318"/>
      <c r="AH182" s="466" t="s">
        <v>702</v>
      </c>
      <c r="AI182" s="466" t="s">
        <v>702</v>
      </c>
      <c r="AJ182" s="466" t="s">
        <v>702</v>
      </c>
      <c r="AK182" s="466" t="s">
        <v>702</v>
      </c>
      <c r="AL182" s="466" t="s">
        <v>702</v>
      </c>
      <c r="AM182" s="466" t="s">
        <v>702</v>
      </c>
      <c r="AN182" s="466" t="s">
        <v>702</v>
      </c>
      <c r="AO182" s="466" t="s">
        <v>702</v>
      </c>
      <c r="AP182" s="690"/>
    </row>
    <row r="183" spans="1:42" ht="47.25">
      <c r="A183" s="976"/>
      <c r="B183" s="601" t="s">
        <v>703</v>
      </c>
      <c r="C183" s="714" t="s">
        <v>153</v>
      </c>
      <c r="D183" s="714" t="s">
        <v>704</v>
      </c>
      <c r="E183" s="714" t="s">
        <v>153</v>
      </c>
      <c r="F183" s="602" t="s">
        <v>705</v>
      </c>
      <c r="G183" s="595"/>
      <c r="H183" s="595" t="s">
        <v>704</v>
      </c>
      <c r="I183" s="595" t="s">
        <v>704</v>
      </c>
      <c r="J183" s="595" t="s">
        <v>704</v>
      </c>
      <c r="K183" s="600"/>
      <c r="L183" s="140"/>
      <c r="M183" s="634"/>
      <c r="N183" s="634"/>
      <c r="O183" s="634"/>
      <c r="AF183" s="318"/>
      <c r="AG183" s="318"/>
      <c r="AH183" s="466" t="s">
        <v>706</v>
      </c>
      <c r="AI183" s="466" t="s">
        <v>706</v>
      </c>
      <c r="AJ183" s="466" t="s">
        <v>706</v>
      </c>
      <c r="AK183" s="466" t="s">
        <v>706</v>
      </c>
      <c r="AL183" s="466" t="s">
        <v>706</v>
      </c>
      <c r="AM183" s="466" t="s">
        <v>706</v>
      </c>
      <c r="AN183" s="466" t="s">
        <v>706</v>
      </c>
      <c r="AO183" s="466" t="s">
        <v>706</v>
      </c>
      <c r="AP183" s="690"/>
    </row>
    <row r="184" spans="1:42" ht="15.75">
      <c r="A184" s="765"/>
      <c r="B184" s="19"/>
      <c r="C184" s="555"/>
      <c r="D184" s="19"/>
      <c r="E184" s="597"/>
      <c r="F184" s="598"/>
      <c r="G184" s="598"/>
      <c r="H184" s="599"/>
      <c r="I184" s="600"/>
      <c r="J184" s="600"/>
      <c r="K184" s="140"/>
      <c r="M184" s="634"/>
      <c r="N184" s="634"/>
      <c r="O184" s="634"/>
      <c r="AF184" s="318"/>
      <c r="AG184" s="318"/>
      <c r="AH184" s="466" t="s">
        <v>707</v>
      </c>
      <c r="AI184" s="466" t="s">
        <v>707</v>
      </c>
      <c r="AJ184" s="466" t="s">
        <v>707</v>
      </c>
      <c r="AK184" s="466" t="s">
        <v>707</v>
      </c>
      <c r="AL184" s="466" t="s">
        <v>707</v>
      </c>
      <c r="AM184" s="466" t="s">
        <v>707</v>
      </c>
      <c r="AN184" s="466" t="s">
        <v>707</v>
      </c>
      <c r="AO184" s="466" t="s">
        <v>707</v>
      </c>
      <c r="AP184" s="690"/>
    </row>
    <row r="185" spans="1:42" ht="15" customHeight="1">
      <c r="D185" s="596"/>
      <c r="I185" s="169"/>
      <c r="K185" s="169"/>
      <c r="M185" s="634"/>
      <c r="N185" s="634"/>
      <c r="O185" s="634"/>
      <c r="AF185" s="318"/>
      <c r="AG185" s="318"/>
      <c r="AH185" s="690"/>
      <c r="AI185" s="690"/>
      <c r="AJ185" s="690"/>
      <c r="AK185" s="690"/>
      <c r="AL185" s="690"/>
      <c r="AM185" s="690"/>
      <c r="AN185" s="690"/>
      <c r="AO185" s="690"/>
      <c r="AP185" s="690"/>
    </row>
    <row r="186" spans="1:42" ht="30">
      <c r="C186" s="188" t="s">
        <v>387</v>
      </c>
      <c r="D186" s="188" t="s">
        <v>388</v>
      </c>
      <c r="E186" s="188" t="s">
        <v>389</v>
      </c>
      <c r="F186" s="210"/>
      <c r="G186" s="210"/>
      <c r="I186" s="210"/>
      <c r="J186" s="19"/>
      <c r="K186" s="87"/>
      <c r="M186" s="634"/>
      <c r="N186" s="634"/>
      <c r="O186" s="634"/>
      <c r="AF186" s="318"/>
      <c r="AG186" s="318"/>
      <c r="AH186" s="616" t="s">
        <v>708</v>
      </c>
      <c r="AI186" s="616" t="s">
        <v>709</v>
      </c>
      <c r="AJ186" s="616" t="s">
        <v>710</v>
      </c>
      <c r="AK186" s="616" t="s">
        <v>711</v>
      </c>
      <c r="AL186" s="616" t="s">
        <v>712</v>
      </c>
      <c r="AM186" s="616" t="s">
        <v>713</v>
      </c>
      <c r="AN186" s="616" t="s">
        <v>714</v>
      </c>
      <c r="AO186" s="616" t="s">
        <v>715</v>
      </c>
      <c r="AP186" s="690"/>
    </row>
    <row r="187" spans="1:42">
      <c r="C187" s="926" t="s">
        <v>395</v>
      </c>
      <c r="D187" s="926" t="s">
        <v>396</v>
      </c>
      <c r="E187" s="744" t="s">
        <v>397</v>
      </c>
      <c r="F187" s="170"/>
      <c r="G187" s="170"/>
      <c r="I187" s="170"/>
      <c r="J187" s="19"/>
      <c r="K187" s="87"/>
      <c r="M187" s="634"/>
      <c r="N187" s="634"/>
      <c r="O187" s="634"/>
      <c r="AF187" s="318"/>
      <c r="AG187" s="318"/>
      <c r="AH187" s="466" t="s">
        <v>702</v>
      </c>
      <c r="AI187" s="466" t="s">
        <v>702</v>
      </c>
      <c r="AJ187" s="466" t="s">
        <v>702</v>
      </c>
      <c r="AK187" s="466" t="s">
        <v>702</v>
      </c>
      <c r="AL187" s="466" t="s">
        <v>702</v>
      </c>
      <c r="AM187" s="466" t="s">
        <v>702</v>
      </c>
      <c r="AN187" s="466" t="s">
        <v>702</v>
      </c>
      <c r="AO187" s="466" t="s">
        <v>702</v>
      </c>
      <c r="AP187" s="690"/>
    </row>
    <row r="188" spans="1:42" ht="30">
      <c r="C188" s="926"/>
      <c r="D188" s="926"/>
      <c r="E188" s="132" t="s">
        <v>401</v>
      </c>
      <c r="F188" s="170"/>
      <c r="G188" s="170"/>
      <c r="I188" s="170"/>
      <c r="J188" s="19"/>
      <c r="K188" s="87"/>
      <c r="M188" s="634"/>
      <c r="N188" s="634"/>
      <c r="O188" s="634"/>
      <c r="AF188" s="318"/>
      <c r="AG188" s="318"/>
      <c r="AH188" s="466" t="s">
        <v>706</v>
      </c>
      <c r="AI188" s="466" t="s">
        <v>706</v>
      </c>
      <c r="AJ188" s="466" t="s">
        <v>706</v>
      </c>
      <c r="AK188" s="466" t="s">
        <v>706</v>
      </c>
      <c r="AL188" s="466" t="s">
        <v>706</v>
      </c>
      <c r="AM188" s="466" t="s">
        <v>706</v>
      </c>
      <c r="AN188" s="466" t="s">
        <v>706</v>
      </c>
      <c r="AO188" s="466" t="s">
        <v>706</v>
      </c>
      <c r="AP188" s="690"/>
    </row>
    <row r="189" spans="1:42" ht="18">
      <c r="C189" s="926"/>
      <c r="D189" s="926"/>
      <c r="E189" s="132" t="s">
        <v>406</v>
      </c>
      <c r="F189" s="170"/>
      <c r="G189" s="170"/>
      <c r="I189" s="170"/>
      <c r="J189" s="19"/>
      <c r="K189" s="87"/>
      <c r="M189" s="634"/>
      <c r="N189" s="634"/>
      <c r="O189" s="634"/>
      <c r="AF189" s="318"/>
      <c r="AG189" s="318"/>
      <c r="AH189" s="466" t="s">
        <v>707</v>
      </c>
      <c r="AI189" s="466" t="s">
        <v>707</v>
      </c>
      <c r="AJ189" s="466" t="s">
        <v>707</v>
      </c>
      <c r="AK189" s="466" t="s">
        <v>707</v>
      </c>
      <c r="AL189" s="466" t="s">
        <v>707</v>
      </c>
      <c r="AM189" s="466" t="s">
        <v>707</v>
      </c>
      <c r="AN189" s="466" t="s">
        <v>707</v>
      </c>
      <c r="AO189" s="466" t="s">
        <v>707</v>
      </c>
      <c r="AP189" s="690"/>
    </row>
    <row r="190" spans="1:42" ht="18">
      <c r="A190" s="90"/>
      <c r="B190" s="90"/>
      <c r="C190" s="54"/>
      <c r="D190" s="170"/>
      <c r="E190" s="132" t="s">
        <v>409</v>
      </c>
      <c r="F190" s="170"/>
      <c r="G190" s="170"/>
      <c r="I190" s="170"/>
      <c r="K190" s="87"/>
      <c r="M190" s="634"/>
      <c r="N190" s="634"/>
      <c r="O190" s="634"/>
      <c r="AF190" s="318"/>
      <c r="AG190" s="318"/>
      <c r="AH190" s="690"/>
      <c r="AI190" s="690"/>
      <c r="AJ190" s="690"/>
      <c r="AK190" s="690"/>
      <c r="AL190" s="690"/>
      <c r="AM190" s="690"/>
      <c r="AN190" s="690"/>
      <c r="AO190" s="690"/>
      <c r="AP190" s="690"/>
    </row>
    <row r="191" spans="1:42">
      <c r="A191" s="90"/>
      <c r="B191" s="90"/>
      <c r="C191" s="54"/>
      <c r="D191" s="170"/>
      <c r="E191" s="131" t="s">
        <v>411</v>
      </c>
      <c r="I191" s="170"/>
      <c r="J191" s="210"/>
      <c r="M191" s="634"/>
      <c r="N191" s="634"/>
      <c r="O191" s="634"/>
      <c r="AF191" s="318"/>
      <c r="AG191" s="318"/>
      <c r="AH191" s="690"/>
      <c r="AI191" s="690"/>
      <c r="AJ191" s="690"/>
      <c r="AK191" s="690"/>
      <c r="AL191" s="690"/>
      <c r="AM191" s="690"/>
      <c r="AN191" s="690"/>
      <c r="AO191" s="690"/>
      <c r="AP191" s="690"/>
    </row>
    <row r="192" spans="1:42">
      <c r="A192" s="90"/>
      <c r="B192" s="90"/>
      <c r="C192" s="54"/>
      <c r="D192" s="54"/>
      <c r="E192" s="54"/>
      <c r="F192" s="54"/>
      <c r="G192" s="54"/>
      <c r="H192" s="54"/>
      <c r="I192" s="54"/>
      <c r="J192" s="634"/>
      <c r="M192" s="634"/>
      <c r="N192" s="634"/>
      <c r="O192" s="634"/>
      <c r="AF192" s="318"/>
      <c r="AG192" s="318"/>
      <c r="AH192" s="690"/>
      <c r="AI192" s="690"/>
      <c r="AJ192" s="690"/>
      <c r="AK192" s="690"/>
      <c r="AL192" s="690"/>
      <c r="AM192" s="690"/>
      <c r="AN192" s="690"/>
      <c r="AO192" s="690"/>
      <c r="AP192" s="690"/>
    </row>
    <row r="193" spans="1:42">
      <c r="A193" s="90"/>
      <c r="B193" s="90"/>
      <c r="C193" s="54"/>
      <c r="D193" s="54"/>
      <c r="E193" s="54"/>
      <c r="F193" s="54"/>
      <c r="G193" s="54"/>
      <c r="H193" s="54"/>
      <c r="I193" s="54"/>
      <c r="J193" s="634"/>
      <c r="M193" s="634"/>
      <c r="N193" s="634"/>
      <c r="O193" s="634"/>
      <c r="AF193" s="318"/>
      <c r="AG193" s="318"/>
      <c r="AH193" s="615"/>
      <c r="AI193" s="615"/>
      <c r="AJ193" s="615"/>
      <c r="AK193" s="615"/>
      <c r="AL193" s="615"/>
      <c r="AM193" s="615"/>
      <c r="AN193" s="615"/>
      <c r="AO193" s="690"/>
      <c r="AP193" s="690"/>
    </row>
    <row r="194" spans="1:42">
      <c r="A194" s="90"/>
      <c r="B194" s="90"/>
      <c r="C194" s="54"/>
      <c r="D194" s="54"/>
      <c r="E194" s="54"/>
      <c r="F194" s="54"/>
      <c r="G194" s="54"/>
      <c r="H194" s="54"/>
      <c r="I194" s="54"/>
      <c r="J194" s="634"/>
      <c r="M194" s="634"/>
      <c r="N194" s="634"/>
      <c r="O194" s="634"/>
      <c r="AF194" s="318"/>
      <c r="AG194" s="318"/>
      <c r="AH194" s="615"/>
      <c r="AI194" s="615"/>
      <c r="AJ194" s="615"/>
      <c r="AK194" s="615"/>
      <c r="AL194" s="615"/>
      <c r="AM194" s="615"/>
      <c r="AN194" s="615"/>
      <c r="AO194" s="690"/>
      <c r="AP194" s="690"/>
    </row>
    <row r="195" spans="1:42">
      <c r="A195" s="90"/>
      <c r="B195" s="90"/>
      <c r="C195" s="54"/>
      <c r="D195" s="54"/>
      <c r="E195" s="54"/>
      <c r="F195" s="54"/>
      <c r="G195" s="54"/>
      <c r="H195" s="54"/>
      <c r="I195" s="54"/>
      <c r="J195" s="634"/>
      <c r="M195" s="634"/>
      <c r="N195" s="634"/>
      <c r="O195" s="634"/>
    </row>
    <row r="196" spans="1:42">
      <c r="A196" s="90"/>
      <c r="B196" s="90"/>
      <c r="C196" s="54"/>
      <c r="D196" s="54"/>
      <c r="E196" s="54"/>
      <c r="F196" s="54"/>
      <c r="G196" s="54"/>
      <c r="H196" s="54"/>
      <c r="I196" s="54"/>
      <c r="J196" s="634"/>
      <c r="M196" s="634"/>
      <c r="N196" s="634"/>
      <c r="O196" s="634"/>
    </row>
    <row r="197" spans="1:42">
      <c r="A197" s="90"/>
      <c r="B197" s="90"/>
      <c r="C197" s="54"/>
      <c r="D197" s="54"/>
      <c r="E197" s="54"/>
      <c r="F197" s="54"/>
      <c r="G197" s="54"/>
      <c r="H197" s="54"/>
      <c r="I197" s="54"/>
      <c r="J197" s="634"/>
      <c r="M197" s="634"/>
      <c r="N197" s="634"/>
      <c r="O197" s="634"/>
    </row>
    <row r="198" spans="1:42">
      <c r="A198" s="90"/>
      <c r="B198" s="90"/>
      <c r="C198" s="54"/>
      <c r="D198" s="54"/>
      <c r="E198" s="54"/>
      <c r="F198" s="54"/>
      <c r="G198" s="54"/>
      <c r="H198" s="54"/>
      <c r="I198" s="54"/>
      <c r="J198" s="634"/>
      <c r="M198" s="634"/>
      <c r="N198" s="634"/>
      <c r="O198" s="634"/>
      <c r="AG198" s="216"/>
    </row>
    <row r="199" spans="1:42">
      <c r="A199" s="90"/>
      <c r="B199" s="90"/>
      <c r="C199" s="54"/>
      <c r="D199" s="54"/>
      <c r="E199" s="54"/>
      <c r="F199" s="54"/>
      <c r="G199" s="54"/>
      <c r="H199" s="54"/>
      <c r="I199" s="54"/>
      <c r="J199" s="634"/>
      <c r="M199" s="634"/>
      <c r="N199" s="634"/>
      <c r="O199" s="634"/>
      <c r="AG199" s="216"/>
    </row>
    <row r="200" spans="1:42">
      <c r="A200" s="90"/>
      <c r="B200" s="90"/>
      <c r="C200" s="54"/>
      <c r="D200" s="54"/>
      <c r="E200" s="54"/>
      <c r="F200" s="54"/>
      <c r="G200" s="54"/>
      <c r="H200" s="54"/>
      <c r="I200" s="54"/>
      <c r="J200" s="634"/>
      <c r="M200" s="634"/>
      <c r="N200" s="634"/>
      <c r="O200" s="634"/>
      <c r="AG200" s="216"/>
    </row>
    <row r="201" spans="1:42" ht="29.25" customHeight="1">
      <c r="A201" s="90"/>
      <c r="B201" s="90"/>
      <c r="C201" s="54"/>
      <c r="D201" s="54"/>
      <c r="E201" s="54"/>
      <c r="F201" s="54"/>
      <c r="G201" s="54"/>
      <c r="H201" s="54"/>
      <c r="I201" s="54"/>
      <c r="J201" s="634"/>
      <c r="M201" s="634"/>
      <c r="N201" s="634"/>
      <c r="O201" s="634"/>
      <c r="AG201" s="216"/>
    </row>
    <row r="202" spans="1:42">
      <c r="A202" s="90"/>
      <c r="B202" s="90"/>
      <c r="C202" s="54"/>
      <c r="D202" s="54"/>
      <c r="E202" s="54"/>
      <c r="F202" s="54"/>
      <c r="G202" s="54"/>
      <c r="H202" s="54"/>
      <c r="I202" s="54"/>
      <c r="J202" s="634"/>
      <c r="M202" s="634"/>
      <c r="N202" s="634"/>
      <c r="O202" s="634"/>
      <c r="P202" s="39"/>
      <c r="Q202" s="39"/>
      <c r="R202" s="39"/>
      <c r="AG202" s="216"/>
    </row>
    <row r="203" spans="1:42" ht="24.6" customHeight="1">
      <c r="A203" s="90"/>
      <c r="B203" s="90"/>
      <c r="C203" s="54"/>
      <c r="D203" s="54"/>
      <c r="E203" s="54"/>
      <c r="F203" s="54"/>
      <c r="G203" s="54"/>
      <c r="H203" s="54"/>
      <c r="I203" s="54"/>
      <c r="J203" s="634"/>
      <c r="M203" s="634"/>
      <c r="N203" s="634"/>
      <c r="O203" s="634"/>
      <c r="P203" s="39"/>
      <c r="Q203" s="39"/>
      <c r="R203" s="39"/>
      <c r="AG203" s="216"/>
    </row>
    <row r="204" spans="1:42">
      <c r="A204" s="90"/>
      <c r="B204" s="90"/>
      <c r="C204" s="54"/>
      <c r="D204" s="54"/>
      <c r="E204" s="54"/>
      <c r="F204" s="54"/>
      <c r="G204" s="54"/>
      <c r="H204" s="54"/>
      <c r="I204" s="54"/>
      <c r="J204" s="634"/>
      <c r="M204" s="634"/>
      <c r="N204" s="634"/>
      <c r="O204" s="634"/>
      <c r="P204" s="759"/>
      <c r="Q204" s="759"/>
      <c r="R204" s="759"/>
    </row>
    <row r="205" spans="1:42" ht="24" customHeight="1">
      <c r="A205" s="90"/>
      <c r="B205" s="90"/>
      <c r="C205" s="54"/>
      <c r="D205" s="54"/>
      <c r="E205" s="54"/>
      <c r="F205" s="54"/>
      <c r="G205" s="54"/>
      <c r="H205" s="54"/>
      <c r="I205" s="54"/>
      <c r="J205" s="634"/>
      <c r="M205" s="634"/>
      <c r="N205" s="634"/>
      <c r="O205" s="634"/>
      <c r="P205" s="39"/>
      <c r="Q205" s="39"/>
      <c r="R205" s="39"/>
    </row>
    <row r="206" spans="1:42" ht="37.35" customHeight="1">
      <c r="A206" s="90"/>
      <c r="B206" s="90"/>
      <c r="C206" s="54"/>
      <c r="D206" s="54"/>
      <c r="E206" s="54"/>
      <c r="F206" s="54"/>
      <c r="G206" s="54"/>
      <c r="H206" s="54"/>
      <c r="I206" s="54"/>
      <c r="J206" s="634"/>
      <c r="M206" s="39"/>
      <c r="N206" s="39"/>
      <c r="P206" s="39"/>
      <c r="Q206" s="39"/>
      <c r="R206" s="39"/>
    </row>
    <row r="207" spans="1:42" ht="24.6" customHeight="1">
      <c r="A207" s="886" t="s">
        <v>716</v>
      </c>
      <c r="B207" s="886"/>
      <c r="C207" s="886"/>
      <c r="D207" s="886"/>
      <c r="E207" s="886"/>
      <c r="F207" s="886"/>
      <c r="G207" s="886"/>
      <c r="H207" s="886"/>
      <c r="I207" s="886"/>
      <c r="J207" s="886"/>
      <c r="K207" s="886"/>
      <c r="L207" s="886"/>
      <c r="M207" s="54"/>
      <c r="N207" s="54"/>
      <c r="O207" s="760"/>
      <c r="P207" s="39"/>
      <c r="Q207" s="39"/>
      <c r="R207" s="39"/>
      <c r="AG207" s="223"/>
    </row>
    <row r="208" spans="1:42" ht="25.5" customHeight="1">
      <c r="A208" s="727" t="s">
        <v>147</v>
      </c>
      <c r="B208" s="727" t="s">
        <v>151</v>
      </c>
      <c r="C208" s="727" t="s">
        <v>156</v>
      </c>
      <c r="D208" s="727" t="s">
        <v>149</v>
      </c>
      <c r="E208" s="727" t="s">
        <v>154</v>
      </c>
      <c r="F208" s="727" t="s">
        <v>158</v>
      </c>
      <c r="G208" s="727" t="s">
        <v>220</v>
      </c>
      <c r="H208" s="727" t="s">
        <v>221</v>
      </c>
      <c r="I208" s="727" t="s">
        <v>222</v>
      </c>
      <c r="J208" s="727" t="s">
        <v>289</v>
      </c>
      <c r="K208" s="727" t="s">
        <v>290</v>
      </c>
      <c r="L208" s="727">
        <v>12</v>
      </c>
      <c r="M208" s="39"/>
      <c r="N208" s="39"/>
      <c r="P208" s="39"/>
      <c r="Q208" s="39"/>
      <c r="R208" s="39"/>
    </row>
    <row r="209" spans="1:18" ht="36" customHeight="1">
      <c r="A209" s="891" t="s">
        <v>269</v>
      </c>
      <c r="B209" s="911" t="s">
        <v>474</v>
      </c>
      <c r="C209" s="891" t="s">
        <v>475</v>
      </c>
      <c r="D209" s="891" t="s">
        <v>717</v>
      </c>
      <c r="E209" s="891" t="s">
        <v>718</v>
      </c>
      <c r="F209" s="913" t="s">
        <v>719</v>
      </c>
      <c r="G209" s="891" t="s">
        <v>720</v>
      </c>
      <c r="H209" s="891" t="s">
        <v>721</v>
      </c>
      <c r="I209" s="891" t="s">
        <v>722</v>
      </c>
      <c r="J209" s="891" t="s">
        <v>723</v>
      </c>
      <c r="K209" s="891" t="s">
        <v>724</v>
      </c>
      <c r="L209" s="891" t="s">
        <v>725</v>
      </c>
      <c r="M209" s="39"/>
      <c r="N209" s="39"/>
      <c r="P209" s="39"/>
      <c r="Q209" s="39"/>
      <c r="R209" s="39"/>
    </row>
    <row r="210" spans="1:18" ht="26.25" customHeight="1">
      <c r="A210" s="891"/>
      <c r="B210" s="911"/>
      <c r="C210" s="891"/>
      <c r="D210" s="891"/>
      <c r="E210" s="891"/>
      <c r="F210" s="913"/>
      <c r="G210" s="891"/>
      <c r="H210" s="891"/>
      <c r="I210" s="891"/>
      <c r="J210" s="891"/>
      <c r="K210" s="891"/>
      <c r="L210" s="891"/>
      <c r="M210" s="39"/>
      <c r="N210" s="39"/>
      <c r="P210" s="39"/>
      <c r="Q210" s="39"/>
      <c r="R210" s="39"/>
    </row>
    <row r="211" spans="1:18" ht="27" customHeight="1">
      <c r="A211" s="343"/>
      <c r="B211" s="702" t="s">
        <v>726</v>
      </c>
      <c r="C211" s="635"/>
      <c r="D211" s="747" t="s">
        <v>153</v>
      </c>
      <c r="E211" s="635"/>
      <c r="F211" s="628" t="s">
        <v>727</v>
      </c>
      <c r="G211" s="635"/>
      <c r="H211" s="747" t="s">
        <v>153</v>
      </c>
      <c r="I211" s="747" t="s">
        <v>153</v>
      </c>
      <c r="J211" s="747" t="s">
        <v>153</v>
      </c>
      <c r="K211" s="747" t="s">
        <v>153</v>
      </c>
      <c r="L211" s="747" t="s">
        <v>153</v>
      </c>
      <c r="M211" s="743"/>
      <c r="N211" s="743"/>
      <c r="P211" s="39"/>
      <c r="Q211" s="39"/>
      <c r="R211" s="39"/>
    </row>
    <row r="212" spans="1:18" ht="27.75" customHeight="1">
      <c r="A212" s="632" t="s">
        <v>728</v>
      </c>
      <c r="B212" s="632"/>
      <c r="C212" s="632"/>
      <c r="D212" s="632"/>
      <c r="E212" s="632"/>
      <c r="F212" s="632"/>
      <c r="G212" s="632"/>
      <c r="H212" s="632"/>
      <c r="I212" s="632"/>
      <c r="J212" s="632"/>
      <c r="L212" s="37"/>
      <c r="M212" s="39"/>
      <c r="N212" s="629" t="s">
        <v>729</v>
      </c>
      <c r="O212" s="39"/>
      <c r="P212" s="39"/>
      <c r="Q212" s="39"/>
      <c r="R212" s="39"/>
    </row>
    <row r="213" spans="1:18" ht="36">
      <c r="A213" s="137"/>
      <c r="B213" s="724" t="s">
        <v>511</v>
      </c>
      <c r="D213" s="137"/>
      <c r="E213" s="137"/>
      <c r="F213" s="137"/>
      <c r="G213" s="137"/>
      <c r="H213" s="724" t="s">
        <v>730</v>
      </c>
      <c r="I213" s="724" t="s">
        <v>731</v>
      </c>
      <c r="J213" s="724" t="s">
        <v>732</v>
      </c>
      <c r="K213" s="752" t="s">
        <v>733</v>
      </c>
      <c r="L213" s="719" t="s">
        <v>734</v>
      </c>
      <c r="M213" s="39"/>
      <c r="N213" s="39" t="s">
        <v>735</v>
      </c>
      <c r="P213" s="39"/>
      <c r="Q213" s="39"/>
      <c r="R213" s="39"/>
    </row>
    <row r="214" spans="1:18" ht="36.75">
      <c r="A214" s="137"/>
      <c r="B214" s="715" t="s">
        <v>736</v>
      </c>
      <c r="D214" s="724" t="s">
        <v>388</v>
      </c>
      <c r="E214" s="762"/>
      <c r="F214" s="39"/>
      <c r="G214" s="762"/>
      <c r="H214" s="133" t="s">
        <v>320</v>
      </c>
      <c r="I214" s="164" t="s">
        <v>320</v>
      </c>
      <c r="J214" s="746" t="s">
        <v>320</v>
      </c>
      <c r="K214" s="720" t="s">
        <v>737</v>
      </c>
      <c r="L214" s="717" t="s">
        <v>320</v>
      </c>
      <c r="M214" s="39"/>
      <c r="N214" s="39"/>
      <c r="P214" s="39"/>
      <c r="Q214" s="39"/>
      <c r="R214" s="39"/>
    </row>
    <row r="215" spans="1:18" ht="36.75" customHeight="1">
      <c r="A215" s="90"/>
      <c r="B215" s="715" t="s">
        <v>738</v>
      </c>
      <c r="D215" s="715" t="s">
        <v>739</v>
      </c>
      <c r="E215" s="634"/>
      <c r="F215" s="39"/>
      <c r="G215" s="634"/>
      <c r="H215" s="112" t="s">
        <v>740</v>
      </c>
      <c r="I215" s="165" t="s">
        <v>741</v>
      </c>
      <c r="J215" s="746" t="s">
        <v>742</v>
      </c>
      <c r="K215" s="121"/>
      <c r="L215" s="746" t="s">
        <v>683</v>
      </c>
      <c r="P215" s="39"/>
      <c r="Q215" s="39"/>
      <c r="R215" s="39"/>
    </row>
    <row r="216" spans="1:18" ht="24.75" customHeight="1">
      <c r="A216" s="90"/>
      <c r="B216" s="715" t="s">
        <v>743</v>
      </c>
      <c r="D216" s="715" t="s">
        <v>744</v>
      </c>
      <c r="E216" s="634"/>
      <c r="F216" s="39"/>
      <c r="G216" s="634"/>
      <c r="H216" s="112" t="s">
        <v>745</v>
      </c>
      <c r="I216" s="165" t="s">
        <v>746</v>
      </c>
      <c r="J216" s="715" t="s">
        <v>747</v>
      </c>
      <c r="K216" s="190"/>
      <c r="L216" s="39"/>
      <c r="P216" s="39"/>
      <c r="Q216" s="39"/>
      <c r="R216" s="39"/>
    </row>
    <row r="217" spans="1:18" ht="36">
      <c r="A217" s="90"/>
      <c r="B217" s="715" t="s">
        <v>748</v>
      </c>
      <c r="D217" s="54"/>
      <c r="E217" s="934"/>
      <c r="F217" s="934"/>
      <c r="G217" s="722"/>
      <c r="H217" s="112" t="s">
        <v>749</v>
      </c>
      <c r="J217" s="634"/>
      <c r="K217" s="191"/>
      <c r="L217" s="39"/>
      <c r="Q217" s="39"/>
      <c r="R217" s="39"/>
    </row>
    <row r="218" spans="1:18" ht="36">
      <c r="A218" s="90"/>
      <c r="B218" s="715" t="s">
        <v>750</v>
      </c>
      <c r="D218" s="54"/>
      <c r="E218" s="934"/>
      <c r="F218" s="934"/>
      <c r="G218" s="722"/>
      <c r="H218" s="112" t="s">
        <v>751</v>
      </c>
      <c r="J218" s="634"/>
      <c r="K218" s="192"/>
      <c r="L218" s="39"/>
      <c r="Q218" s="39"/>
      <c r="R218" s="39"/>
    </row>
    <row r="219" spans="1:18" ht="38.25" customHeight="1">
      <c r="A219" s="90"/>
      <c r="B219" s="715" t="s">
        <v>752</v>
      </c>
      <c r="D219" s="54"/>
      <c r="E219" s="54"/>
      <c r="F219" s="54"/>
      <c r="G219" s="54"/>
      <c r="H219" s="112" t="s">
        <v>753</v>
      </c>
      <c r="J219" s="634"/>
      <c r="K219" s="192"/>
      <c r="L219" s="39"/>
      <c r="Q219" s="39"/>
      <c r="R219" s="39"/>
    </row>
    <row r="220" spans="1:18" ht="24.75">
      <c r="A220" s="90"/>
      <c r="B220" s="715" t="s">
        <v>754</v>
      </c>
      <c r="D220" s="54"/>
      <c r="E220" s="54"/>
      <c r="F220" s="54"/>
      <c r="G220" s="54"/>
      <c r="H220" s="54"/>
      <c r="I220" s="54"/>
      <c r="J220" s="634"/>
      <c r="M220" s="634"/>
      <c r="N220" s="192"/>
      <c r="O220" s="39"/>
      <c r="P220" s="89"/>
      <c r="Q220" s="39"/>
      <c r="R220" s="39"/>
    </row>
    <row r="221" spans="1:18" ht="24.75">
      <c r="A221" s="90"/>
      <c r="B221" s="715" t="s">
        <v>755</v>
      </c>
      <c r="D221" s="54"/>
      <c r="E221" s="54"/>
      <c r="F221" s="54"/>
      <c r="G221" s="54"/>
      <c r="H221" s="54"/>
      <c r="I221" s="54"/>
      <c r="J221" s="634"/>
      <c r="M221" s="634"/>
      <c r="N221" s="191"/>
      <c r="O221" s="39"/>
      <c r="Q221" s="39"/>
      <c r="R221" s="39"/>
    </row>
    <row r="222" spans="1:18" ht="24" customHeight="1">
      <c r="A222" s="90"/>
      <c r="B222" s="715" t="s">
        <v>756</v>
      </c>
      <c r="D222" s="54"/>
      <c r="E222" s="54"/>
      <c r="F222" s="54"/>
      <c r="G222" s="54"/>
      <c r="H222" s="54"/>
      <c r="I222" s="54"/>
      <c r="J222" s="634"/>
      <c r="M222" s="634"/>
      <c r="N222" s="191"/>
      <c r="O222" s="39"/>
      <c r="Q222" s="39"/>
      <c r="R222" s="39"/>
    </row>
    <row r="223" spans="1:18" ht="18.75" customHeight="1">
      <c r="A223" s="90"/>
      <c r="B223" s="715" t="s">
        <v>757</v>
      </c>
      <c r="D223" s="54"/>
      <c r="E223" s="54"/>
      <c r="F223" s="54"/>
      <c r="G223" s="54"/>
      <c r="H223" s="54"/>
      <c r="I223" s="54"/>
      <c r="J223" s="634"/>
      <c r="M223" s="634"/>
      <c r="N223" s="191"/>
      <c r="O223" s="39"/>
      <c r="Q223" s="39"/>
      <c r="R223" s="39"/>
    </row>
    <row r="224" spans="1:18" ht="34.5" customHeight="1">
      <c r="A224" s="90"/>
      <c r="B224" s="90"/>
      <c r="C224" s="767"/>
      <c r="D224" s="54"/>
      <c r="E224" s="54"/>
      <c r="F224" s="54"/>
      <c r="G224" s="54"/>
      <c r="H224" s="54"/>
      <c r="I224" s="54"/>
      <c r="J224" s="634"/>
      <c r="M224" s="634"/>
      <c r="N224" s="122"/>
      <c r="O224" s="39"/>
      <c r="Q224" s="39"/>
      <c r="R224" s="39"/>
    </row>
    <row r="225" spans="1:18" ht="15" customHeight="1">
      <c r="A225" s="90"/>
      <c r="B225" s="90"/>
      <c r="C225" s="54"/>
      <c r="D225" s="54"/>
      <c r="E225" s="54"/>
      <c r="F225" s="54"/>
      <c r="G225" s="54"/>
      <c r="H225" s="54"/>
      <c r="I225" s="54"/>
      <c r="J225" s="634"/>
      <c r="K225" s="760"/>
      <c r="L225" s="760"/>
      <c r="M225" s="760"/>
      <c r="O225" s="39"/>
      <c r="Q225" s="39"/>
      <c r="R225" s="39"/>
    </row>
    <row r="226" spans="1:18" ht="18" customHeight="1">
      <c r="A226" s="886" t="s">
        <v>758</v>
      </c>
      <c r="B226" s="886"/>
      <c r="C226" s="886"/>
      <c r="D226" s="886"/>
      <c r="E226" s="886"/>
      <c r="F226" s="886"/>
      <c r="G226" s="886"/>
      <c r="H226" s="886"/>
      <c r="I226" s="886"/>
      <c r="J226" s="886"/>
      <c r="K226" s="886"/>
      <c r="L226" s="886"/>
      <c r="M226" s="886"/>
      <c r="Q226" s="39"/>
      <c r="R226" s="39"/>
    </row>
    <row r="227" spans="1:18" ht="30" customHeight="1">
      <c r="A227" s="727" t="s">
        <v>147</v>
      </c>
      <c r="B227" s="727"/>
      <c r="C227" s="727" t="s">
        <v>151</v>
      </c>
      <c r="D227" s="727" t="s">
        <v>156</v>
      </c>
      <c r="E227" s="832" t="s">
        <v>149</v>
      </c>
      <c r="F227" s="1057"/>
      <c r="G227" s="1057"/>
      <c r="H227" s="1057"/>
      <c r="I227" s="1057"/>
      <c r="J227" s="1057"/>
      <c r="K227" s="1057"/>
      <c r="L227" s="1057"/>
      <c r="M227" s="833"/>
      <c r="Q227" s="39"/>
      <c r="R227" s="39"/>
    </row>
    <row r="228" spans="1:18" ht="30.75" customHeight="1">
      <c r="A228" s="705" t="s">
        <v>269</v>
      </c>
      <c r="B228" s="705"/>
      <c r="C228" s="703" t="s">
        <v>759</v>
      </c>
      <c r="D228" s="705" t="s">
        <v>760</v>
      </c>
      <c r="E228" s="1058" t="s">
        <v>761</v>
      </c>
      <c r="F228" s="1059"/>
      <c r="G228" s="1059"/>
      <c r="H228" s="1059"/>
      <c r="I228" s="1059"/>
      <c r="J228" s="1059"/>
      <c r="K228" s="1059"/>
      <c r="L228" s="1059"/>
      <c r="M228" s="1060"/>
      <c r="P228" s="39"/>
      <c r="Q228" s="39"/>
      <c r="R228" s="39"/>
    </row>
    <row r="229" spans="1:18">
      <c r="A229" s="53"/>
      <c r="B229" s="53"/>
      <c r="C229" s="702" t="s">
        <v>762</v>
      </c>
      <c r="D229" s="55"/>
      <c r="E229" s="1061" t="s">
        <v>762</v>
      </c>
      <c r="F229" s="1062"/>
      <c r="G229" s="1062"/>
      <c r="H229" s="1062"/>
      <c r="I229" s="1062"/>
      <c r="J229" s="1062"/>
      <c r="K229" s="1062"/>
      <c r="L229" s="1062"/>
      <c r="M229" s="1062"/>
      <c r="O229" s="89"/>
      <c r="P229" s="39"/>
      <c r="Q229" s="39"/>
      <c r="R229" s="39"/>
    </row>
    <row r="230" spans="1:18">
      <c r="A230" s="118"/>
      <c r="B230" s="118"/>
      <c r="C230" s="120"/>
      <c r="D230" s="121"/>
      <c r="E230" s="121"/>
      <c r="F230" s="121"/>
      <c r="G230" s="121"/>
      <c r="H230" s="121"/>
      <c r="I230" s="121"/>
      <c r="J230" s="547"/>
      <c r="K230" s="548"/>
      <c r="L230" s="548"/>
      <c r="M230" s="548"/>
      <c r="N230" s="19"/>
      <c r="P230" s="39"/>
      <c r="Q230" s="39"/>
      <c r="R230" s="39"/>
    </row>
    <row r="231" spans="1:18" ht="18.75" customHeight="1">
      <c r="E231" s="874" t="s">
        <v>763</v>
      </c>
      <c r="F231" s="875"/>
      <c r="G231" s="875"/>
      <c r="H231" s="875"/>
      <c r="I231" s="875"/>
      <c r="J231" s="875"/>
      <c r="K231" s="875"/>
      <c r="L231" s="875"/>
      <c r="M231" s="876"/>
      <c r="P231" s="39"/>
      <c r="Q231" s="39"/>
      <c r="R231" s="39"/>
    </row>
    <row r="232" spans="1:18" ht="24" customHeight="1">
      <c r="C232" s="185" t="s">
        <v>153</v>
      </c>
      <c r="E232" s="877" t="s">
        <v>764</v>
      </c>
      <c r="F232" s="878"/>
      <c r="G232" s="878"/>
      <c r="H232" s="878"/>
      <c r="I232" s="878"/>
      <c r="J232" s="878"/>
      <c r="K232" s="878"/>
      <c r="L232" s="878"/>
      <c r="M232" s="879"/>
      <c r="P232" s="39"/>
      <c r="Q232" s="39"/>
      <c r="R232" s="39"/>
    </row>
    <row r="233" spans="1:18" ht="22.5" customHeight="1">
      <c r="C233" s="700" t="s">
        <v>765</v>
      </c>
      <c r="E233" s="877" t="s">
        <v>766</v>
      </c>
      <c r="F233" s="878"/>
      <c r="G233" s="878"/>
      <c r="H233" s="878"/>
      <c r="I233" s="878"/>
      <c r="J233" s="878"/>
      <c r="K233" s="878"/>
      <c r="L233" s="878"/>
      <c r="M233" s="879"/>
      <c r="P233" s="39"/>
      <c r="Q233" s="39"/>
      <c r="R233" s="39"/>
    </row>
    <row r="234" spans="1:18" ht="20.25" customHeight="1">
      <c r="C234" s="700" t="s">
        <v>767</v>
      </c>
      <c r="E234" s="880" t="s">
        <v>768</v>
      </c>
      <c r="F234" s="881"/>
      <c r="G234" s="881"/>
      <c r="H234" s="881"/>
      <c r="I234" s="881"/>
      <c r="J234" s="881"/>
      <c r="K234" s="881"/>
      <c r="L234" s="881"/>
      <c r="M234" s="882"/>
      <c r="P234" s="39"/>
      <c r="Q234" s="39"/>
      <c r="R234" s="39"/>
    </row>
    <row r="235" spans="1:18" ht="27.75" customHeight="1">
      <c r="C235" s="700" t="s">
        <v>287</v>
      </c>
      <c r="E235" s="880" t="s">
        <v>769</v>
      </c>
      <c r="F235" s="881"/>
      <c r="G235" s="881"/>
      <c r="H235" s="881"/>
      <c r="I235" s="881"/>
      <c r="J235" s="881"/>
      <c r="K235" s="881"/>
      <c r="L235" s="881"/>
      <c r="M235" s="882"/>
      <c r="P235" s="39"/>
      <c r="Q235" s="39"/>
      <c r="R235" s="39"/>
    </row>
    <row r="236" spans="1:18" ht="21.75" customHeight="1">
      <c r="E236" s="1053" t="s">
        <v>776</v>
      </c>
      <c r="F236" s="1054"/>
      <c r="G236" s="1054"/>
      <c r="H236" s="1054"/>
      <c r="I236" s="1054"/>
      <c r="J236" s="1054"/>
      <c r="K236" s="1054"/>
      <c r="L236" s="1054"/>
      <c r="M236" s="1055"/>
      <c r="P236" s="39"/>
      <c r="Q236" s="39"/>
      <c r="R236" s="39"/>
    </row>
    <row r="237" spans="1:18" ht="36" customHeight="1">
      <c r="D237" s="56"/>
      <c r="E237" s="1056" t="s">
        <v>771</v>
      </c>
      <c r="F237" s="1056"/>
      <c r="G237" s="1056"/>
      <c r="H237" s="1056"/>
      <c r="I237" s="1056"/>
      <c r="J237" s="1056"/>
      <c r="K237" s="1056"/>
      <c r="L237" s="1056"/>
      <c r="M237" s="1056"/>
      <c r="N237" s="39"/>
      <c r="O237" s="39"/>
      <c r="P237" s="39"/>
      <c r="Q237" s="39"/>
      <c r="R237" s="39"/>
    </row>
    <row r="238" spans="1:18">
      <c r="A238" s="69"/>
      <c r="B238" s="69"/>
      <c r="C238" s="66"/>
      <c r="D238" s="67"/>
      <c r="E238" s="47"/>
      <c r="N238" s="39"/>
      <c r="O238" s="39"/>
      <c r="P238" s="39"/>
      <c r="Q238" s="39"/>
      <c r="R238" s="39"/>
    </row>
    <row r="239" spans="1:18">
      <c r="A239" s="66"/>
      <c r="B239" s="66"/>
      <c r="C239" s="68"/>
      <c r="D239" s="39"/>
      <c r="N239" s="39"/>
      <c r="O239" s="39"/>
      <c r="P239" s="39"/>
      <c r="Q239" s="39"/>
      <c r="R239" s="39"/>
    </row>
    <row r="240" spans="1:18">
      <c r="A240" s="68"/>
      <c r="B240" s="68"/>
      <c r="C240" s="243"/>
      <c r="D240" s="243"/>
      <c r="E240" s="39"/>
      <c r="F240" s="39"/>
      <c r="G240" s="39"/>
      <c r="H240" s="39"/>
      <c r="I240" s="39"/>
      <c r="N240" s="39"/>
      <c r="O240" s="39"/>
      <c r="P240" s="39"/>
      <c r="Q240" s="39"/>
      <c r="R240" s="39"/>
    </row>
    <row r="241" spans="1:18">
      <c r="A241" s="139"/>
      <c r="B241" s="139"/>
      <c r="C241" s="139"/>
      <c r="D241" s="139"/>
      <c r="E241" s="139"/>
      <c r="F241" s="139"/>
      <c r="G241" s="139"/>
      <c r="H241" s="139"/>
      <c r="I241" s="139"/>
      <c r="L241" s="122"/>
      <c r="M241" s="122"/>
      <c r="N241" s="39"/>
      <c r="O241" s="39"/>
      <c r="P241" s="39"/>
      <c r="Q241" s="39"/>
      <c r="R241" s="39"/>
    </row>
    <row r="242" spans="1:18">
      <c r="A242" s="189"/>
      <c r="B242" s="189"/>
      <c r="C242" s="189"/>
      <c r="D242" s="189"/>
      <c r="E242" s="189"/>
      <c r="F242" s="189"/>
      <c r="G242" s="189"/>
      <c r="H242" s="189"/>
      <c r="I242" s="189"/>
      <c r="N242" s="39"/>
      <c r="O242" s="39"/>
      <c r="P242" s="39"/>
      <c r="Q242" s="39"/>
      <c r="R242" s="39"/>
    </row>
    <row r="243" spans="1:18">
      <c r="A243" s="92"/>
      <c r="B243" s="708"/>
      <c r="C243" s="92"/>
      <c r="D243" s="92"/>
      <c r="E243" s="92"/>
      <c r="F243" s="92"/>
      <c r="G243" s="92"/>
      <c r="H243" s="92"/>
      <c r="I243" s="92"/>
      <c r="N243" s="39"/>
      <c r="O243" s="39"/>
      <c r="P243" s="39"/>
      <c r="Q243" s="39"/>
      <c r="R243" s="39"/>
    </row>
    <row r="244" spans="1:18">
      <c r="A244" s="92"/>
      <c r="B244" s="708"/>
      <c r="C244" s="92"/>
      <c r="D244" s="92"/>
      <c r="E244" s="92"/>
      <c r="F244" s="92"/>
      <c r="G244" s="708"/>
      <c r="H244" s="92"/>
      <c r="I244" s="92"/>
      <c r="N244" s="39"/>
      <c r="O244" s="39"/>
      <c r="P244" s="39"/>
      <c r="Q244" s="39"/>
      <c r="R244" s="39"/>
    </row>
    <row r="245" spans="1:18">
      <c r="A245" s="92"/>
      <c r="B245" s="708"/>
      <c r="C245" s="92"/>
      <c r="D245" s="92"/>
      <c r="E245" s="92"/>
      <c r="F245" s="92"/>
      <c r="G245" s="708"/>
      <c r="H245" s="92"/>
      <c r="I245" s="92"/>
      <c r="N245" s="39"/>
      <c r="O245" s="39"/>
      <c r="P245" s="39"/>
      <c r="Q245" s="39"/>
      <c r="R245" s="39"/>
    </row>
    <row r="246" spans="1:18">
      <c r="A246" s="607"/>
      <c r="B246" s="607"/>
      <c r="C246" s="608"/>
      <c r="D246" s="608"/>
      <c r="E246" s="344"/>
      <c r="F246" s="608"/>
      <c r="G246" s="608"/>
      <c r="H246" s="608"/>
      <c r="I246" s="344"/>
      <c r="N246" s="39"/>
      <c r="O246" s="39"/>
      <c r="P246" s="39"/>
      <c r="Q246" s="39"/>
      <c r="R246" s="39"/>
    </row>
    <row r="247" spans="1:18">
      <c r="A247" s="39"/>
      <c r="B247" s="39"/>
      <c r="C247" s="39"/>
      <c r="D247" s="39"/>
      <c r="E247" s="39"/>
      <c r="F247" s="39"/>
      <c r="G247" s="39"/>
      <c r="H247" s="39"/>
      <c r="I247" s="39"/>
      <c r="N247" s="39"/>
      <c r="O247" s="39"/>
      <c r="P247" s="39"/>
      <c r="Q247" s="39"/>
      <c r="R247" s="39"/>
    </row>
    <row r="248" spans="1:18">
      <c r="A248" s="39"/>
      <c r="B248" s="39"/>
      <c r="C248" s="39"/>
      <c r="D248" s="39"/>
      <c r="E248" s="39"/>
      <c r="F248" s="39"/>
      <c r="G248" s="39"/>
      <c r="H248" s="39"/>
      <c r="I248" s="39"/>
      <c r="N248" s="39"/>
      <c r="O248" s="39"/>
      <c r="P248" s="39"/>
      <c r="Q248" s="39"/>
      <c r="R248" s="39"/>
    </row>
    <row r="249" spans="1:18">
      <c r="A249" s="39"/>
      <c r="B249" s="39"/>
      <c r="C249" s="39"/>
      <c r="D249" s="39"/>
      <c r="E249" s="39"/>
      <c r="F249" s="39"/>
      <c r="G249" s="39"/>
      <c r="H249" s="39"/>
      <c r="I249" s="39"/>
      <c r="K249" s="210"/>
      <c r="N249" s="39"/>
      <c r="O249" s="39"/>
      <c r="P249" s="39"/>
      <c r="Q249" s="39"/>
      <c r="R249" s="39"/>
    </row>
    <row r="250" spans="1:18">
      <c r="A250" s="39"/>
      <c r="B250" s="39"/>
      <c r="C250" s="39"/>
      <c r="D250" s="39"/>
      <c r="E250" s="39"/>
      <c r="F250" s="39"/>
      <c r="G250" s="39"/>
      <c r="H250" s="39"/>
      <c r="I250" s="39"/>
      <c r="J250" s="39"/>
      <c r="K250" s="39"/>
      <c r="N250" s="39"/>
      <c r="O250" s="39"/>
      <c r="P250" s="39"/>
      <c r="Q250" s="39"/>
      <c r="R250" s="39"/>
    </row>
    <row r="251" spans="1:18">
      <c r="A251" s="39"/>
      <c r="B251" s="39"/>
      <c r="C251" s="39"/>
      <c r="D251" s="39"/>
      <c r="E251" s="39"/>
      <c r="F251" s="39"/>
      <c r="G251" s="39"/>
      <c r="H251" s="39"/>
      <c r="I251" s="39"/>
      <c r="J251" s="39"/>
      <c r="K251" s="39"/>
      <c r="N251" s="39"/>
      <c r="O251" s="39"/>
      <c r="P251" s="39"/>
      <c r="Q251" s="39"/>
      <c r="R251" s="39"/>
    </row>
    <row r="252" spans="1:18">
      <c r="A252" s="39"/>
      <c r="B252" s="39"/>
      <c r="C252" s="39"/>
      <c r="D252" s="39"/>
      <c r="E252" s="39"/>
      <c r="F252" s="39"/>
      <c r="G252" s="39"/>
      <c r="H252" s="39"/>
      <c r="I252" s="39"/>
      <c r="J252" s="39"/>
      <c r="K252" s="39"/>
      <c r="N252" s="39"/>
      <c r="O252" s="39"/>
      <c r="P252" s="39"/>
      <c r="Q252" s="39"/>
      <c r="R252" s="39"/>
    </row>
    <row r="253" spans="1:18">
      <c r="A253" s="39"/>
      <c r="B253" s="39"/>
      <c r="C253" s="39"/>
      <c r="D253" s="39"/>
      <c r="E253" s="39"/>
      <c r="F253" s="39"/>
      <c r="G253" s="39"/>
      <c r="H253" s="39"/>
      <c r="I253" s="39"/>
      <c r="J253" s="39"/>
      <c r="K253" s="39"/>
      <c r="N253" s="39"/>
      <c r="O253" s="39"/>
      <c r="P253" s="39"/>
      <c r="Q253" s="39"/>
      <c r="R253" s="39"/>
    </row>
    <row r="254" spans="1:18">
      <c r="A254" s="70"/>
      <c r="B254" s="70"/>
      <c r="C254" s="39"/>
      <c r="D254" s="39"/>
      <c r="E254" s="39"/>
      <c r="F254" s="39"/>
      <c r="G254" s="39"/>
      <c r="H254" s="39"/>
      <c r="I254" s="39"/>
      <c r="J254" s="39"/>
      <c r="K254" s="39"/>
      <c r="L254" s="210"/>
      <c r="M254" s="39"/>
      <c r="N254" s="39"/>
      <c r="O254" s="39"/>
      <c r="P254" s="39"/>
      <c r="Q254" s="39"/>
      <c r="R254" s="39"/>
    </row>
    <row r="255" spans="1:18">
      <c r="A255" s="39"/>
      <c r="B255" s="39"/>
      <c r="C255" s="39"/>
      <c r="D255" s="39"/>
      <c r="E255" s="39"/>
      <c r="F255" s="39"/>
      <c r="G255" s="39"/>
      <c r="H255" s="39"/>
      <c r="I255" s="39"/>
      <c r="J255" s="39"/>
      <c r="K255" s="39"/>
      <c r="L255" s="39"/>
      <c r="M255" s="39"/>
      <c r="N255" s="39"/>
      <c r="O255" s="39"/>
      <c r="P255" s="39"/>
      <c r="Q255" s="39"/>
      <c r="R255" s="39"/>
    </row>
    <row r="256" spans="1:18">
      <c r="A256" s="39"/>
      <c r="B256" s="39"/>
      <c r="C256" s="39"/>
      <c r="D256" s="39"/>
      <c r="E256" s="39"/>
      <c r="F256" s="39"/>
      <c r="G256" s="39"/>
      <c r="H256" s="39"/>
      <c r="I256" s="39"/>
      <c r="J256" s="39"/>
      <c r="K256" s="39"/>
      <c r="L256" s="39"/>
      <c r="M256" s="39"/>
      <c r="N256" s="39"/>
      <c r="O256" s="39"/>
      <c r="P256" s="39"/>
      <c r="Q256" s="39"/>
      <c r="R256" s="39"/>
    </row>
    <row r="257" spans="1:18">
      <c r="A257" s="39"/>
      <c r="B257" s="39"/>
      <c r="C257" s="39"/>
      <c r="D257" s="39"/>
      <c r="E257" s="39"/>
      <c r="F257" s="39"/>
      <c r="G257" s="39"/>
      <c r="H257" s="39"/>
      <c r="I257" s="39"/>
      <c r="J257" s="39"/>
      <c r="K257" s="737"/>
      <c r="L257" s="39"/>
      <c r="M257" s="39"/>
      <c r="N257" s="39"/>
      <c r="O257" s="39"/>
      <c r="P257" s="39"/>
      <c r="Q257" s="39"/>
      <c r="R257" s="39"/>
    </row>
    <row r="258" spans="1:18">
      <c r="A258" s="39"/>
      <c r="B258" s="39"/>
      <c r="C258" s="71"/>
      <c r="D258" s="737"/>
      <c r="E258" s="39"/>
      <c r="F258" s="39"/>
      <c r="G258" s="39"/>
      <c r="H258" s="39"/>
      <c r="I258" s="39"/>
      <c r="J258" s="39"/>
      <c r="K258" s="75"/>
      <c r="L258" s="39"/>
      <c r="M258" s="39"/>
      <c r="N258" s="39"/>
      <c r="O258" s="39"/>
      <c r="P258" s="39"/>
      <c r="Q258" s="39"/>
      <c r="R258" s="39"/>
    </row>
    <row r="259" spans="1:18">
      <c r="A259" s="39"/>
      <c r="B259" s="39"/>
      <c r="C259" s="73"/>
      <c r="D259" s="74"/>
      <c r="E259" s="39"/>
      <c r="F259" s="39"/>
      <c r="G259" s="39"/>
      <c r="H259" s="39"/>
      <c r="I259" s="39"/>
      <c r="J259" s="39"/>
      <c r="K259" s="75"/>
      <c r="L259" s="39"/>
      <c r="M259" s="39"/>
      <c r="N259" s="39"/>
      <c r="O259" s="39"/>
      <c r="P259" s="39"/>
      <c r="Q259" s="39"/>
      <c r="R259" s="39"/>
    </row>
    <row r="260" spans="1:18">
      <c r="A260" s="39"/>
      <c r="B260" s="39"/>
      <c r="C260" s="73"/>
      <c r="D260" s="74"/>
      <c r="E260" s="39"/>
      <c r="F260" s="39"/>
      <c r="G260" s="39"/>
      <c r="H260" s="39"/>
      <c r="I260" s="39"/>
      <c r="J260" s="39"/>
      <c r="K260" s="75"/>
      <c r="L260" s="39"/>
      <c r="M260" s="39"/>
      <c r="N260" s="39"/>
      <c r="O260" s="39"/>
      <c r="P260" s="39"/>
      <c r="Q260" s="39"/>
      <c r="R260" s="39"/>
    </row>
    <row r="261" spans="1:18">
      <c r="A261" s="39"/>
      <c r="B261" s="39"/>
      <c r="C261" s="73"/>
      <c r="D261" s="74"/>
      <c r="E261" s="39"/>
      <c r="F261" s="39"/>
      <c r="G261" s="39"/>
      <c r="H261" s="39"/>
      <c r="I261" s="39"/>
      <c r="J261" s="39"/>
      <c r="K261" s="75"/>
      <c r="L261" s="39"/>
      <c r="M261" s="39"/>
      <c r="N261" s="39"/>
      <c r="O261" s="39"/>
      <c r="P261" s="39"/>
      <c r="Q261" s="39"/>
      <c r="R261" s="39"/>
    </row>
    <row r="262" spans="1:18">
      <c r="A262" s="39"/>
      <c r="B262" s="39"/>
      <c r="C262" s="73"/>
      <c r="D262" s="74"/>
      <c r="E262" s="39"/>
      <c r="F262" s="39"/>
      <c r="G262" s="39"/>
      <c r="H262" s="39"/>
      <c r="I262" s="39"/>
      <c r="J262" s="39"/>
      <c r="K262" s="75"/>
      <c r="L262" s="737"/>
      <c r="M262" s="39"/>
      <c r="N262" s="39"/>
      <c r="O262" s="39"/>
      <c r="P262" s="39"/>
      <c r="Q262" s="39"/>
      <c r="R262" s="39"/>
    </row>
    <row r="263" spans="1:18">
      <c r="A263" s="39"/>
      <c r="B263" s="39"/>
      <c r="C263" s="72"/>
      <c r="D263" s="74"/>
      <c r="E263" s="39"/>
      <c r="F263" s="39"/>
      <c r="G263" s="39"/>
      <c r="H263" s="39"/>
      <c r="I263" s="39"/>
      <c r="J263" s="39"/>
      <c r="K263" s="75"/>
      <c r="L263" s="75"/>
      <c r="M263" s="39"/>
      <c r="N263" s="39"/>
      <c r="O263" s="39"/>
      <c r="P263" s="39"/>
      <c r="Q263" s="39"/>
      <c r="R263" s="39"/>
    </row>
    <row r="264" spans="1:18">
      <c r="A264" s="39"/>
      <c r="B264" s="39"/>
      <c r="C264" s="72"/>
      <c r="D264" s="74"/>
      <c r="E264" s="39"/>
      <c r="F264" s="39"/>
      <c r="G264" s="39"/>
      <c r="H264" s="39"/>
      <c r="I264" s="39"/>
      <c r="J264" s="39"/>
      <c r="K264" s="75"/>
      <c r="L264" s="75"/>
      <c r="M264" s="39"/>
      <c r="N264" s="39"/>
      <c r="O264" s="39"/>
      <c r="P264" s="39"/>
      <c r="Q264" s="39"/>
      <c r="R264" s="39"/>
    </row>
    <row r="265" spans="1:18">
      <c r="A265" s="39"/>
      <c r="B265" s="39"/>
      <c r="C265" s="73"/>
      <c r="D265" s="74"/>
      <c r="E265" s="39"/>
      <c r="F265" s="39"/>
      <c r="G265" s="39"/>
      <c r="H265" s="39"/>
      <c r="I265" s="39"/>
      <c r="J265" s="39"/>
      <c r="K265" s="75"/>
      <c r="L265" s="75"/>
      <c r="M265" s="39"/>
      <c r="N265" s="39"/>
      <c r="O265" s="39"/>
      <c r="P265" s="39"/>
      <c r="Q265" s="39"/>
      <c r="R265" s="39"/>
    </row>
    <row r="266" spans="1:18">
      <c r="A266" s="39"/>
      <c r="B266" s="39"/>
      <c r="C266" s="39"/>
      <c r="D266" s="75"/>
      <c r="E266" s="39"/>
      <c r="F266" s="39"/>
      <c r="G266" s="39"/>
      <c r="H266" s="39"/>
      <c r="I266" s="39"/>
      <c r="J266" s="39"/>
      <c r="K266" s="737"/>
      <c r="L266" s="75"/>
      <c r="M266" s="39"/>
      <c r="N266" s="39"/>
      <c r="O266" s="39"/>
      <c r="P266" s="39"/>
      <c r="Q266" s="39"/>
      <c r="R266" s="39"/>
    </row>
    <row r="267" spans="1:18">
      <c r="A267" s="39"/>
      <c r="B267" s="39"/>
      <c r="C267" s="71"/>
      <c r="D267" s="737"/>
      <c r="E267" s="39"/>
      <c r="F267" s="39"/>
      <c r="G267" s="39"/>
      <c r="H267" s="39"/>
      <c r="I267" s="39"/>
      <c r="J267" s="39"/>
      <c r="K267" s="77"/>
      <c r="L267" s="75"/>
      <c r="M267" s="39"/>
      <c r="N267" s="39"/>
      <c r="O267" s="39"/>
      <c r="P267" s="39"/>
      <c r="Q267" s="39"/>
      <c r="R267" s="39"/>
    </row>
    <row r="268" spans="1:18">
      <c r="A268" s="39"/>
      <c r="B268" s="39"/>
      <c r="C268" s="73"/>
      <c r="D268" s="76"/>
      <c r="E268" s="39"/>
      <c r="F268" s="39"/>
      <c r="G268" s="39"/>
      <c r="H268" s="39"/>
      <c r="I268" s="39"/>
      <c r="J268" s="39"/>
      <c r="K268" s="77"/>
      <c r="L268" s="75"/>
      <c r="M268" s="39"/>
      <c r="N268" s="39"/>
      <c r="O268" s="39"/>
      <c r="P268" s="39"/>
      <c r="Q268" s="39"/>
      <c r="R268" s="39"/>
    </row>
    <row r="269" spans="1:18">
      <c r="A269" s="39"/>
      <c r="B269" s="39"/>
      <c r="C269" s="73"/>
      <c r="D269" s="76"/>
      <c r="E269" s="39"/>
      <c r="F269" s="39"/>
      <c r="G269" s="39"/>
      <c r="H269" s="39"/>
      <c r="I269" s="39"/>
      <c r="J269" s="39"/>
      <c r="K269" s="81"/>
      <c r="L269" s="75"/>
      <c r="M269" s="39"/>
      <c r="N269" s="39"/>
      <c r="O269" s="39"/>
      <c r="P269" s="39"/>
      <c r="Q269" s="39"/>
      <c r="R269" s="39"/>
    </row>
    <row r="270" spans="1:18">
      <c r="A270" s="39"/>
      <c r="B270" s="39"/>
      <c r="C270" s="72"/>
      <c r="D270" s="80"/>
      <c r="E270" s="39"/>
      <c r="F270" s="39"/>
      <c r="G270" s="39"/>
      <c r="H270" s="39"/>
      <c r="I270" s="39"/>
      <c r="J270" s="39"/>
      <c r="K270" s="39"/>
      <c r="L270" s="75"/>
      <c r="M270" s="39"/>
      <c r="N270" s="39"/>
      <c r="O270" s="39"/>
      <c r="P270" s="39"/>
      <c r="Q270" s="39"/>
      <c r="R270" s="39"/>
    </row>
    <row r="271" spans="1:18">
      <c r="A271" s="39"/>
      <c r="B271" s="39"/>
      <c r="C271" s="39"/>
      <c r="D271" s="39"/>
      <c r="E271" s="39"/>
      <c r="F271" s="39"/>
      <c r="G271" s="39"/>
      <c r="H271" s="39"/>
      <c r="I271" s="39"/>
      <c r="J271" s="39"/>
      <c r="K271" s="83"/>
      <c r="L271" s="737"/>
      <c r="M271" s="39"/>
      <c r="N271" s="39"/>
      <c r="O271" s="39"/>
      <c r="P271" s="39"/>
      <c r="Q271" s="39"/>
      <c r="R271" s="39"/>
    </row>
    <row r="272" spans="1:18">
      <c r="A272" s="39"/>
      <c r="B272" s="39"/>
      <c r="C272" s="83"/>
      <c r="D272" s="83"/>
      <c r="E272" s="83"/>
      <c r="F272" s="83"/>
      <c r="G272" s="83"/>
      <c r="H272" s="83"/>
      <c r="I272" s="83"/>
      <c r="J272" s="83"/>
      <c r="K272" s="737"/>
      <c r="L272" s="77"/>
      <c r="M272" s="39"/>
      <c r="N272" s="39"/>
      <c r="O272" s="39"/>
      <c r="P272" s="39"/>
      <c r="Q272" s="39"/>
      <c r="R272" s="39"/>
    </row>
    <row r="273" spans="1:15">
      <c r="A273" s="39"/>
      <c r="B273" s="39"/>
      <c r="C273" s="73"/>
      <c r="D273" s="73"/>
      <c r="E273" s="73"/>
      <c r="F273" s="73"/>
      <c r="G273" s="73"/>
      <c r="H273" s="73"/>
      <c r="I273" s="73"/>
      <c r="J273" s="73"/>
      <c r="K273" s="78"/>
      <c r="L273" s="77"/>
      <c r="M273" s="39"/>
      <c r="N273" s="39"/>
      <c r="O273" s="39"/>
    </row>
    <row r="274" spans="1:15">
      <c r="A274" s="39"/>
      <c r="B274" s="39"/>
      <c r="C274" s="39"/>
      <c r="D274" s="78"/>
      <c r="E274" s="78"/>
      <c r="F274" s="78"/>
      <c r="G274" s="78"/>
      <c r="H274" s="78"/>
      <c r="I274" s="78"/>
      <c r="J274" s="78"/>
      <c r="K274" s="74"/>
      <c r="L274" s="81"/>
      <c r="M274" s="39"/>
      <c r="N274" s="39"/>
      <c r="O274" s="39"/>
    </row>
    <row r="275" spans="1:15">
      <c r="A275" s="39"/>
      <c r="B275" s="39"/>
      <c r="C275" s="39"/>
      <c r="D275" s="75"/>
      <c r="E275" s="75"/>
      <c r="F275" s="84"/>
      <c r="G275" s="84"/>
      <c r="H275" s="84"/>
      <c r="I275" s="84"/>
      <c r="J275" s="75"/>
      <c r="K275" s="74"/>
      <c r="L275" s="39"/>
      <c r="M275" s="39"/>
      <c r="N275" s="39"/>
      <c r="O275" s="39"/>
    </row>
    <row r="276" spans="1:15">
      <c r="A276" s="39"/>
      <c r="B276" s="39"/>
      <c r="C276" s="39"/>
      <c r="D276" s="75"/>
      <c r="E276" s="75"/>
      <c r="F276" s="84"/>
      <c r="G276" s="84"/>
      <c r="H276" s="84"/>
      <c r="I276" s="84"/>
      <c r="J276" s="75"/>
      <c r="K276" s="74"/>
      <c r="L276" s="83"/>
      <c r="M276" s="39"/>
      <c r="N276" s="39"/>
      <c r="O276" s="39"/>
    </row>
    <row r="277" spans="1:15">
      <c r="A277" s="39"/>
      <c r="B277" s="39"/>
      <c r="C277" s="39"/>
      <c r="D277" s="75"/>
      <c r="E277" s="75"/>
      <c r="F277" s="84"/>
      <c r="G277" s="84"/>
      <c r="H277" s="84"/>
      <c r="I277" s="84"/>
      <c r="J277" s="75"/>
      <c r="K277" s="74"/>
      <c r="L277" s="737"/>
      <c r="M277" s="39"/>
      <c r="N277" s="39"/>
      <c r="O277" s="39"/>
    </row>
    <row r="278" spans="1:15">
      <c r="A278" s="39"/>
      <c r="B278" s="39"/>
      <c r="C278" s="39"/>
      <c r="D278" s="75"/>
      <c r="E278" s="75"/>
      <c r="F278" s="84"/>
      <c r="G278" s="84"/>
      <c r="H278" s="84"/>
      <c r="I278" s="84"/>
      <c r="J278" s="75"/>
      <c r="K278" s="74"/>
      <c r="L278" s="78"/>
      <c r="M278" s="39"/>
      <c r="N278" s="39"/>
      <c r="O278" s="39"/>
    </row>
    <row r="279" spans="1:15">
      <c r="A279" s="39"/>
      <c r="B279" s="39"/>
      <c r="C279" s="39"/>
      <c r="D279" s="75"/>
      <c r="E279" s="75"/>
      <c r="F279" s="84"/>
      <c r="G279" s="84"/>
      <c r="H279" s="84"/>
      <c r="I279" s="84"/>
      <c r="J279" s="75"/>
      <c r="K279" s="74"/>
      <c r="L279" s="74"/>
      <c r="M279" s="39"/>
      <c r="N279" s="39"/>
      <c r="O279" s="39"/>
    </row>
    <row r="280" spans="1:15">
      <c r="A280" s="39"/>
      <c r="B280" s="39"/>
      <c r="C280" s="39"/>
      <c r="D280" s="75"/>
      <c r="E280" s="75"/>
      <c r="F280" s="84"/>
      <c r="G280" s="84"/>
      <c r="H280" s="84"/>
      <c r="I280" s="84"/>
      <c r="J280" s="75"/>
      <c r="K280" s="74"/>
      <c r="L280" s="74"/>
      <c r="M280" s="39"/>
      <c r="N280" s="39"/>
      <c r="O280" s="39"/>
    </row>
    <row r="281" spans="1:15">
      <c r="A281" s="39"/>
      <c r="B281" s="39"/>
      <c r="C281" s="39"/>
      <c r="D281" s="75"/>
      <c r="E281" s="75"/>
      <c r="F281" s="84"/>
      <c r="G281" s="84"/>
      <c r="H281" s="84"/>
      <c r="I281" s="84"/>
      <c r="J281" s="75"/>
      <c r="K281" s="74"/>
      <c r="L281" s="74"/>
      <c r="M281" s="39"/>
      <c r="N281" s="39"/>
      <c r="O281" s="39"/>
    </row>
    <row r="282" spans="1:15">
      <c r="A282" s="39"/>
      <c r="B282" s="39"/>
      <c r="C282" s="39"/>
      <c r="D282" s="79"/>
      <c r="E282" s="79"/>
      <c r="F282" s="84"/>
      <c r="G282" s="84"/>
      <c r="H282" s="84"/>
      <c r="I282" s="84"/>
      <c r="J282" s="75"/>
      <c r="K282" s="39"/>
      <c r="L282" s="74"/>
      <c r="M282" s="39"/>
    </row>
    <row r="283" spans="1:15">
      <c r="A283" s="39"/>
      <c r="B283" s="39"/>
      <c r="C283" s="39"/>
      <c r="D283" s="39"/>
      <c r="E283" s="39"/>
      <c r="F283" s="39"/>
      <c r="G283" s="39"/>
      <c r="H283" s="39"/>
      <c r="I283" s="39"/>
      <c r="J283" s="39"/>
      <c r="K283" s="737"/>
      <c r="L283" s="74"/>
      <c r="M283" s="39"/>
    </row>
    <row r="284" spans="1:15">
      <c r="A284" s="39"/>
      <c r="B284" s="39"/>
      <c r="C284" s="73"/>
      <c r="D284" s="72"/>
      <c r="E284" s="72"/>
      <c r="F284" s="72"/>
      <c r="G284" s="72"/>
      <c r="H284" s="72"/>
      <c r="I284" s="72"/>
      <c r="J284" s="72"/>
      <c r="K284" s="78"/>
      <c r="L284" s="74"/>
      <c r="M284" s="39"/>
    </row>
    <row r="285" spans="1:15">
      <c r="A285" s="39"/>
      <c r="B285" s="39"/>
      <c r="C285" s="73"/>
      <c r="D285" s="78"/>
      <c r="E285" s="78"/>
      <c r="F285" s="78"/>
      <c r="G285" s="78"/>
      <c r="H285" s="78"/>
      <c r="I285" s="78"/>
      <c r="J285" s="78"/>
      <c r="K285" s="74"/>
      <c r="L285" s="74"/>
      <c r="M285" s="39"/>
    </row>
    <row r="286" spans="1:15">
      <c r="A286" s="39"/>
      <c r="B286" s="39"/>
      <c r="C286" s="73"/>
      <c r="D286" s="75"/>
      <c r="E286" s="75"/>
      <c r="F286" s="84"/>
      <c r="G286" s="84"/>
      <c r="H286" s="84"/>
      <c r="I286" s="84"/>
      <c r="J286" s="75"/>
      <c r="K286" s="74"/>
      <c r="L286" s="74"/>
      <c r="M286" s="39"/>
    </row>
    <row r="287" spans="1:15">
      <c r="A287" s="39"/>
      <c r="B287" s="39"/>
      <c r="C287" s="73"/>
      <c r="D287" s="75"/>
      <c r="E287" s="75"/>
      <c r="F287" s="84"/>
      <c r="G287" s="84"/>
      <c r="H287" s="84"/>
      <c r="I287" s="84"/>
      <c r="J287" s="75"/>
      <c r="K287" s="74"/>
      <c r="L287" s="39"/>
      <c r="M287" s="39"/>
    </row>
    <row r="288" spans="1:15">
      <c r="A288" s="39"/>
      <c r="B288" s="39"/>
      <c r="C288" s="73"/>
      <c r="D288" s="75"/>
      <c r="E288" s="75"/>
      <c r="F288" s="84"/>
      <c r="G288" s="84"/>
      <c r="H288" s="84"/>
      <c r="I288" s="84"/>
      <c r="J288" s="75"/>
      <c r="K288" s="74"/>
      <c r="L288" s="737"/>
      <c r="M288" s="39"/>
    </row>
    <row r="289" spans="1:13">
      <c r="A289" s="39"/>
      <c r="B289" s="39"/>
      <c r="C289" s="39"/>
      <c r="D289" s="75"/>
      <c r="E289" s="75"/>
      <c r="F289" s="84"/>
      <c r="G289" s="84"/>
      <c r="H289" s="84"/>
      <c r="I289" s="84"/>
      <c r="J289" s="75"/>
      <c r="K289" s="74"/>
      <c r="L289" s="78"/>
      <c r="M289" s="39"/>
    </row>
    <row r="290" spans="1:13">
      <c r="A290" s="39"/>
      <c r="B290" s="39"/>
      <c r="C290" s="39"/>
      <c r="D290" s="75"/>
      <c r="E290" s="75"/>
      <c r="F290" s="84"/>
      <c r="G290" s="84"/>
      <c r="H290" s="84"/>
      <c r="I290" s="84"/>
      <c r="J290" s="75"/>
      <c r="K290" s="74"/>
      <c r="L290" s="74"/>
      <c r="M290" s="39"/>
    </row>
    <row r="291" spans="1:13">
      <c r="A291" s="39"/>
      <c r="B291" s="39"/>
      <c r="C291" s="39"/>
      <c r="D291" s="75"/>
      <c r="E291" s="75"/>
      <c r="F291" s="84"/>
      <c r="G291" s="84"/>
      <c r="H291" s="84"/>
      <c r="I291" s="84"/>
      <c r="J291" s="75"/>
      <c r="K291" s="74"/>
      <c r="L291" s="74"/>
      <c r="M291" s="39"/>
    </row>
    <row r="292" spans="1:13">
      <c r="A292" s="39"/>
      <c r="B292" s="39"/>
      <c r="C292" s="39"/>
      <c r="D292" s="75"/>
      <c r="E292" s="75"/>
      <c r="F292" s="84"/>
      <c r="G292" s="84"/>
      <c r="H292" s="84"/>
      <c r="I292" s="84"/>
      <c r="J292" s="75"/>
      <c r="K292" s="74"/>
      <c r="L292" s="74"/>
      <c r="M292" s="39"/>
    </row>
    <row r="293" spans="1:13">
      <c r="A293" s="39"/>
      <c r="B293" s="39"/>
      <c r="C293" s="73"/>
      <c r="D293" s="79"/>
      <c r="E293" s="79"/>
      <c r="F293" s="84"/>
      <c r="G293" s="84"/>
      <c r="H293" s="84"/>
      <c r="I293" s="84"/>
      <c r="J293" s="75"/>
      <c r="K293" s="39"/>
      <c r="L293" s="74"/>
      <c r="M293" s="39"/>
    </row>
    <row r="294" spans="1:13">
      <c r="A294" s="39"/>
      <c r="B294" s="39"/>
      <c r="C294" s="39"/>
      <c r="D294" s="39"/>
      <c r="E294" s="39"/>
      <c r="F294" s="39"/>
      <c r="G294" s="39"/>
      <c r="H294" s="39"/>
      <c r="I294" s="39"/>
      <c r="J294" s="39"/>
      <c r="L294" s="74"/>
      <c r="M294" s="39"/>
    </row>
    <row r="295" spans="1:13">
      <c r="L295" s="74"/>
      <c r="M295" s="39"/>
    </row>
    <row r="296" spans="1:13">
      <c r="L296" s="74"/>
      <c r="M296" s="39"/>
    </row>
    <row r="297" spans="1:13">
      <c r="L297" s="74"/>
      <c r="M297" s="39"/>
    </row>
    <row r="298" spans="1:13">
      <c r="L298" s="39"/>
      <c r="M298" s="39"/>
    </row>
  </sheetData>
  <mergeCells count="188">
    <mergeCell ref="A3:N3"/>
    <mergeCell ref="A4:N4"/>
    <mergeCell ref="A7:C7"/>
    <mergeCell ref="A8:F8"/>
    <mergeCell ref="A21:C23"/>
    <mergeCell ref="A174:C175"/>
    <mergeCell ref="A176:C176"/>
    <mergeCell ref="A85:C85"/>
    <mergeCell ref="AD37:AD39"/>
    <mergeCell ref="O39:O40"/>
    <mergeCell ref="A52:J52"/>
    <mergeCell ref="A54:A55"/>
    <mergeCell ref="B54:B55"/>
    <mergeCell ref="C54:G54"/>
    <mergeCell ref="H54:J54"/>
    <mergeCell ref="A24:N24"/>
    <mergeCell ref="P25:Q25"/>
    <mergeCell ref="A26:A28"/>
    <mergeCell ref="B26:B28"/>
    <mergeCell ref="C26:C28"/>
    <mergeCell ref="D26:D28"/>
    <mergeCell ref="E26:K26"/>
    <mergeCell ref="P26:Q26"/>
    <mergeCell ref="E27:G27"/>
    <mergeCell ref="H27:I27"/>
    <mergeCell ref="X54:AB55"/>
    <mergeCell ref="E55:F55"/>
    <mergeCell ref="A56:A57"/>
    <mergeCell ref="B56:B57"/>
    <mergeCell ref="C56:C57"/>
    <mergeCell ref="D56:D57"/>
    <mergeCell ref="E56:F56"/>
    <mergeCell ref="E57:F57"/>
    <mergeCell ref="J27:K27"/>
    <mergeCell ref="A30:J30"/>
    <mergeCell ref="N37:N58"/>
    <mergeCell ref="L73:L75"/>
    <mergeCell ref="B74:B75"/>
    <mergeCell ref="C74:C75"/>
    <mergeCell ref="D74:D75"/>
    <mergeCell ref="E74:E75"/>
    <mergeCell ref="F74:F75"/>
    <mergeCell ref="G74:G75"/>
    <mergeCell ref="N59:N60"/>
    <mergeCell ref="N61:N77"/>
    <mergeCell ref="A71:G71"/>
    <mergeCell ref="A73:A75"/>
    <mergeCell ref="B73:D73"/>
    <mergeCell ref="E73:G73"/>
    <mergeCell ref="J73:J75"/>
    <mergeCell ref="K73:K75"/>
    <mergeCell ref="N78:N81"/>
    <mergeCell ref="N82:N96"/>
    <mergeCell ref="A86:K86"/>
    <mergeCell ref="A87:C87"/>
    <mergeCell ref="D87:K87"/>
    <mergeCell ref="B88:K88"/>
    <mergeCell ref="B89:K89"/>
    <mergeCell ref="B90:K90"/>
    <mergeCell ref="B91:K91"/>
    <mergeCell ref="B92:C92"/>
    <mergeCell ref="B95:C95"/>
    <mergeCell ref="A96:C96"/>
    <mergeCell ref="D96:E96"/>
    <mergeCell ref="F96:H96"/>
    <mergeCell ref="I96:K96"/>
    <mergeCell ref="N97:N101"/>
    <mergeCell ref="A93:A94"/>
    <mergeCell ref="B93:C94"/>
    <mergeCell ref="D93:D94"/>
    <mergeCell ref="E93:E94"/>
    <mergeCell ref="F93:F94"/>
    <mergeCell ref="G93:G94"/>
    <mergeCell ref="H93:H94"/>
    <mergeCell ref="I93:J93"/>
    <mergeCell ref="K93:K94"/>
    <mergeCell ref="C111:F111"/>
    <mergeCell ref="N111:N120"/>
    <mergeCell ref="C113:C116"/>
    <mergeCell ref="C117:C120"/>
    <mergeCell ref="C121:C123"/>
    <mergeCell ref="N121:N126"/>
    <mergeCell ref="B103:C103"/>
    <mergeCell ref="B104:C104"/>
    <mergeCell ref="B105:C105"/>
    <mergeCell ref="B106:C106"/>
    <mergeCell ref="B107:C107"/>
    <mergeCell ref="N107:N110"/>
    <mergeCell ref="B108:C108"/>
    <mergeCell ref="N127:N130"/>
    <mergeCell ref="AL129:AL130"/>
    <mergeCell ref="AM129:AM130"/>
    <mergeCell ref="N131:N144"/>
    <mergeCell ref="A133:B133"/>
    <mergeCell ref="F133:H133"/>
    <mergeCell ref="A134:B135"/>
    <mergeCell ref="C134:C135"/>
    <mergeCell ref="D134:D135"/>
    <mergeCell ref="E134:E135"/>
    <mergeCell ref="L136:L137"/>
    <mergeCell ref="M136:M137"/>
    <mergeCell ref="AD136:AD141"/>
    <mergeCell ref="A139:J139"/>
    <mergeCell ref="A140:J140"/>
    <mergeCell ref="F141:H141"/>
    <mergeCell ref="F134:H135"/>
    <mergeCell ref="I134:I135"/>
    <mergeCell ref="J134:J135"/>
    <mergeCell ref="K134:K135"/>
    <mergeCell ref="L134:M134"/>
    <mergeCell ref="A136:B137"/>
    <mergeCell ref="C136:C137"/>
    <mergeCell ref="D136:D137"/>
    <mergeCell ref="E136:E137"/>
    <mergeCell ref="F136:H137"/>
    <mergeCell ref="F142:H142"/>
    <mergeCell ref="F143:H143"/>
    <mergeCell ref="F144:H144"/>
    <mergeCell ref="F145:H145"/>
    <mergeCell ref="N145:N158"/>
    <mergeCell ref="F146:H146"/>
    <mergeCell ref="I158:I159"/>
    <mergeCell ref="J158:J159"/>
    <mergeCell ref="N159:N160"/>
    <mergeCell ref="F160:G161"/>
    <mergeCell ref="N161:N180"/>
    <mergeCell ref="H164:I165"/>
    <mergeCell ref="F166:G166"/>
    <mergeCell ref="F167:G167"/>
    <mergeCell ref="F168:G168"/>
    <mergeCell ref="F170:G170"/>
    <mergeCell ref="F171:G171"/>
    <mergeCell ref="F172:G172"/>
    <mergeCell ref="F173:G173"/>
    <mergeCell ref="A177:J177"/>
    <mergeCell ref="A160:B161"/>
    <mergeCell ref="C160:C161"/>
    <mergeCell ref="A154:C155"/>
    <mergeCell ref="A156:J156"/>
    <mergeCell ref="A157:B157"/>
    <mergeCell ref="F157:G157"/>
    <mergeCell ref="A158:B159"/>
    <mergeCell ref="C158:C159"/>
    <mergeCell ref="D158:D159"/>
    <mergeCell ref="E158:E159"/>
    <mergeCell ref="F158:G159"/>
    <mergeCell ref="H158:H159"/>
    <mergeCell ref="D160:D161"/>
    <mergeCell ref="E160:E161"/>
    <mergeCell ref="A179:A180"/>
    <mergeCell ref="C179:C180"/>
    <mergeCell ref="D179:G179"/>
    <mergeCell ref="H179:J179"/>
    <mergeCell ref="A181:A183"/>
    <mergeCell ref="B181:B182"/>
    <mergeCell ref="C181:C182"/>
    <mergeCell ref="D181:D182"/>
    <mergeCell ref="E181:E182"/>
    <mergeCell ref="F181:F182"/>
    <mergeCell ref="G181:G182"/>
    <mergeCell ref="C187:C189"/>
    <mergeCell ref="D187:D189"/>
    <mergeCell ref="A207:L207"/>
    <mergeCell ref="A209:A210"/>
    <mergeCell ref="B209:B210"/>
    <mergeCell ref="C209:C210"/>
    <mergeCell ref="D209:D210"/>
    <mergeCell ref="E209:E210"/>
    <mergeCell ref="F209:F210"/>
    <mergeCell ref="E217:F217"/>
    <mergeCell ref="E218:F218"/>
    <mergeCell ref="A226:M226"/>
    <mergeCell ref="G209:G210"/>
    <mergeCell ref="H209:H210"/>
    <mergeCell ref="I209:I210"/>
    <mergeCell ref="J209:J210"/>
    <mergeCell ref="K209:K210"/>
    <mergeCell ref="L209:L210"/>
    <mergeCell ref="E234:M234"/>
    <mergeCell ref="E235:M235"/>
    <mergeCell ref="E236:M236"/>
    <mergeCell ref="E237:M237"/>
    <mergeCell ref="E227:M227"/>
    <mergeCell ref="E228:M228"/>
    <mergeCell ref="E229:M229"/>
    <mergeCell ref="E231:M231"/>
    <mergeCell ref="E232:M232"/>
    <mergeCell ref="E233:M233"/>
  </mergeCells>
  <pageMargins left="0.7" right="0.7" top="0.75" bottom="0.75" header="0.3" footer="0.3"/>
  <pageSetup orientation="portrait" r:id="rId1"/>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4"/>
  <dimension ref="A1:O67"/>
  <sheetViews>
    <sheetView zoomScaleNormal="100" workbookViewId="0">
      <selection activeCell="C10" sqref="C10:D16"/>
    </sheetView>
  </sheetViews>
  <sheetFormatPr defaultColWidth="9.140625" defaultRowHeight="15"/>
  <cols>
    <col min="1" max="1" width="10.28515625" style="48" customWidth="1"/>
    <col min="2" max="2" width="25.42578125" style="48" customWidth="1"/>
    <col min="3" max="3" width="6.140625" style="48" customWidth="1"/>
    <col min="4" max="4" width="6.28515625" style="48" customWidth="1"/>
    <col min="5" max="5" width="22.42578125" style="48" customWidth="1"/>
    <col min="6" max="6" width="37.140625" style="48" customWidth="1"/>
    <col min="7" max="7" width="45.42578125" style="48" customWidth="1"/>
    <col min="8" max="8" width="23.7109375" style="48" customWidth="1"/>
    <col min="9" max="9" width="9.28515625" style="48" customWidth="1"/>
    <col min="10" max="11" width="8.7109375" style="48" customWidth="1"/>
    <col min="12" max="16384" width="9.140625" style="48"/>
  </cols>
  <sheetData>
    <row r="1" spans="1:15">
      <c r="A1" s="50"/>
      <c r="B1" s="48" t="s">
        <v>123</v>
      </c>
      <c r="D1" s="51"/>
      <c r="E1" s="48" t="s">
        <v>124</v>
      </c>
      <c r="G1" s="695"/>
      <c r="H1" s="48" t="s">
        <v>125</v>
      </c>
      <c r="J1" s="52"/>
      <c r="K1" s="48" t="s">
        <v>126</v>
      </c>
    </row>
    <row r="3" spans="1:15">
      <c r="A3" s="1022" t="s">
        <v>777</v>
      </c>
      <c r="B3" s="1022"/>
      <c r="C3" s="1022"/>
      <c r="D3" s="1022"/>
      <c r="E3" s="1022"/>
      <c r="F3" s="1022"/>
      <c r="G3" s="1022"/>
      <c r="H3" s="1022"/>
      <c r="I3" s="54"/>
      <c r="J3" s="54"/>
      <c r="K3" s="54"/>
    </row>
    <row r="4" spans="1:15" ht="29.1" customHeight="1">
      <c r="A4" s="1072" t="s">
        <v>778</v>
      </c>
      <c r="B4" s="1073"/>
      <c r="C4" s="1073"/>
      <c r="D4" s="1073"/>
      <c r="E4" s="1073"/>
      <c r="F4" s="1073"/>
      <c r="G4" s="1073"/>
      <c r="H4" s="1074"/>
      <c r="I4" s="40"/>
      <c r="J4" s="40"/>
      <c r="K4" s="40"/>
    </row>
    <row r="5" spans="1:15">
      <c r="A5" s="727" t="s">
        <v>147</v>
      </c>
      <c r="B5" s="727" t="s">
        <v>151</v>
      </c>
      <c r="C5" s="727" t="s">
        <v>156</v>
      </c>
      <c r="D5" s="727" t="s">
        <v>149</v>
      </c>
      <c r="E5" s="727" t="s">
        <v>154</v>
      </c>
      <c r="F5" s="727" t="s">
        <v>158</v>
      </c>
      <c r="G5" s="727" t="s">
        <v>220</v>
      </c>
      <c r="H5" s="696" t="s">
        <v>221</v>
      </c>
      <c r="I5" s="713"/>
      <c r="J5" s="713"/>
    </row>
    <row r="6" spans="1:15">
      <c r="A6" s="891" t="s">
        <v>269</v>
      </c>
      <c r="B6" s="911" t="s">
        <v>544</v>
      </c>
      <c r="C6" s="891" t="s">
        <v>475</v>
      </c>
      <c r="D6" s="891" t="s">
        <v>779</v>
      </c>
      <c r="E6" s="1076" t="s">
        <v>780</v>
      </c>
      <c r="F6" s="1077"/>
      <c r="G6" s="1077"/>
      <c r="H6" s="1078"/>
      <c r="I6" s="92"/>
      <c r="J6" s="92"/>
    </row>
    <row r="7" spans="1:15" ht="24" customHeight="1">
      <c r="A7" s="1079"/>
      <c r="B7" s="1081"/>
      <c r="C7" s="1079"/>
      <c r="D7" s="1079"/>
      <c r="E7" s="705" t="s">
        <v>781</v>
      </c>
      <c r="F7" s="705" t="s">
        <v>782</v>
      </c>
      <c r="G7" s="705" t="s">
        <v>783</v>
      </c>
      <c r="H7" s="705" t="s">
        <v>784</v>
      </c>
      <c r="I7" s="708"/>
      <c r="J7" s="708"/>
    </row>
    <row r="8" spans="1:15">
      <c r="A8" s="343"/>
      <c r="B8" s="368" t="s">
        <v>153</v>
      </c>
      <c r="C8" s="635"/>
      <c r="D8" s="635"/>
      <c r="E8" s="747" t="s">
        <v>153</v>
      </c>
      <c r="F8" s="747" t="s">
        <v>153</v>
      </c>
      <c r="G8" s="747" t="s">
        <v>153</v>
      </c>
      <c r="H8" s="369" t="s">
        <v>785</v>
      </c>
      <c r="I8" s="713"/>
      <c r="J8" s="713"/>
    </row>
    <row r="9" spans="1:15">
      <c r="A9" s="370"/>
      <c r="B9" s="318"/>
      <c r="C9" s="344"/>
      <c r="D9" s="344"/>
      <c r="E9" s="371" t="s">
        <v>307</v>
      </c>
      <c r="F9" s="372" t="s">
        <v>308</v>
      </c>
      <c r="G9" s="373" t="s">
        <v>309</v>
      </c>
      <c r="H9" s="318"/>
      <c r="K9" s="13"/>
    </row>
    <row r="10" spans="1:15">
      <c r="A10" s="374"/>
      <c r="B10" s="375" t="s">
        <v>544</v>
      </c>
      <c r="C10" s="374"/>
      <c r="D10" s="344"/>
      <c r="E10" s="344"/>
      <c r="F10" s="344"/>
      <c r="G10" s="329"/>
      <c r="H10" s="318"/>
    </row>
    <row r="11" spans="1:15">
      <c r="A11" s="69"/>
      <c r="B11" s="754" t="s">
        <v>786</v>
      </c>
      <c r="E11" s="724" t="s">
        <v>787</v>
      </c>
      <c r="F11" s="724" t="s">
        <v>788</v>
      </c>
      <c r="G11" s="724" t="s">
        <v>789</v>
      </c>
      <c r="H11" s="39"/>
      <c r="I11" s="39"/>
      <c r="J11" s="39"/>
      <c r="K11" s="39"/>
      <c r="L11" s="39"/>
      <c r="M11" s="39"/>
      <c r="N11" s="39"/>
      <c r="O11" s="39"/>
    </row>
    <row r="12" spans="1:15">
      <c r="A12" s="66"/>
      <c r="B12" s="754" t="s">
        <v>790</v>
      </c>
      <c r="C12" s="39"/>
      <c r="D12" s="39"/>
      <c r="E12" s="704" t="s">
        <v>320</v>
      </c>
      <c r="F12" s="704" t="s">
        <v>320</v>
      </c>
      <c r="G12" s="704" t="s">
        <v>320</v>
      </c>
      <c r="H12" s="39"/>
      <c r="I12" s="39"/>
      <c r="J12" s="39"/>
      <c r="K12" s="39"/>
      <c r="L12" s="39"/>
      <c r="M12" s="39"/>
      <c r="N12" s="39"/>
      <c r="O12" s="39"/>
    </row>
    <row r="13" spans="1:15">
      <c r="A13" s="68"/>
      <c r="B13" s="754" t="s">
        <v>791</v>
      </c>
      <c r="C13" s="243"/>
      <c r="D13" s="243"/>
      <c r="E13" s="229" t="s">
        <v>792</v>
      </c>
      <c r="F13" s="704" t="s">
        <v>793</v>
      </c>
      <c r="G13" s="704" t="s">
        <v>794</v>
      </c>
      <c r="H13" s="39"/>
      <c r="I13" s="39"/>
      <c r="J13" s="39"/>
      <c r="K13" s="39"/>
      <c r="L13" s="39"/>
      <c r="M13" s="39"/>
      <c r="N13" s="39"/>
      <c r="O13" s="39"/>
    </row>
    <row r="14" spans="1:15">
      <c r="A14" s="243"/>
      <c r="B14" s="754" t="s">
        <v>795</v>
      </c>
      <c r="C14" s="67"/>
      <c r="D14" s="67"/>
      <c r="E14" s="704" t="s">
        <v>796</v>
      </c>
      <c r="F14" s="704" t="s">
        <v>797</v>
      </c>
      <c r="G14" s="754" t="s">
        <v>798</v>
      </c>
      <c r="H14" s="39"/>
      <c r="I14" s="39"/>
      <c r="J14" s="39"/>
      <c r="K14" s="39"/>
      <c r="L14" s="39"/>
      <c r="M14" s="39"/>
      <c r="N14" s="39"/>
      <c r="O14" s="39"/>
    </row>
    <row r="15" spans="1:15">
      <c r="A15" s="1080"/>
      <c r="B15" s="754" t="s">
        <v>799</v>
      </c>
      <c r="C15" s="242"/>
      <c r="D15" s="242"/>
      <c r="E15" s="136"/>
      <c r="F15" s="136"/>
      <c r="G15" s="136"/>
      <c r="H15" s="39"/>
      <c r="I15" s="39"/>
      <c r="J15" s="39"/>
      <c r="K15" s="39"/>
      <c r="L15" s="39"/>
      <c r="M15" s="39"/>
      <c r="N15" s="39"/>
      <c r="O15" s="39"/>
    </row>
    <row r="16" spans="1:15">
      <c r="A16" s="1080"/>
      <c r="B16" s="133" t="s">
        <v>800</v>
      </c>
      <c r="C16" s="39"/>
      <c r="D16" s="39"/>
      <c r="H16" s="39"/>
      <c r="I16" s="39"/>
      <c r="J16" s="39"/>
      <c r="K16" s="39"/>
      <c r="L16" s="39"/>
      <c r="M16" s="39"/>
      <c r="N16" s="39"/>
      <c r="O16" s="39"/>
    </row>
    <row r="17" spans="1:15" ht="18.75" customHeight="1">
      <c r="A17" s="61"/>
      <c r="B17" s="61"/>
      <c r="C17" s="61"/>
      <c r="D17" s="61"/>
      <c r="E17" s="61"/>
      <c r="H17" s="39"/>
      <c r="I17" s="39"/>
      <c r="J17" s="39"/>
      <c r="K17" s="39"/>
      <c r="L17" s="39"/>
      <c r="M17" s="39"/>
      <c r="N17" s="39"/>
      <c r="O17" s="39"/>
    </row>
    <row r="18" spans="1:15">
      <c r="A18" s="61"/>
      <c r="B18" s="61"/>
      <c r="C18" s="61"/>
      <c r="D18" s="61"/>
      <c r="E18" s="61"/>
      <c r="H18" s="39"/>
      <c r="I18" s="39"/>
      <c r="J18" s="39"/>
      <c r="K18" s="39"/>
      <c r="L18" s="39"/>
      <c r="M18" s="39"/>
      <c r="N18" s="39"/>
      <c r="O18" s="39"/>
    </row>
    <row r="19" spans="1:15">
      <c r="A19" s="61"/>
      <c r="B19" s="61"/>
      <c r="C19" s="61"/>
      <c r="D19" s="61"/>
      <c r="E19" s="61"/>
      <c r="F19" s="39"/>
      <c r="G19" s="39"/>
      <c r="H19" s="39"/>
      <c r="I19" s="39"/>
      <c r="J19" s="39"/>
      <c r="K19" s="39"/>
      <c r="L19" s="39"/>
      <c r="M19" s="39"/>
      <c r="N19" s="39"/>
      <c r="O19" s="39"/>
    </row>
    <row r="20" spans="1:15">
      <c r="A20" s="61"/>
      <c r="B20" s="61"/>
      <c r="C20" s="61"/>
      <c r="D20" s="61"/>
      <c r="E20" s="61"/>
      <c r="F20" s="39"/>
      <c r="G20" s="39"/>
      <c r="H20" s="39"/>
      <c r="I20" s="39"/>
      <c r="J20" s="39"/>
      <c r="K20" s="39"/>
      <c r="L20" s="39"/>
      <c r="M20" s="39"/>
      <c r="N20" s="39"/>
      <c r="O20" s="39"/>
    </row>
    <row r="21" spans="1:15">
      <c r="A21" s="61"/>
      <c r="B21" s="61"/>
      <c r="C21" s="61"/>
      <c r="D21" s="61"/>
      <c r="E21" s="61"/>
      <c r="F21" s="243"/>
      <c r="G21" s="39"/>
      <c r="H21" s="39"/>
      <c r="I21" s="39"/>
      <c r="J21" s="39"/>
      <c r="K21" s="39"/>
      <c r="L21" s="39"/>
      <c r="M21" s="39"/>
      <c r="N21" s="39"/>
      <c r="O21" s="39"/>
    </row>
    <row r="22" spans="1:15">
      <c r="A22" s="61"/>
      <c r="B22" s="61"/>
      <c r="C22" s="61"/>
      <c r="D22" s="61"/>
      <c r="E22" s="61"/>
      <c r="F22" s="89"/>
      <c r="G22" s="39"/>
      <c r="H22" s="39"/>
      <c r="I22" s="39"/>
      <c r="J22" s="39"/>
      <c r="K22" s="39"/>
      <c r="L22" s="39"/>
      <c r="M22" s="39"/>
      <c r="N22" s="39"/>
      <c r="O22" s="39"/>
    </row>
    <row r="23" spans="1:15">
      <c r="A23" s="61"/>
      <c r="B23" s="61"/>
      <c r="C23" s="61"/>
      <c r="D23" s="61"/>
      <c r="E23" s="61"/>
      <c r="F23" s="89"/>
      <c r="G23" s="39"/>
      <c r="H23" s="39"/>
      <c r="I23" s="39"/>
      <c r="J23" s="39"/>
      <c r="K23" s="39"/>
      <c r="L23" s="39"/>
      <c r="M23" s="39"/>
      <c r="N23" s="39"/>
      <c r="O23" s="39"/>
    </row>
    <row r="24" spans="1:15">
      <c r="A24" s="61"/>
      <c r="B24" s="61"/>
      <c r="C24" s="61"/>
      <c r="D24" s="61"/>
      <c r="E24" s="61"/>
      <c r="F24" s="39"/>
      <c r="G24" s="39"/>
      <c r="H24" s="39"/>
      <c r="I24" s="39"/>
      <c r="J24" s="39"/>
      <c r="K24" s="39"/>
      <c r="L24" s="39"/>
      <c r="M24" s="39"/>
      <c r="N24" s="39"/>
      <c r="O24" s="39"/>
    </row>
    <row r="25" spans="1:15">
      <c r="A25" s="39"/>
      <c r="B25" s="39"/>
      <c r="C25" s="39"/>
      <c r="D25" s="39"/>
      <c r="E25" s="39"/>
      <c r="F25" s="39"/>
      <c r="G25" s="39"/>
      <c r="H25" s="39"/>
      <c r="I25" s="39"/>
      <c r="J25" s="39"/>
      <c r="K25" s="39"/>
      <c r="L25" s="39"/>
      <c r="M25" s="39"/>
      <c r="N25" s="39"/>
      <c r="O25" s="39"/>
    </row>
    <row r="26" spans="1:15">
      <c r="A26" s="39"/>
      <c r="B26" s="39"/>
      <c r="C26" s="39"/>
      <c r="D26" s="39"/>
      <c r="E26" s="39"/>
      <c r="F26" s="39"/>
      <c r="G26" s="39"/>
      <c r="H26" s="39"/>
      <c r="I26" s="39"/>
      <c r="J26" s="39"/>
      <c r="K26" s="39"/>
      <c r="L26" s="39"/>
      <c r="M26" s="39"/>
      <c r="N26" s="39"/>
      <c r="O26" s="39"/>
    </row>
    <row r="27" spans="1:15">
      <c r="A27" s="70"/>
      <c r="B27" s="39"/>
      <c r="C27" s="39"/>
      <c r="D27" s="39"/>
      <c r="E27" s="39"/>
      <c r="F27" s="39"/>
      <c r="G27" s="39"/>
      <c r="H27" s="39"/>
      <c r="I27" s="39"/>
      <c r="J27" s="39"/>
      <c r="K27" s="39"/>
      <c r="L27" s="39"/>
      <c r="M27" s="39"/>
      <c r="N27" s="39"/>
      <c r="O27" s="39"/>
    </row>
    <row r="28" spans="1:15">
      <c r="A28" s="39"/>
      <c r="B28" s="39"/>
      <c r="C28" s="39"/>
      <c r="D28" s="39"/>
      <c r="E28" s="39"/>
      <c r="F28" s="39"/>
      <c r="G28" s="39"/>
      <c r="H28" s="39"/>
      <c r="I28" s="39"/>
      <c r="J28" s="39"/>
      <c r="K28" s="39"/>
      <c r="L28" s="39"/>
      <c r="M28" s="39"/>
      <c r="N28" s="39"/>
      <c r="O28" s="39"/>
    </row>
    <row r="29" spans="1:15">
      <c r="A29" s="39"/>
      <c r="B29" s="39"/>
      <c r="C29" s="39"/>
      <c r="D29" s="39"/>
      <c r="E29" s="39"/>
      <c r="F29" s="39"/>
      <c r="G29" s="39"/>
      <c r="H29" s="39"/>
      <c r="I29" s="39"/>
      <c r="J29" s="39"/>
      <c r="K29" s="39"/>
      <c r="L29" s="39"/>
      <c r="M29" s="39"/>
      <c r="N29" s="39"/>
      <c r="O29" s="39"/>
    </row>
    <row r="30" spans="1:15">
      <c r="A30" s="39"/>
      <c r="B30" s="39"/>
      <c r="C30" s="39"/>
      <c r="D30" s="39"/>
      <c r="E30" s="39"/>
      <c r="F30" s="39"/>
      <c r="G30" s="39"/>
      <c r="H30" s="39"/>
      <c r="I30" s="39"/>
      <c r="J30" s="39"/>
      <c r="K30" s="39"/>
      <c r="L30" s="39"/>
      <c r="M30" s="39"/>
      <c r="N30" s="39"/>
      <c r="O30" s="39"/>
    </row>
    <row r="31" spans="1:15">
      <c r="A31" s="39"/>
      <c r="B31" s="71"/>
      <c r="C31" s="737"/>
      <c r="D31" s="39"/>
      <c r="E31" s="39"/>
      <c r="F31" s="737"/>
      <c r="G31" s="72"/>
      <c r="H31" s="39"/>
      <c r="I31" s="39"/>
      <c r="J31" s="39"/>
      <c r="K31" s="39"/>
      <c r="L31" s="39"/>
      <c r="M31" s="39"/>
      <c r="N31" s="39"/>
      <c r="O31" s="39"/>
    </row>
    <row r="32" spans="1:15">
      <c r="A32" s="39"/>
      <c r="B32" s="73"/>
      <c r="C32" s="74"/>
      <c r="D32" s="39"/>
      <c r="E32" s="39"/>
      <c r="F32" s="75"/>
      <c r="G32" s="72"/>
      <c r="H32" s="39"/>
      <c r="I32" s="39"/>
      <c r="J32" s="39"/>
      <c r="K32" s="39"/>
      <c r="L32" s="39"/>
      <c r="M32" s="39"/>
      <c r="N32" s="39"/>
      <c r="O32" s="39"/>
    </row>
    <row r="33" spans="1:15">
      <c r="A33" s="39"/>
      <c r="B33" s="73"/>
      <c r="C33" s="74"/>
      <c r="D33" s="39"/>
      <c r="E33" s="39"/>
      <c r="F33" s="75"/>
      <c r="G33" s="73"/>
      <c r="H33" s="39"/>
      <c r="I33" s="39"/>
      <c r="J33" s="39"/>
      <c r="K33" s="39"/>
      <c r="L33" s="39"/>
      <c r="M33" s="39"/>
      <c r="N33" s="39"/>
      <c r="O33" s="39"/>
    </row>
    <row r="34" spans="1:15">
      <c r="A34" s="39"/>
      <c r="B34" s="73"/>
      <c r="C34" s="74"/>
      <c r="D34" s="39"/>
      <c r="E34" s="39"/>
      <c r="F34" s="75"/>
      <c r="G34" s="72"/>
      <c r="H34" s="39"/>
      <c r="I34" s="39"/>
      <c r="J34" s="39"/>
      <c r="K34" s="39"/>
      <c r="L34" s="39"/>
      <c r="M34" s="39"/>
      <c r="N34" s="39"/>
      <c r="O34" s="39"/>
    </row>
    <row r="35" spans="1:15">
      <c r="A35" s="39"/>
      <c r="B35" s="73"/>
      <c r="C35" s="74"/>
      <c r="D35" s="39"/>
      <c r="E35" s="39"/>
      <c r="F35" s="75"/>
      <c r="G35" s="72"/>
      <c r="H35" s="39"/>
      <c r="I35" s="39"/>
      <c r="J35" s="39"/>
      <c r="K35" s="39"/>
      <c r="L35" s="39"/>
      <c r="M35" s="39"/>
      <c r="N35" s="39"/>
      <c r="O35" s="39"/>
    </row>
    <row r="36" spans="1:15">
      <c r="A36" s="39"/>
      <c r="B36" s="72"/>
      <c r="C36" s="74"/>
      <c r="D36" s="39"/>
      <c r="E36" s="39"/>
      <c r="F36" s="75"/>
      <c r="G36" s="72"/>
      <c r="H36" s="39"/>
      <c r="I36" s="39"/>
      <c r="J36" s="39"/>
      <c r="K36" s="39"/>
      <c r="L36" s="39"/>
      <c r="M36" s="39"/>
      <c r="N36" s="39"/>
      <c r="O36" s="39"/>
    </row>
    <row r="37" spans="1:15">
      <c r="A37" s="39"/>
      <c r="B37" s="72"/>
      <c r="C37" s="74"/>
      <c r="D37" s="39"/>
      <c r="E37" s="39"/>
      <c r="F37" s="75"/>
      <c r="G37" s="72"/>
      <c r="H37" s="39"/>
      <c r="I37" s="39"/>
      <c r="J37" s="39"/>
      <c r="K37" s="39"/>
      <c r="L37" s="39"/>
      <c r="M37" s="39"/>
      <c r="N37" s="39"/>
      <c r="O37" s="39"/>
    </row>
    <row r="38" spans="1:15">
      <c r="A38" s="39"/>
      <c r="B38" s="73"/>
      <c r="C38" s="74"/>
      <c r="D38" s="39"/>
      <c r="E38" s="39"/>
      <c r="F38" s="75"/>
      <c r="G38" s="72"/>
      <c r="H38" s="39"/>
      <c r="I38" s="39"/>
      <c r="J38" s="39"/>
      <c r="K38" s="39"/>
      <c r="L38" s="39"/>
      <c r="M38" s="39"/>
      <c r="N38" s="39"/>
      <c r="O38" s="39"/>
    </row>
    <row r="39" spans="1:15">
      <c r="A39" s="39"/>
      <c r="B39" s="39"/>
      <c r="C39" s="75"/>
      <c r="D39" s="39"/>
      <c r="E39" s="39"/>
      <c r="F39" s="75"/>
      <c r="G39" s="72"/>
      <c r="H39" s="39"/>
      <c r="I39" s="39"/>
      <c r="J39" s="39"/>
      <c r="K39" s="39"/>
      <c r="L39" s="39"/>
      <c r="M39" s="39"/>
      <c r="N39" s="39"/>
      <c r="O39" s="39"/>
    </row>
    <row r="40" spans="1:15">
      <c r="A40" s="39"/>
      <c r="B40" s="71"/>
      <c r="C40" s="737"/>
      <c r="D40" s="39"/>
      <c r="E40" s="39"/>
      <c r="F40" s="737"/>
      <c r="G40" s="71"/>
      <c r="H40" s="39"/>
      <c r="I40" s="737"/>
      <c r="J40" s="39"/>
      <c r="K40" s="39"/>
      <c r="L40" s="39"/>
      <c r="M40" s="39"/>
      <c r="N40" s="39"/>
      <c r="O40" s="39"/>
    </row>
    <row r="41" spans="1:15">
      <c r="A41" s="39"/>
      <c r="B41" s="73"/>
      <c r="C41" s="76"/>
      <c r="D41" s="39"/>
      <c r="E41" s="39"/>
      <c r="F41" s="77"/>
      <c r="G41" s="72"/>
      <c r="H41" s="39"/>
      <c r="I41" s="78"/>
      <c r="J41" s="79"/>
      <c r="K41" s="39"/>
      <c r="L41" s="39"/>
      <c r="M41" s="39"/>
      <c r="N41" s="39"/>
      <c r="O41" s="39"/>
    </row>
    <row r="42" spans="1:15">
      <c r="A42" s="39"/>
      <c r="B42" s="73"/>
      <c r="C42" s="76"/>
      <c r="D42" s="39"/>
      <c r="E42" s="39"/>
      <c r="F42" s="77"/>
      <c r="G42" s="72"/>
      <c r="H42" s="39"/>
      <c r="I42" s="75"/>
      <c r="J42" s="75"/>
      <c r="K42" s="39"/>
      <c r="L42" s="39"/>
      <c r="M42" s="39"/>
      <c r="N42" s="39"/>
      <c r="O42" s="39"/>
    </row>
    <row r="43" spans="1:15">
      <c r="A43" s="39"/>
      <c r="B43" s="72"/>
      <c r="C43" s="80"/>
      <c r="D43" s="39"/>
      <c r="E43" s="39"/>
      <c r="F43" s="81"/>
      <c r="G43" s="82"/>
      <c r="H43" s="39"/>
      <c r="I43" s="75"/>
      <c r="J43" s="75"/>
      <c r="K43" s="39"/>
      <c r="L43" s="39"/>
      <c r="M43" s="39"/>
      <c r="N43" s="39"/>
      <c r="O43" s="39"/>
    </row>
    <row r="44" spans="1:15">
      <c r="A44" s="39"/>
      <c r="B44" s="39"/>
      <c r="C44" s="39"/>
      <c r="D44" s="39"/>
      <c r="E44" s="39"/>
      <c r="F44" s="39"/>
      <c r="G44" s="39"/>
      <c r="H44" s="75"/>
      <c r="I44" s="75"/>
      <c r="J44" s="75"/>
      <c r="K44" s="39"/>
      <c r="L44" s="39"/>
      <c r="M44" s="39"/>
      <c r="N44" s="39"/>
      <c r="O44" s="39"/>
    </row>
    <row r="45" spans="1:15">
      <c r="A45" s="39"/>
      <c r="B45" s="83"/>
      <c r="C45" s="83"/>
      <c r="D45" s="83"/>
      <c r="E45" s="83"/>
      <c r="F45" s="83"/>
      <c r="G45" s="39"/>
      <c r="H45" s="75"/>
      <c r="I45" s="75"/>
      <c r="J45" s="75"/>
      <c r="K45" s="39"/>
      <c r="L45" s="39"/>
      <c r="M45" s="39"/>
      <c r="N45" s="39"/>
      <c r="O45" s="39"/>
    </row>
    <row r="46" spans="1:15">
      <c r="A46" s="39"/>
      <c r="B46" s="73"/>
      <c r="C46" s="73"/>
      <c r="D46" s="73"/>
      <c r="E46" s="73"/>
      <c r="F46" s="1075"/>
      <c r="G46" s="1075"/>
      <c r="H46" s="737"/>
      <c r="I46" s="75"/>
      <c r="J46" s="75"/>
      <c r="K46" s="39"/>
      <c r="L46" s="39"/>
      <c r="M46" s="39"/>
      <c r="N46" s="39"/>
      <c r="O46" s="39"/>
    </row>
    <row r="47" spans="1:15">
      <c r="A47" s="39"/>
      <c r="B47" s="39"/>
      <c r="C47" s="78"/>
      <c r="D47" s="78"/>
      <c r="E47" s="78"/>
      <c r="F47" s="78"/>
      <c r="G47" s="78"/>
      <c r="H47" s="78"/>
      <c r="I47" s="75"/>
      <c r="J47" s="75"/>
      <c r="K47" s="39"/>
      <c r="L47" s="39"/>
      <c r="M47" s="39"/>
      <c r="N47" s="39"/>
      <c r="O47" s="39"/>
    </row>
    <row r="48" spans="1:15">
      <c r="A48" s="39"/>
      <c r="B48" s="39"/>
      <c r="C48" s="75"/>
      <c r="D48" s="75"/>
      <c r="E48" s="84"/>
      <c r="F48" s="74"/>
      <c r="G48" s="74"/>
      <c r="H48" s="75"/>
      <c r="I48" s="75"/>
      <c r="J48" s="75"/>
      <c r="K48" s="39"/>
      <c r="L48" s="39"/>
      <c r="M48" s="39"/>
      <c r="N48" s="39"/>
      <c r="O48" s="39"/>
    </row>
    <row r="49" spans="1:15">
      <c r="A49" s="39"/>
      <c r="B49" s="39"/>
      <c r="C49" s="75"/>
      <c r="D49" s="75"/>
      <c r="E49" s="84"/>
      <c r="F49" s="74"/>
      <c r="G49" s="74"/>
      <c r="H49" s="75"/>
      <c r="I49" s="75"/>
      <c r="J49" s="75"/>
      <c r="K49" s="39"/>
      <c r="L49" s="39"/>
      <c r="M49" s="39"/>
      <c r="N49" s="39"/>
      <c r="O49" s="39"/>
    </row>
    <row r="50" spans="1:15">
      <c r="A50" s="39"/>
      <c r="B50" s="39"/>
      <c r="C50" s="75"/>
      <c r="D50" s="75"/>
      <c r="E50" s="84"/>
      <c r="F50" s="74"/>
      <c r="G50" s="74"/>
      <c r="H50" s="75"/>
      <c r="I50" s="39"/>
      <c r="J50" s="39"/>
      <c r="K50" s="39"/>
      <c r="L50" s="39"/>
      <c r="M50" s="39"/>
      <c r="N50" s="39"/>
      <c r="O50" s="39"/>
    </row>
    <row r="51" spans="1:15">
      <c r="A51" s="39"/>
      <c r="B51" s="39"/>
      <c r="C51" s="75"/>
      <c r="D51" s="75"/>
      <c r="E51" s="84"/>
      <c r="F51" s="74"/>
      <c r="G51" s="74"/>
      <c r="H51" s="75"/>
      <c r="I51" s="737"/>
      <c r="J51" s="39"/>
      <c r="K51" s="39"/>
      <c r="L51" s="39"/>
      <c r="M51" s="39"/>
      <c r="N51" s="39"/>
      <c r="O51" s="39"/>
    </row>
    <row r="52" spans="1:15">
      <c r="A52" s="39"/>
      <c r="B52" s="39"/>
      <c r="C52" s="75"/>
      <c r="D52" s="75"/>
      <c r="E52" s="84"/>
      <c r="F52" s="74"/>
      <c r="G52" s="74"/>
      <c r="H52" s="75"/>
      <c r="I52" s="78"/>
      <c r="J52" s="79"/>
      <c r="K52" s="39"/>
      <c r="L52" s="39"/>
      <c r="M52" s="39"/>
      <c r="N52" s="39"/>
      <c r="O52" s="39"/>
    </row>
    <row r="53" spans="1:15">
      <c r="A53" s="39"/>
      <c r="B53" s="39"/>
      <c r="C53" s="75"/>
      <c r="D53" s="75"/>
      <c r="E53" s="84"/>
      <c r="F53" s="74"/>
      <c r="G53" s="74"/>
      <c r="H53" s="75"/>
      <c r="I53" s="85"/>
      <c r="J53" s="75"/>
      <c r="K53" s="39"/>
      <c r="L53" s="39"/>
      <c r="M53" s="39"/>
      <c r="N53" s="39"/>
      <c r="O53" s="39"/>
    </row>
    <row r="54" spans="1:15">
      <c r="A54" s="39"/>
      <c r="B54" s="39"/>
      <c r="C54" s="75"/>
      <c r="D54" s="75"/>
      <c r="E54" s="84"/>
      <c r="F54" s="74"/>
      <c r="G54" s="74"/>
      <c r="H54" s="75"/>
      <c r="I54" s="85"/>
      <c r="J54" s="75"/>
      <c r="K54" s="39"/>
      <c r="L54" s="39"/>
      <c r="M54" s="39"/>
      <c r="N54" s="39"/>
      <c r="O54" s="39"/>
    </row>
    <row r="55" spans="1:15">
      <c r="A55" s="39"/>
      <c r="B55" s="39"/>
      <c r="C55" s="79"/>
      <c r="D55" s="79"/>
      <c r="E55" s="84"/>
      <c r="F55" s="74"/>
      <c r="G55" s="74"/>
      <c r="H55" s="75"/>
      <c r="I55" s="85"/>
      <c r="J55" s="75"/>
      <c r="K55" s="39"/>
      <c r="L55" s="39"/>
      <c r="M55" s="39"/>
      <c r="N55" s="39"/>
      <c r="O55" s="39"/>
    </row>
    <row r="56" spans="1:15">
      <c r="A56" s="39"/>
      <c r="B56" s="39"/>
      <c r="C56" s="39"/>
      <c r="D56" s="39"/>
      <c r="E56" s="39"/>
      <c r="F56" s="39"/>
      <c r="G56" s="39"/>
      <c r="H56" s="75"/>
      <c r="I56" s="85"/>
      <c r="J56" s="75"/>
      <c r="K56" s="39"/>
      <c r="L56" s="39"/>
      <c r="M56" s="39"/>
      <c r="N56" s="39"/>
      <c r="O56" s="39"/>
    </row>
    <row r="57" spans="1:15">
      <c r="A57" s="39"/>
      <c r="B57" s="73"/>
      <c r="C57" s="72"/>
      <c r="D57" s="72"/>
      <c r="E57" s="72"/>
      <c r="F57" s="1075"/>
      <c r="G57" s="1075"/>
      <c r="H57" s="737"/>
      <c r="I57" s="85"/>
      <c r="J57" s="75"/>
      <c r="K57" s="39"/>
      <c r="L57" s="39"/>
      <c r="M57" s="39"/>
      <c r="N57" s="39"/>
      <c r="O57" s="39"/>
    </row>
    <row r="58" spans="1:15">
      <c r="A58" s="39"/>
      <c r="B58" s="73"/>
      <c r="C58" s="78"/>
      <c r="D58" s="78"/>
      <c r="E58" s="78"/>
      <c r="F58" s="78"/>
      <c r="G58" s="78"/>
      <c r="H58" s="78"/>
      <c r="I58" s="85"/>
      <c r="J58" s="75"/>
      <c r="K58" s="39"/>
      <c r="L58" s="39"/>
      <c r="M58" s="39"/>
      <c r="N58" s="39"/>
      <c r="O58" s="39"/>
    </row>
    <row r="59" spans="1:15">
      <c r="A59" s="39"/>
      <c r="B59" s="73"/>
      <c r="C59" s="75"/>
      <c r="D59" s="75"/>
      <c r="E59" s="84"/>
      <c r="F59" s="74"/>
      <c r="G59" s="74"/>
      <c r="H59" s="75"/>
      <c r="I59" s="85"/>
      <c r="J59" s="75"/>
      <c r="K59" s="39"/>
      <c r="L59" s="39"/>
      <c r="M59" s="39"/>
      <c r="N59" s="39"/>
      <c r="O59" s="39"/>
    </row>
    <row r="60" spans="1:15">
      <c r="A60" s="39"/>
      <c r="B60" s="73"/>
      <c r="C60" s="75"/>
      <c r="D60" s="75"/>
      <c r="E60" s="84"/>
      <c r="F60" s="74"/>
      <c r="G60" s="74"/>
      <c r="H60" s="75"/>
      <c r="I60" s="75"/>
      <c r="J60" s="75"/>
      <c r="K60" s="39"/>
      <c r="L60" s="39"/>
      <c r="M60" s="39"/>
      <c r="N60" s="39"/>
      <c r="O60" s="39"/>
    </row>
    <row r="61" spans="1:15">
      <c r="A61" s="39"/>
      <c r="B61" s="73"/>
      <c r="C61" s="75"/>
      <c r="D61" s="75"/>
      <c r="E61" s="84"/>
      <c r="F61" s="74"/>
      <c r="G61" s="74"/>
      <c r="H61" s="75"/>
      <c r="I61" s="39"/>
      <c r="J61" s="39"/>
      <c r="K61" s="39"/>
      <c r="L61" s="39"/>
      <c r="M61" s="39"/>
      <c r="N61" s="39"/>
      <c r="O61" s="39"/>
    </row>
    <row r="62" spans="1:15">
      <c r="A62" s="39"/>
      <c r="B62" s="39"/>
      <c r="C62" s="75"/>
      <c r="D62" s="75"/>
      <c r="E62" s="84"/>
      <c r="F62" s="74"/>
      <c r="G62" s="74"/>
      <c r="H62" s="75"/>
      <c r="I62" s="39"/>
      <c r="J62" s="39"/>
      <c r="K62" s="39"/>
      <c r="L62" s="39"/>
      <c r="M62" s="39"/>
      <c r="N62" s="39"/>
      <c r="O62" s="39"/>
    </row>
    <row r="63" spans="1:15">
      <c r="A63" s="39"/>
      <c r="B63" s="39"/>
      <c r="C63" s="75"/>
      <c r="D63" s="75"/>
      <c r="E63" s="84"/>
      <c r="F63" s="74"/>
      <c r="G63" s="74"/>
      <c r="H63" s="75"/>
      <c r="I63" s="39"/>
      <c r="J63" s="39"/>
      <c r="K63" s="39"/>
      <c r="L63" s="39"/>
      <c r="M63" s="39"/>
      <c r="N63" s="39"/>
      <c r="O63" s="39"/>
    </row>
    <row r="64" spans="1:15">
      <c r="A64" s="39"/>
      <c r="B64" s="39"/>
      <c r="C64" s="75"/>
      <c r="D64" s="75"/>
      <c r="E64" s="84"/>
      <c r="F64" s="74"/>
      <c r="G64" s="74"/>
      <c r="H64" s="75"/>
      <c r="I64" s="39"/>
      <c r="J64" s="39"/>
      <c r="K64" s="39"/>
      <c r="L64" s="39"/>
      <c r="M64" s="39"/>
      <c r="N64" s="39"/>
      <c r="O64" s="39"/>
    </row>
    <row r="65" spans="1:15">
      <c r="A65" s="39"/>
      <c r="B65" s="39"/>
      <c r="C65" s="75"/>
      <c r="D65" s="75"/>
      <c r="E65" s="84"/>
      <c r="F65" s="74"/>
      <c r="G65" s="74"/>
      <c r="H65" s="75"/>
      <c r="I65" s="39"/>
      <c r="J65" s="39"/>
      <c r="K65" s="39"/>
      <c r="L65" s="39"/>
      <c r="M65" s="39"/>
      <c r="N65" s="39"/>
      <c r="O65" s="39"/>
    </row>
    <row r="66" spans="1:15">
      <c r="A66" s="39"/>
      <c r="B66" s="73"/>
      <c r="C66" s="79"/>
      <c r="D66" s="79"/>
      <c r="E66" s="84"/>
      <c r="F66" s="74"/>
      <c r="G66" s="74"/>
      <c r="H66" s="75"/>
      <c r="I66" s="39"/>
      <c r="J66" s="39"/>
      <c r="K66" s="39"/>
      <c r="L66" s="39"/>
      <c r="M66" s="39"/>
      <c r="N66" s="39"/>
      <c r="O66" s="39"/>
    </row>
    <row r="67" spans="1:15">
      <c r="A67" s="39"/>
      <c r="B67" s="39"/>
      <c r="C67" s="39"/>
      <c r="D67" s="39"/>
      <c r="E67" s="39"/>
      <c r="F67" s="39"/>
      <c r="G67" s="39"/>
      <c r="H67" s="39"/>
      <c r="I67" s="39"/>
      <c r="J67" s="39"/>
      <c r="K67" s="39"/>
      <c r="L67" s="39"/>
      <c r="M67" s="39"/>
      <c r="N67" s="39"/>
      <c r="O67" s="39"/>
    </row>
  </sheetData>
  <mergeCells count="10">
    <mergeCell ref="A4:H4"/>
    <mergeCell ref="A3:H3"/>
    <mergeCell ref="F46:G46"/>
    <mergeCell ref="F57:G57"/>
    <mergeCell ref="E6:H6"/>
    <mergeCell ref="D6:D7"/>
    <mergeCell ref="A15:A16"/>
    <mergeCell ref="A6:A7"/>
    <mergeCell ref="B6:B7"/>
    <mergeCell ref="C6:C7"/>
  </mergeCells>
  <pageMargins left="0.7" right="0.7" top="0.75" bottom="0.75" header="0.3" footer="0.3"/>
  <pageSetup orientation="portrait"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FE605-2FAC-4E73-B7AA-44B505D7D181}">
  <sheetPr codeName="Sheet15"/>
  <dimension ref="A1:U156"/>
  <sheetViews>
    <sheetView topLeftCell="A157" zoomScale="85" zoomScaleNormal="85" workbookViewId="0">
      <selection activeCell="K11" sqref="K11:K12"/>
    </sheetView>
  </sheetViews>
  <sheetFormatPr defaultColWidth="9.140625" defaultRowHeight="15"/>
  <cols>
    <col min="1" max="1" width="18.140625" style="48" customWidth="1"/>
    <col min="2" max="2" width="18" style="48" customWidth="1"/>
    <col min="3" max="3" width="28" style="48" customWidth="1"/>
    <col min="4" max="4" width="22" style="48" customWidth="1"/>
    <col min="5" max="5" width="22.42578125" style="48" customWidth="1"/>
    <col min="6" max="6" width="16.42578125" style="48" customWidth="1"/>
    <col min="7" max="7" width="15.28515625" style="48" customWidth="1"/>
    <col min="8" max="8" width="19.85546875" style="48" customWidth="1"/>
    <col min="9" max="9" width="22.140625" style="48" customWidth="1"/>
    <col min="10" max="10" width="21.5703125" style="48" customWidth="1"/>
    <col min="11" max="11" width="21.85546875" style="48" customWidth="1"/>
    <col min="12" max="12" width="19.28515625" style="48" customWidth="1"/>
    <col min="13" max="13" width="20.85546875" style="48" customWidth="1"/>
    <col min="14" max="14" width="20.7109375" style="48" customWidth="1"/>
    <col min="15" max="15" width="18.5703125" style="271" customWidth="1"/>
    <col min="16" max="16" width="18.28515625" style="48" customWidth="1"/>
    <col min="17" max="17" width="22.140625" style="48" customWidth="1"/>
    <col min="18" max="18" width="15.85546875" style="48" customWidth="1"/>
    <col min="19" max="16384" width="9.140625" style="48"/>
  </cols>
  <sheetData>
    <row r="1" spans="1:21" ht="15" customHeight="1">
      <c r="A1" s="1159" t="s">
        <v>801</v>
      </c>
      <c r="B1" s="1159"/>
      <c r="C1" s="1159"/>
      <c r="E1" s="1168" t="s">
        <v>802</v>
      </c>
      <c r="F1" s="1168"/>
      <c r="G1" s="1168"/>
      <c r="H1" s="1168"/>
      <c r="I1" s="1168"/>
      <c r="K1" s="480"/>
      <c r="L1" s="480"/>
      <c r="M1" s="480"/>
    </row>
    <row r="2" spans="1:21" ht="15" customHeight="1">
      <c r="A2" s="1159"/>
      <c r="B2" s="1159"/>
      <c r="C2" s="1159"/>
      <c r="E2" s="1168"/>
      <c r="F2" s="1168"/>
      <c r="G2" s="1168"/>
      <c r="H2" s="1168"/>
      <c r="I2" s="1168"/>
      <c r="K2" s="480"/>
      <c r="L2" s="480"/>
      <c r="M2" s="480"/>
    </row>
    <row r="3" spans="1:21" ht="15" customHeight="1">
      <c r="F3" s="609"/>
      <c r="G3" s="609"/>
      <c r="H3" s="609"/>
      <c r="I3" s="609"/>
      <c r="K3" s="667"/>
      <c r="L3" s="667"/>
      <c r="M3" s="667"/>
    </row>
    <row r="4" spans="1:21">
      <c r="A4" s="1086" t="s">
        <v>803</v>
      </c>
      <c r="B4" s="1087"/>
      <c r="C4" s="1087"/>
      <c r="D4" s="1087"/>
      <c r="E4" s="1087"/>
      <c r="F4" s="1087"/>
      <c r="G4" s="1087"/>
      <c r="H4" s="1087"/>
      <c r="I4" s="1087"/>
      <c r="J4" s="1087"/>
      <c r="K4" s="1087"/>
      <c r="L4" s="1087"/>
      <c r="M4" s="1087"/>
      <c r="N4" s="1087"/>
      <c r="O4" s="1087"/>
      <c r="P4" s="1088"/>
    </row>
    <row r="5" spans="1:21" ht="22.5" customHeight="1">
      <c r="A5" s="1160" t="s">
        <v>804</v>
      </c>
      <c r="B5" s="1161"/>
      <c r="C5" s="1161"/>
      <c r="D5" s="1161"/>
      <c r="E5" s="1161"/>
      <c r="F5" s="1161"/>
      <c r="G5" s="1161"/>
      <c r="H5" s="1161"/>
      <c r="I5" s="1161"/>
      <c r="J5" s="1161"/>
      <c r="K5" s="1161"/>
      <c r="L5" s="1161"/>
      <c r="M5" s="1161"/>
      <c r="N5" s="1161"/>
      <c r="O5" s="1161"/>
      <c r="P5" s="1162"/>
    </row>
    <row r="6" spans="1:21" ht="43.5" customHeight="1">
      <c r="A6" s="521" t="s">
        <v>805</v>
      </c>
      <c r="B6" s="683"/>
      <c r="C6" s="477" t="s">
        <v>270</v>
      </c>
      <c r="D6" s="684"/>
      <c r="E6" s="518" t="s">
        <v>806</v>
      </c>
      <c r="F6" s="741"/>
      <c r="G6" s="477" t="s">
        <v>807</v>
      </c>
      <c r="H6" s="741"/>
      <c r="I6" s="738" t="s">
        <v>808</v>
      </c>
      <c r="J6" s="741"/>
      <c r="K6" s="531" t="s">
        <v>809</v>
      </c>
      <c r="L6" s="685"/>
      <c r="M6" s="531" t="s">
        <v>810</v>
      </c>
      <c r="N6" s="685"/>
      <c r="O6" s="521" t="s">
        <v>811</v>
      </c>
      <c r="P6" s="741"/>
      <c r="R6" s="19"/>
      <c r="S6" s="19"/>
      <c r="T6" s="19"/>
      <c r="U6" s="19"/>
    </row>
    <row r="7" spans="1:21">
      <c r="A7" s="1097" t="s">
        <v>147</v>
      </c>
      <c r="B7" s="1097" t="s">
        <v>151</v>
      </c>
      <c r="C7" s="1097" t="s">
        <v>156</v>
      </c>
      <c r="D7" s="1099" t="s">
        <v>149</v>
      </c>
      <c r="E7" s="1100"/>
      <c r="F7" s="1100"/>
      <c r="G7" s="1100"/>
      <c r="H7" s="1100"/>
      <c r="I7" s="1101"/>
      <c r="J7" s="1097" t="s">
        <v>154</v>
      </c>
      <c r="K7" s="1097" t="s">
        <v>158</v>
      </c>
      <c r="L7" s="757" t="s">
        <v>220</v>
      </c>
      <c r="M7" s="757" t="s">
        <v>221</v>
      </c>
      <c r="N7" s="757" t="s">
        <v>222</v>
      </c>
      <c r="O7" s="757" t="s">
        <v>289</v>
      </c>
      <c r="P7" s="757" t="s">
        <v>290</v>
      </c>
      <c r="R7" s="610"/>
      <c r="S7" s="610"/>
      <c r="T7" s="610"/>
      <c r="U7" s="610"/>
    </row>
    <row r="8" spans="1:21">
      <c r="A8" s="1098"/>
      <c r="B8" s="1098"/>
      <c r="C8" s="1098"/>
      <c r="D8" s="1102"/>
      <c r="E8" s="1103"/>
      <c r="F8" s="1103"/>
      <c r="G8" s="1103"/>
      <c r="H8" s="1103"/>
      <c r="I8" s="1104"/>
      <c r="J8" s="1098"/>
      <c r="K8" s="1098"/>
      <c r="L8" s="1169" t="s">
        <v>812</v>
      </c>
      <c r="M8" s="1169"/>
      <c r="N8" s="1169" t="s">
        <v>813</v>
      </c>
      <c r="O8" s="1169"/>
      <c r="P8" s="1169"/>
      <c r="R8" s="610"/>
      <c r="S8" s="610"/>
      <c r="T8" s="610"/>
      <c r="U8" s="610"/>
    </row>
    <row r="9" spans="1:21" ht="15" customHeight="1">
      <c r="A9" s="899" t="s">
        <v>814</v>
      </c>
      <c r="B9" s="899" t="s">
        <v>815</v>
      </c>
      <c r="C9" s="899" t="s">
        <v>475</v>
      </c>
      <c r="D9" s="899" t="s">
        <v>475</v>
      </c>
      <c r="E9" s="899"/>
      <c r="F9" s="899"/>
      <c r="G9" s="899"/>
      <c r="H9" s="899"/>
      <c r="I9" s="899"/>
      <c r="J9" s="937" t="s">
        <v>816</v>
      </c>
      <c r="K9" s="937" t="s">
        <v>817</v>
      </c>
      <c r="L9" s="1182" t="s">
        <v>818</v>
      </c>
      <c r="M9" s="1166" t="s">
        <v>819</v>
      </c>
      <c r="N9" s="937" t="s">
        <v>820</v>
      </c>
      <c r="O9" s="937" t="s">
        <v>821</v>
      </c>
      <c r="P9" s="937" t="s">
        <v>822</v>
      </c>
    </row>
    <row r="10" spans="1:21" ht="24.75" customHeight="1">
      <c r="A10" s="1142"/>
      <c r="B10" s="899"/>
      <c r="C10" s="899"/>
      <c r="D10" s="899"/>
      <c r="E10" s="899"/>
      <c r="F10" s="899"/>
      <c r="G10" s="899"/>
      <c r="H10" s="899"/>
      <c r="I10" s="899"/>
      <c r="J10" s="938"/>
      <c r="K10" s="938"/>
      <c r="L10" s="1183"/>
      <c r="M10" s="1167"/>
      <c r="N10" s="938"/>
      <c r="O10" s="938"/>
      <c r="P10" s="938"/>
    </row>
    <row r="11" spans="1:21" ht="15" customHeight="1">
      <c r="A11" s="1179"/>
      <c r="B11" s="1179"/>
      <c r="C11" s="1180"/>
      <c r="D11" s="1112"/>
      <c r="E11" s="1112"/>
      <c r="F11" s="1112"/>
      <c r="G11" s="1112"/>
      <c r="H11" s="1112"/>
      <c r="I11" s="1112"/>
      <c r="J11" s="1124"/>
      <c r="K11" s="1124"/>
      <c r="L11" s="1154"/>
      <c r="M11" s="1163"/>
      <c r="N11" s="1144"/>
      <c r="O11" s="1147"/>
      <c r="P11" s="1144"/>
    </row>
    <row r="12" spans="1:21">
      <c r="A12" s="1179"/>
      <c r="B12" s="1179"/>
      <c r="C12" s="1180"/>
      <c r="D12" s="1112"/>
      <c r="E12" s="1112"/>
      <c r="F12" s="1112"/>
      <c r="G12" s="1112"/>
      <c r="H12" s="1112"/>
      <c r="I12" s="1112"/>
      <c r="J12" s="1125"/>
      <c r="K12" s="1125"/>
      <c r="L12" s="1155"/>
      <c r="M12" s="1164"/>
      <c r="N12" s="1145"/>
      <c r="O12" s="1147"/>
      <c r="P12" s="1145"/>
    </row>
    <row r="13" spans="1:21">
      <c r="A13" s="1179"/>
      <c r="B13" s="1179"/>
      <c r="C13" s="1180"/>
      <c r="D13" s="1113"/>
      <c r="E13" s="1113"/>
      <c r="F13" s="1113"/>
      <c r="G13" s="1113"/>
      <c r="H13" s="1113"/>
      <c r="I13" s="1113"/>
      <c r="J13" s="1152"/>
      <c r="K13" s="1152"/>
      <c r="L13" s="1154"/>
      <c r="M13" s="1164"/>
      <c r="N13" s="1145"/>
      <c r="O13" s="1147"/>
      <c r="P13" s="1145"/>
    </row>
    <row r="14" spans="1:21" ht="15" customHeight="1">
      <c r="A14" s="1179"/>
      <c r="B14" s="1179"/>
      <c r="C14" s="1180"/>
      <c r="D14" s="1113"/>
      <c r="E14" s="1113"/>
      <c r="F14" s="1113"/>
      <c r="G14" s="1113"/>
      <c r="H14" s="1113"/>
      <c r="I14" s="1113"/>
      <c r="J14" s="1153"/>
      <c r="K14" s="1153"/>
      <c r="L14" s="1155"/>
      <c r="M14" s="1165"/>
      <c r="N14" s="1146"/>
      <c r="O14" s="1147"/>
      <c r="P14" s="1146"/>
    </row>
    <row r="15" spans="1:21" ht="15" customHeight="1">
      <c r="A15" s="1179"/>
      <c r="B15" s="1179"/>
      <c r="C15" s="1180"/>
      <c r="D15" s="1112"/>
      <c r="E15" s="1112"/>
      <c r="F15" s="1112"/>
      <c r="G15" s="1112"/>
      <c r="H15" s="1112"/>
      <c r="I15" s="1112"/>
      <c r="J15" s="1124"/>
      <c r="K15" s="1124"/>
      <c r="L15" s="1154"/>
      <c r="M15" s="1163"/>
      <c r="N15" s="1144"/>
      <c r="O15" s="1147"/>
      <c r="P15" s="1144"/>
    </row>
    <row r="16" spans="1:21">
      <c r="A16" s="1179"/>
      <c r="B16" s="1179"/>
      <c r="C16" s="1180"/>
      <c r="D16" s="1112"/>
      <c r="E16" s="1112"/>
      <c r="F16" s="1112"/>
      <c r="G16" s="1112"/>
      <c r="H16" s="1112"/>
      <c r="I16" s="1112"/>
      <c r="J16" s="1125"/>
      <c r="K16" s="1125"/>
      <c r="L16" s="1155"/>
      <c r="M16" s="1164"/>
      <c r="N16" s="1145"/>
      <c r="O16" s="1147"/>
      <c r="P16" s="1145"/>
    </row>
    <row r="17" spans="1:19">
      <c r="A17" s="1179"/>
      <c r="B17" s="1179"/>
      <c r="C17" s="1180"/>
      <c r="D17" s="1113"/>
      <c r="E17" s="1113"/>
      <c r="F17" s="1113"/>
      <c r="G17" s="1113"/>
      <c r="H17" s="1113"/>
      <c r="I17" s="1113"/>
      <c r="J17" s="1152"/>
      <c r="K17" s="1152"/>
      <c r="L17" s="1154"/>
      <c r="M17" s="1164"/>
      <c r="N17" s="1145"/>
      <c r="O17" s="1147"/>
      <c r="P17" s="1145"/>
    </row>
    <row r="18" spans="1:19">
      <c r="A18" s="1179"/>
      <c r="B18" s="1179"/>
      <c r="C18" s="1180"/>
      <c r="D18" s="1113"/>
      <c r="E18" s="1113"/>
      <c r="F18" s="1113"/>
      <c r="G18" s="1113"/>
      <c r="H18" s="1113"/>
      <c r="I18" s="1113"/>
      <c r="J18" s="1153"/>
      <c r="K18" s="1153"/>
      <c r="L18" s="1155"/>
      <c r="M18" s="1165"/>
      <c r="N18" s="1146"/>
      <c r="O18" s="1147"/>
      <c r="P18" s="1146"/>
    </row>
    <row r="19" spans="1:19" ht="17.25">
      <c r="A19" s="1082"/>
      <c r="B19" s="1082"/>
      <c r="C19" s="1082"/>
      <c r="D19" s="1082"/>
      <c r="E19" s="1082"/>
      <c r="F19" s="1082"/>
      <c r="G19" s="1082"/>
      <c r="H19" s="1082"/>
      <c r="I19" s="1083"/>
      <c r="J19" s="1156" t="s">
        <v>823</v>
      </c>
      <c r="K19" s="1083"/>
      <c r="L19" s="1186"/>
      <c r="M19" s="1186"/>
      <c r="N19" s="1148" t="s">
        <v>824</v>
      </c>
      <c r="O19" s="1148"/>
      <c r="P19" s="686"/>
    </row>
    <row r="20" spans="1:19">
      <c r="A20" s="138" t="s">
        <v>825</v>
      </c>
      <c r="L20" s="87"/>
      <c r="M20" s="169"/>
      <c r="N20" s="169"/>
    </row>
    <row r="21" spans="1:19" ht="17.25">
      <c r="A21" s="48" t="s">
        <v>826</v>
      </c>
    </row>
    <row r="22" spans="1:19">
      <c r="A22" s="48" t="s">
        <v>827</v>
      </c>
    </row>
    <row r="23" spans="1:19" ht="17.25">
      <c r="A23" s="48" t="s">
        <v>828</v>
      </c>
    </row>
    <row r="24" spans="1:19" ht="17.25">
      <c r="A24" s="491" t="s">
        <v>829</v>
      </c>
    </row>
    <row r="25" spans="1:19">
      <c r="A25" s="48" t="s">
        <v>321</v>
      </c>
      <c r="B25" s="756" t="s">
        <v>830</v>
      </c>
      <c r="E25" s="1181" t="s">
        <v>831</v>
      </c>
      <c r="F25" s="1181"/>
      <c r="G25" s="1084" t="s">
        <v>832</v>
      </c>
      <c r="H25" s="1084"/>
      <c r="I25" s="907" t="s">
        <v>833</v>
      </c>
      <c r="J25" s="907"/>
      <c r="K25" s="766"/>
      <c r="L25" s="97"/>
      <c r="M25" s="97"/>
      <c r="O25" s="1170" t="s">
        <v>834</v>
      </c>
      <c r="P25" s="1171"/>
      <c r="R25" s="1149"/>
      <c r="S25" s="1150"/>
    </row>
    <row r="26" spans="1:19" ht="15" customHeight="1">
      <c r="B26" s="744" t="s">
        <v>835</v>
      </c>
      <c r="E26" s="1085" t="s">
        <v>836</v>
      </c>
      <c r="F26" s="1085"/>
      <c r="G26" s="906" t="s">
        <v>837</v>
      </c>
      <c r="H26" s="906"/>
      <c r="I26" s="906" t="s">
        <v>838</v>
      </c>
      <c r="J26" s="906"/>
      <c r="K26" s="750"/>
      <c r="L26" s="61"/>
      <c r="M26" s="61"/>
      <c r="O26" s="1114" t="s">
        <v>839</v>
      </c>
      <c r="P26" s="1115"/>
      <c r="R26" s="953"/>
      <c r="S26" s="1151"/>
    </row>
    <row r="27" spans="1:19" ht="27.75" customHeight="1">
      <c r="B27" s="744" t="s">
        <v>840</v>
      </c>
      <c r="E27" s="1085" t="s">
        <v>841</v>
      </c>
      <c r="F27" s="1085"/>
      <c r="G27" s="1085" t="s">
        <v>842</v>
      </c>
      <c r="H27" s="1085"/>
      <c r="I27" s="906" t="s">
        <v>843</v>
      </c>
      <c r="J27" s="906"/>
      <c r="K27" s="750"/>
      <c r="L27" s="468"/>
      <c r="M27" s="468"/>
      <c r="O27" s="1114" t="s">
        <v>844</v>
      </c>
      <c r="P27" s="1115"/>
      <c r="R27" s="1096"/>
      <c r="S27" s="1143"/>
    </row>
    <row r="28" spans="1:19" ht="16.5" customHeight="1">
      <c r="B28" s="744" t="s">
        <v>845</v>
      </c>
      <c r="C28" s="187"/>
      <c r="E28" s="1107"/>
      <c r="F28" s="1107"/>
      <c r="G28" s="1157" t="s">
        <v>846</v>
      </c>
      <c r="H28" s="1158"/>
      <c r="I28" s="906" t="s">
        <v>847</v>
      </c>
      <c r="J28" s="906"/>
      <c r="K28" s="750"/>
      <c r="O28" s="1116" t="s">
        <v>848</v>
      </c>
      <c r="P28" s="1117"/>
    </row>
    <row r="29" spans="1:19">
      <c r="B29" s="744" t="s">
        <v>849</v>
      </c>
      <c r="C29" s="187"/>
      <c r="K29" s="750"/>
      <c r="O29" s="1114" t="s">
        <v>850</v>
      </c>
      <c r="P29" s="1115"/>
    </row>
    <row r="30" spans="1:19">
      <c r="B30" s="131" t="s">
        <v>851</v>
      </c>
      <c r="K30" s="750"/>
      <c r="O30" s="1118" t="s">
        <v>852</v>
      </c>
      <c r="P30" s="1119"/>
    </row>
    <row r="31" spans="1:19">
      <c r="B31" s="479"/>
      <c r="K31" s="750"/>
      <c r="O31" s="1120" t="s">
        <v>853</v>
      </c>
      <c r="P31" s="1121"/>
    </row>
    <row r="32" spans="1:19" ht="30">
      <c r="E32" s="907" t="s">
        <v>854</v>
      </c>
      <c r="F32" s="907"/>
      <c r="G32" s="907"/>
      <c r="H32" s="907"/>
      <c r="I32" s="907"/>
      <c r="J32" s="630" t="s">
        <v>855</v>
      </c>
      <c r="K32" s="750" t="s">
        <v>856</v>
      </c>
      <c r="O32" s="1095" t="s">
        <v>857</v>
      </c>
      <c r="P32" s="1096"/>
    </row>
    <row r="33" spans="1:16">
      <c r="E33" s="906" t="s">
        <v>858</v>
      </c>
      <c r="F33" s="906"/>
      <c r="G33" s="906"/>
      <c r="H33" s="906"/>
      <c r="I33" s="1090"/>
      <c r="J33" s="1109" t="s">
        <v>859</v>
      </c>
      <c r="K33" s="750"/>
      <c r="O33" s="1110" t="s">
        <v>860</v>
      </c>
      <c r="P33" s="1111"/>
    </row>
    <row r="34" spans="1:16">
      <c r="E34" s="1085" t="s">
        <v>861</v>
      </c>
      <c r="F34" s="1085"/>
      <c r="G34" s="1085"/>
      <c r="H34" s="1085"/>
      <c r="I34" s="1157"/>
      <c r="J34" s="1109"/>
      <c r="O34" s="1095" t="s">
        <v>862</v>
      </c>
      <c r="P34" s="1096"/>
    </row>
    <row r="35" spans="1:16">
      <c r="B35" s="61"/>
      <c r="C35" s="61"/>
      <c r="E35" s="906" t="s">
        <v>863</v>
      </c>
      <c r="F35" s="906"/>
      <c r="G35" s="906"/>
      <c r="H35" s="906"/>
      <c r="I35" s="1090"/>
      <c r="J35" s="1109"/>
      <c r="O35" s="1122" t="s">
        <v>864</v>
      </c>
      <c r="P35" s="1123"/>
    </row>
    <row r="36" spans="1:16">
      <c r="B36" s="61"/>
      <c r="C36" s="61"/>
      <c r="E36" s="906" t="s">
        <v>865</v>
      </c>
      <c r="F36" s="906"/>
      <c r="G36" s="906"/>
      <c r="H36" s="906"/>
      <c r="I36" s="1090"/>
      <c r="J36" s="1109"/>
      <c r="O36" s="1110" t="s">
        <v>866</v>
      </c>
      <c r="P36" s="1111"/>
    </row>
    <row r="37" spans="1:16">
      <c r="B37" s="61"/>
      <c r="C37" s="61"/>
      <c r="E37" s="906" t="s">
        <v>867</v>
      </c>
      <c r="F37" s="906"/>
      <c r="G37" s="906"/>
      <c r="H37" s="906"/>
      <c r="I37" s="1090"/>
      <c r="J37" s="1109"/>
      <c r="O37" s="1095" t="s">
        <v>868</v>
      </c>
      <c r="P37" s="1096"/>
    </row>
    <row r="38" spans="1:16">
      <c r="B38" s="61"/>
      <c r="C38" s="61"/>
      <c r="E38" s="906" t="s">
        <v>869</v>
      </c>
      <c r="F38" s="906"/>
      <c r="G38" s="906"/>
      <c r="H38" s="906"/>
      <c r="I38" s="1090"/>
      <c r="J38" s="1109"/>
      <c r="O38" s="1110" t="s">
        <v>870</v>
      </c>
      <c r="P38" s="1111"/>
    </row>
    <row r="39" spans="1:16">
      <c r="B39" s="61"/>
      <c r="C39" s="61"/>
      <c r="E39" s="906" t="s">
        <v>871</v>
      </c>
      <c r="F39" s="906"/>
      <c r="G39" s="906"/>
      <c r="H39" s="906"/>
      <c r="I39" s="1090"/>
      <c r="J39" s="1109"/>
      <c r="O39" s="1110" t="s">
        <v>872</v>
      </c>
      <c r="P39" s="1111"/>
    </row>
    <row r="40" spans="1:16">
      <c r="B40" s="61"/>
      <c r="C40" s="61"/>
      <c r="E40" s="906" t="s">
        <v>873</v>
      </c>
      <c r="F40" s="906"/>
      <c r="G40" s="906"/>
      <c r="H40" s="906"/>
      <c r="I40" s="1090"/>
      <c r="J40" s="1109"/>
    </row>
    <row r="41" spans="1:16">
      <c r="A41" s="39"/>
      <c r="B41" s="61"/>
      <c r="C41" s="61"/>
      <c r="D41" s="39"/>
      <c r="E41" s="783" t="s">
        <v>874</v>
      </c>
      <c r="F41" s="906"/>
      <c r="G41" s="906"/>
      <c r="H41" s="906"/>
      <c r="I41" s="1090"/>
      <c r="J41" s="1109"/>
      <c r="L41" s="756" t="s">
        <v>875</v>
      </c>
      <c r="M41" s="756" t="s">
        <v>876</v>
      </c>
    </row>
    <row r="42" spans="1:16">
      <c r="A42" s="39"/>
      <c r="B42" s="61"/>
      <c r="C42" s="61"/>
      <c r="D42" s="39"/>
      <c r="E42" s="783" t="s">
        <v>877</v>
      </c>
      <c r="F42" s="906"/>
      <c r="G42" s="906"/>
      <c r="H42" s="906"/>
      <c r="I42" s="1090"/>
      <c r="J42" s="1109"/>
      <c r="L42" s="475" t="s">
        <v>878</v>
      </c>
      <c r="M42" s="744" t="s">
        <v>879</v>
      </c>
    </row>
    <row r="43" spans="1:16">
      <c r="A43" s="39"/>
      <c r="B43" s="61"/>
      <c r="C43" s="61"/>
      <c r="D43" s="39"/>
      <c r="E43" s="783" t="s">
        <v>880</v>
      </c>
      <c r="F43" s="906"/>
      <c r="G43" s="906"/>
      <c r="H43" s="906"/>
      <c r="I43" s="1090"/>
      <c r="J43" s="1109"/>
      <c r="L43" s="475" t="s">
        <v>881</v>
      </c>
      <c r="M43" s="744" t="s">
        <v>882</v>
      </c>
    </row>
    <row r="44" spans="1:16">
      <c r="A44" s="39"/>
      <c r="B44" s="61"/>
      <c r="C44" s="61"/>
      <c r="D44" s="39"/>
      <c r="E44" s="783" t="s">
        <v>883</v>
      </c>
      <c r="F44" s="906"/>
      <c r="G44" s="906"/>
      <c r="H44" s="906"/>
      <c r="I44" s="1090"/>
      <c r="J44" s="1109"/>
      <c r="M44" s="744" t="s">
        <v>884</v>
      </c>
    </row>
    <row r="45" spans="1:16">
      <c r="A45" s="39"/>
      <c r="B45" s="61"/>
      <c r="C45" s="61"/>
      <c r="D45" s="39"/>
      <c r="E45" s="783" t="s">
        <v>885</v>
      </c>
      <c r="F45" s="906"/>
      <c r="G45" s="906"/>
      <c r="H45" s="906"/>
      <c r="I45" s="1090"/>
      <c r="J45" s="1109"/>
      <c r="M45" s="744" t="s">
        <v>886</v>
      </c>
    </row>
    <row r="46" spans="1:16">
      <c r="A46" s="39"/>
      <c r="B46" s="61"/>
      <c r="C46" s="61"/>
      <c r="D46" s="39"/>
      <c r="E46" s="783" t="s">
        <v>887</v>
      </c>
      <c r="F46" s="906"/>
      <c r="G46" s="906"/>
      <c r="H46" s="906"/>
      <c r="I46" s="1090"/>
      <c r="J46" s="1109"/>
      <c r="M46" s="744" t="s">
        <v>888</v>
      </c>
    </row>
    <row r="47" spans="1:16">
      <c r="A47" s="39"/>
      <c r="B47" s="61"/>
      <c r="C47" s="61"/>
      <c r="D47" s="39"/>
      <c r="E47" s="783" t="s">
        <v>889</v>
      </c>
      <c r="F47" s="906"/>
      <c r="G47" s="906"/>
      <c r="H47" s="906"/>
      <c r="I47" s="1090"/>
      <c r="J47" s="1109"/>
      <c r="M47" s="744" t="s">
        <v>890</v>
      </c>
    </row>
    <row r="48" spans="1:16">
      <c r="A48" s="39"/>
      <c r="B48" s="39"/>
      <c r="C48" s="39"/>
      <c r="D48" s="39"/>
      <c r="E48" s="783" t="s">
        <v>891</v>
      </c>
      <c r="F48" s="906"/>
      <c r="G48" s="906"/>
      <c r="H48" s="906"/>
      <c r="I48" s="1090"/>
      <c r="J48" s="1109"/>
      <c r="M48" s="744" t="s">
        <v>892</v>
      </c>
    </row>
    <row r="49" spans="5:13">
      <c r="E49" s="906" t="s">
        <v>893</v>
      </c>
      <c r="F49" s="906"/>
      <c r="G49" s="906"/>
      <c r="H49" s="906"/>
      <c r="I49" s="1090"/>
      <c r="J49" s="1109"/>
      <c r="M49" s="744" t="s">
        <v>894</v>
      </c>
    </row>
    <row r="50" spans="5:13">
      <c r="E50" s="906" t="s">
        <v>895</v>
      </c>
      <c r="F50" s="906"/>
      <c r="G50" s="906"/>
      <c r="H50" s="906"/>
      <c r="I50" s="1090"/>
      <c r="J50" s="1109"/>
      <c r="M50" s="744" t="s">
        <v>896</v>
      </c>
    </row>
    <row r="51" spans="5:13">
      <c r="E51" s="906" t="s">
        <v>897</v>
      </c>
      <c r="F51" s="906"/>
      <c r="G51" s="906"/>
      <c r="H51" s="906"/>
      <c r="I51" s="1090"/>
      <c r="J51" s="1109"/>
      <c r="M51" s="744" t="s">
        <v>898</v>
      </c>
    </row>
    <row r="52" spans="5:13" ht="15" customHeight="1">
      <c r="E52" s="906" t="s">
        <v>899</v>
      </c>
      <c r="F52" s="906"/>
      <c r="G52" s="906"/>
      <c r="H52" s="906"/>
      <c r="I52" s="1090"/>
      <c r="J52" s="1109"/>
      <c r="M52" s="744" t="s">
        <v>900</v>
      </c>
    </row>
    <row r="53" spans="5:13">
      <c r="E53" s="906" t="s">
        <v>901</v>
      </c>
      <c r="F53" s="906"/>
      <c r="G53" s="906"/>
      <c r="H53" s="906"/>
      <c r="I53" s="1090"/>
      <c r="J53" s="1109"/>
      <c r="M53" s="744" t="s">
        <v>902</v>
      </c>
    </row>
    <row r="54" spans="5:13">
      <c r="E54" s="906" t="s">
        <v>903</v>
      </c>
      <c r="F54" s="906"/>
      <c r="G54" s="906"/>
      <c r="H54" s="906"/>
      <c r="I54" s="1090"/>
      <c r="J54" s="1109"/>
      <c r="M54" s="744" t="s">
        <v>904</v>
      </c>
    </row>
    <row r="55" spans="5:13">
      <c r="E55" s="906" t="s">
        <v>905</v>
      </c>
      <c r="F55" s="906"/>
      <c r="G55" s="906"/>
      <c r="H55" s="906"/>
      <c r="I55" s="1090"/>
      <c r="J55" s="1109"/>
      <c r="M55" s="744" t="s">
        <v>906</v>
      </c>
    </row>
    <row r="56" spans="5:13" ht="17.25">
      <c r="E56" s="906" t="s">
        <v>907</v>
      </c>
      <c r="F56" s="906"/>
      <c r="G56" s="906"/>
      <c r="H56" s="906"/>
      <c r="I56" s="1090"/>
      <c r="J56" s="1109"/>
      <c r="M56" s="744" t="s">
        <v>908</v>
      </c>
    </row>
    <row r="57" spans="5:13">
      <c r="E57" s="906" t="s">
        <v>909</v>
      </c>
      <c r="F57" s="906"/>
      <c r="G57" s="906"/>
      <c r="H57" s="906"/>
      <c r="I57" s="1090"/>
      <c r="J57" s="1109"/>
    </row>
    <row r="58" spans="5:13" ht="17.25">
      <c r="E58" s="906" t="s">
        <v>910</v>
      </c>
      <c r="F58" s="906"/>
      <c r="G58" s="906"/>
      <c r="H58" s="906"/>
      <c r="I58" s="906"/>
      <c r="J58" s="1105"/>
    </row>
    <row r="59" spans="5:13">
      <c r="E59" s="1089" t="s">
        <v>911</v>
      </c>
      <c r="F59" s="906"/>
      <c r="G59" s="906"/>
      <c r="H59" s="906"/>
      <c r="I59" s="1090"/>
      <c r="J59" s="1109" t="s">
        <v>912</v>
      </c>
    </row>
    <row r="60" spans="5:13">
      <c r="E60" s="1089" t="s">
        <v>913</v>
      </c>
      <c r="F60" s="906"/>
      <c r="G60" s="906"/>
      <c r="H60" s="906"/>
      <c r="I60" s="1090"/>
      <c r="J60" s="1109"/>
    </row>
    <row r="61" spans="5:13">
      <c r="E61" s="1089" t="s">
        <v>914</v>
      </c>
      <c r="F61" s="906"/>
      <c r="G61" s="906"/>
      <c r="H61" s="906"/>
      <c r="I61" s="1090"/>
      <c r="J61" s="1109"/>
    </row>
    <row r="62" spans="5:13">
      <c r="E62" s="1089" t="s">
        <v>915</v>
      </c>
      <c r="F62" s="906"/>
      <c r="G62" s="906"/>
      <c r="H62" s="906"/>
      <c r="I62" s="1090"/>
      <c r="J62" s="1109"/>
    </row>
    <row r="63" spans="5:13" ht="17.25" customHeight="1">
      <c r="E63" s="1089" t="s">
        <v>893</v>
      </c>
      <c r="F63" s="906"/>
      <c r="G63" s="906"/>
      <c r="H63" s="906"/>
      <c r="I63" s="1090"/>
      <c r="J63" s="1109"/>
    </row>
    <row r="64" spans="5:13">
      <c r="E64" s="1089" t="s">
        <v>916</v>
      </c>
      <c r="F64" s="906"/>
      <c r="G64" s="906"/>
      <c r="H64" s="906"/>
      <c r="I64" s="1090"/>
      <c r="J64" s="1109"/>
    </row>
    <row r="65" spans="1:16">
      <c r="E65" s="1089" t="s">
        <v>917</v>
      </c>
      <c r="F65" s="906"/>
      <c r="G65" s="906"/>
      <c r="H65" s="906"/>
      <c r="I65" s="1090"/>
      <c r="J65" s="1109"/>
    </row>
    <row r="66" spans="1:16">
      <c r="E66" s="1089" t="s">
        <v>918</v>
      </c>
      <c r="F66" s="906"/>
      <c r="G66" s="906"/>
      <c r="H66" s="906"/>
      <c r="I66" s="1090"/>
      <c r="J66" s="1109"/>
    </row>
    <row r="67" spans="1:16">
      <c r="E67" s="1089" t="s">
        <v>919</v>
      </c>
      <c r="F67" s="906"/>
      <c r="G67" s="906"/>
      <c r="H67" s="906"/>
      <c r="I67" s="1090"/>
      <c r="J67" s="1109"/>
    </row>
    <row r="68" spans="1:16" ht="27" customHeight="1">
      <c r="E68" s="1089" t="s">
        <v>920</v>
      </c>
      <c r="F68" s="906"/>
      <c r="G68" s="906"/>
      <c r="H68" s="906"/>
      <c r="I68" s="1090"/>
      <c r="J68" s="1109"/>
    </row>
    <row r="69" spans="1:16">
      <c r="E69" s="906" t="s">
        <v>921</v>
      </c>
      <c r="F69" s="906"/>
      <c r="G69" s="906"/>
      <c r="H69" s="906"/>
      <c r="I69" s="1090"/>
      <c r="J69" s="1109"/>
    </row>
    <row r="70" spans="1:16">
      <c r="E70" s="906" t="s">
        <v>922</v>
      </c>
      <c r="F70" s="906"/>
      <c r="G70" s="906"/>
      <c r="H70" s="906"/>
      <c r="I70" s="1090"/>
      <c r="J70" s="1109"/>
    </row>
    <row r="71" spans="1:16">
      <c r="E71" s="906" t="s">
        <v>923</v>
      </c>
      <c r="F71" s="906"/>
      <c r="G71" s="906"/>
      <c r="H71" s="906"/>
      <c r="I71" s="1090"/>
      <c r="J71" s="1109"/>
    </row>
    <row r="72" spans="1:16">
      <c r="E72" s="906" t="s">
        <v>924</v>
      </c>
      <c r="F72" s="906"/>
      <c r="G72" s="906"/>
      <c r="H72" s="906"/>
      <c r="I72" s="1090"/>
      <c r="J72" s="1109"/>
    </row>
    <row r="73" spans="1:16">
      <c r="E73" s="906" t="s">
        <v>925</v>
      </c>
      <c r="F73" s="906"/>
      <c r="G73" s="906"/>
      <c r="H73" s="906"/>
      <c r="I73" s="1090"/>
      <c r="J73" s="1109"/>
    </row>
    <row r="74" spans="1:16">
      <c r="E74" s="1107"/>
      <c r="F74" s="1107"/>
      <c r="G74" s="1107"/>
      <c r="H74" s="1107"/>
      <c r="I74" s="1107"/>
      <c r="J74" s="490"/>
    </row>
    <row r="75" spans="1:16">
      <c r="E75" s="1108" t="s">
        <v>926</v>
      </c>
      <c r="F75" s="1108"/>
      <c r="G75" s="1108"/>
      <c r="H75" s="1108"/>
      <c r="I75" s="1108"/>
      <c r="J75" s="490" t="s">
        <v>927</v>
      </c>
      <c r="K75" s="48" t="s">
        <v>928</v>
      </c>
    </row>
    <row r="76" spans="1:16">
      <c r="E76" s="906" t="s">
        <v>929</v>
      </c>
      <c r="F76" s="906"/>
      <c r="G76" s="906"/>
      <c r="H76" s="906"/>
      <c r="I76" s="906"/>
      <c r="J76" s="1105" t="s">
        <v>859</v>
      </c>
      <c r="K76" s="39"/>
      <c r="L76" s="39"/>
      <c r="M76" s="39"/>
      <c r="N76" s="39"/>
      <c r="O76" s="713"/>
      <c r="P76" s="39"/>
    </row>
    <row r="77" spans="1:16">
      <c r="E77" s="906" t="s">
        <v>930</v>
      </c>
      <c r="F77" s="906"/>
      <c r="G77" s="906"/>
      <c r="H77" s="906"/>
      <c r="I77" s="906"/>
      <c r="J77" s="1106"/>
      <c r="K77" s="39"/>
      <c r="L77" s="39"/>
      <c r="M77" s="39"/>
      <c r="N77" s="39"/>
      <c r="O77" s="713"/>
      <c r="P77" s="39"/>
    </row>
    <row r="78" spans="1:16">
      <c r="E78" s="906" t="s">
        <v>931</v>
      </c>
      <c r="F78" s="906"/>
      <c r="G78" s="906"/>
      <c r="H78" s="906"/>
      <c r="I78" s="906"/>
      <c r="J78" s="1105" t="s">
        <v>912</v>
      </c>
      <c r="K78" s="39"/>
      <c r="L78" s="39"/>
      <c r="M78" s="39"/>
      <c r="N78" s="39"/>
      <c r="O78" s="713"/>
      <c r="P78" s="39"/>
    </row>
    <row r="79" spans="1:16">
      <c r="E79" s="906" t="s">
        <v>932</v>
      </c>
      <c r="F79" s="906"/>
      <c r="G79" s="906"/>
      <c r="H79" s="906"/>
      <c r="I79" s="906"/>
      <c r="J79" s="1106"/>
      <c r="K79" s="39"/>
      <c r="L79" s="39"/>
      <c r="M79" s="39"/>
      <c r="N79" s="39"/>
      <c r="O79" s="713"/>
      <c r="P79" s="39"/>
    </row>
    <row r="80" spans="1:16">
      <c r="A80" s="481" t="s">
        <v>267</v>
      </c>
      <c r="B80" s="526"/>
      <c r="C80" s="525"/>
      <c r="E80" s="39"/>
      <c r="F80" s="61"/>
      <c r="G80" s="61"/>
      <c r="K80" s="39"/>
      <c r="L80" s="39"/>
      <c r="M80" s="39"/>
      <c r="N80" s="39"/>
      <c r="O80" s="713"/>
      <c r="P80" s="39"/>
    </row>
    <row r="81" spans="1:21">
      <c r="K81" s="39"/>
      <c r="L81" s="39"/>
      <c r="M81" s="39"/>
      <c r="N81" s="39"/>
      <c r="O81" s="713"/>
      <c r="P81" s="39"/>
    </row>
    <row r="82" spans="1:21">
      <c r="A82" s="1091" t="s">
        <v>933</v>
      </c>
      <c r="B82" s="1092"/>
      <c r="C82" s="1092"/>
      <c r="D82" s="1092"/>
      <c r="E82" s="1092"/>
      <c r="F82" s="1092"/>
      <c r="G82" s="1092"/>
      <c r="H82" s="1092"/>
      <c r="I82" s="1092"/>
      <c r="J82" s="1092"/>
      <c r="K82" s="1092"/>
      <c r="L82" s="1092"/>
      <c r="M82" s="54"/>
      <c r="N82" s="54"/>
      <c r="O82" s="54"/>
      <c r="P82" s="54"/>
    </row>
    <row r="83" spans="1:21" ht="15" customHeight="1">
      <c r="A83" s="745" t="s">
        <v>147</v>
      </c>
      <c r="B83" s="727" t="s">
        <v>151</v>
      </c>
      <c r="C83" s="745" t="s">
        <v>156</v>
      </c>
      <c r="D83" s="745" t="s">
        <v>149</v>
      </c>
      <c r="E83" s="745" t="s">
        <v>154</v>
      </c>
      <c r="F83" s="745" t="s">
        <v>158</v>
      </c>
      <c r="G83" s="745" t="s">
        <v>220</v>
      </c>
      <c r="H83" s="745" t="s">
        <v>221</v>
      </c>
      <c r="I83" s="745" t="s">
        <v>222</v>
      </c>
      <c r="J83" s="745" t="s">
        <v>289</v>
      </c>
      <c r="K83" s="745" t="s">
        <v>290</v>
      </c>
      <c r="L83" s="745" t="s">
        <v>934</v>
      </c>
      <c r="M83" s="645"/>
      <c r="N83" s="658"/>
      <c r="O83" s="658"/>
      <c r="P83" s="658"/>
      <c r="Q83" s="658"/>
      <c r="R83" s="658"/>
      <c r="S83" s="658"/>
      <c r="T83" s="658"/>
      <c r="U83" s="658"/>
    </row>
    <row r="84" spans="1:21" ht="24" customHeight="1">
      <c r="A84" s="899" t="s">
        <v>935</v>
      </c>
      <c r="B84" s="891" t="s">
        <v>475</v>
      </c>
      <c r="C84" s="937" t="s">
        <v>807</v>
      </c>
      <c r="D84" s="937" t="s">
        <v>936</v>
      </c>
      <c r="E84" s="937" t="s">
        <v>937</v>
      </c>
      <c r="F84" s="937" t="s">
        <v>938</v>
      </c>
      <c r="G84" s="937" t="s">
        <v>939</v>
      </c>
      <c r="H84" s="937" t="s">
        <v>940</v>
      </c>
      <c r="I84" s="937" t="s">
        <v>941</v>
      </c>
      <c r="J84" s="937" t="s">
        <v>942</v>
      </c>
      <c r="K84" s="937" t="s">
        <v>943</v>
      </c>
      <c r="L84" s="937" t="s">
        <v>944</v>
      </c>
      <c r="M84" s="645"/>
      <c r="N84" s="658"/>
      <c r="O84" s="658"/>
      <c r="P84" s="658"/>
      <c r="Q84" s="658"/>
      <c r="R84" s="658"/>
      <c r="S84" s="658"/>
      <c r="T84" s="658"/>
      <c r="U84" s="658"/>
    </row>
    <row r="85" spans="1:21" ht="15" customHeight="1">
      <c r="A85" s="1142"/>
      <c r="B85" s="909"/>
      <c r="C85" s="938"/>
      <c r="D85" s="938"/>
      <c r="E85" s="938"/>
      <c r="F85" s="938"/>
      <c r="G85" s="938"/>
      <c r="H85" s="938"/>
      <c r="I85" s="938"/>
      <c r="J85" s="938"/>
      <c r="K85" s="938"/>
      <c r="L85" s="938"/>
      <c r="M85" s="645"/>
      <c r="O85" s="658"/>
      <c r="P85" s="658"/>
      <c r="Q85" s="658"/>
      <c r="R85" s="658"/>
      <c r="S85" s="658"/>
      <c r="T85" s="658"/>
      <c r="U85" s="658"/>
    </row>
    <row r="86" spans="1:21" ht="15" customHeight="1">
      <c r="A86" s="1135" t="s">
        <v>945</v>
      </c>
      <c r="B86" s="1135" t="s">
        <v>946</v>
      </c>
      <c r="C86" s="1135" t="s">
        <v>947</v>
      </c>
      <c r="D86" s="1136" t="s">
        <v>762</v>
      </c>
      <c r="E86" s="1132"/>
      <c r="F86" s="1132"/>
      <c r="G86" s="1126"/>
      <c r="H86" s="1126"/>
      <c r="I86" s="1136" t="s">
        <v>762</v>
      </c>
      <c r="J86" s="1132"/>
      <c r="K86" s="1126"/>
      <c r="L86" s="1126"/>
      <c r="M86" s="645"/>
      <c r="O86" s="658"/>
      <c r="P86" s="658"/>
      <c r="Q86" s="658"/>
      <c r="R86" s="658"/>
      <c r="S86" s="658"/>
      <c r="T86" s="658"/>
      <c r="U86" s="658"/>
    </row>
    <row r="87" spans="1:21" ht="15" customHeight="1">
      <c r="A87" s="1135"/>
      <c r="B87" s="1135"/>
      <c r="C87" s="1135"/>
      <c r="D87" s="1137"/>
      <c r="E87" s="1133"/>
      <c r="F87" s="1133"/>
      <c r="G87" s="1127"/>
      <c r="H87" s="1127"/>
      <c r="I87" s="1137"/>
      <c r="J87" s="1133"/>
      <c r="K87" s="1127"/>
      <c r="L87" s="1127"/>
      <c r="M87" s="645"/>
      <c r="O87" s="658"/>
      <c r="P87" s="658"/>
      <c r="Q87" s="658"/>
      <c r="R87" s="658"/>
      <c r="S87" s="658"/>
      <c r="T87" s="658"/>
      <c r="U87" s="658"/>
    </row>
    <row r="88" spans="1:21" ht="15" customHeight="1">
      <c r="A88" s="1135"/>
      <c r="B88" s="1135"/>
      <c r="C88" s="1135"/>
      <c r="D88" s="1137"/>
      <c r="E88" s="1133"/>
      <c r="F88" s="1133"/>
      <c r="G88" s="1127"/>
      <c r="H88" s="1127"/>
      <c r="I88" s="1137"/>
      <c r="J88" s="1133"/>
      <c r="K88" s="1127"/>
      <c r="L88" s="1127"/>
      <c r="M88" s="645"/>
      <c r="O88" s="658"/>
      <c r="P88" s="658"/>
      <c r="Q88" s="658"/>
      <c r="R88" s="658"/>
      <c r="S88" s="658"/>
      <c r="T88" s="658"/>
      <c r="U88" s="658"/>
    </row>
    <row r="89" spans="1:21" ht="15" customHeight="1">
      <c r="A89" s="1135"/>
      <c r="B89" s="1135"/>
      <c r="C89" s="1135"/>
      <c r="D89" s="1138"/>
      <c r="E89" s="1134"/>
      <c r="F89" s="1134"/>
      <c r="G89" s="1128"/>
      <c r="H89" s="1128"/>
      <c r="I89" s="1138"/>
      <c r="J89" s="1134"/>
      <c r="K89" s="1128"/>
      <c r="L89" s="1128"/>
      <c r="N89" s="658"/>
      <c r="O89" s="658"/>
      <c r="P89" s="658"/>
      <c r="Q89" s="658"/>
      <c r="R89" s="658"/>
      <c r="S89" s="658"/>
      <c r="T89" s="658"/>
      <c r="U89" s="658"/>
    </row>
    <row r="90" spans="1:21" ht="15" customHeight="1">
      <c r="A90" s="676" t="s">
        <v>948</v>
      </c>
      <c r="N90" s="658"/>
      <c r="O90" s="658"/>
      <c r="P90" s="658"/>
      <c r="Q90" s="658"/>
      <c r="R90" s="658"/>
      <c r="S90" s="658"/>
      <c r="T90" s="658"/>
      <c r="U90" s="658"/>
    </row>
    <row r="91" spans="1:21" ht="15" customHeight="1">
      <c r="N91" s="658"/>
      <c r="O91" s="658"/>
      <c r="P91" s="658"/>
      <c r="Q91" s="658"/>
      <c r="R91" s="658"/>
      <c r="S91" s="658"/>
      <c r="T91" s="658"/>
      <c r="U91" s="658"/>
    </row>
    <row r="92" spans="1:21" ht="15" customHeight="1">
      <c r="A92" s="61"/>
      <c r="B92" s="61"/>
      <c r="D92" s="756" t="s">
        <v>949</v>
      </c>
      <c r="L92" s="611"/>
      <c r="N92" s="658"/>
      <c r="O92" s="658"/>
      <c r="P92" s="658"/>
      <c r="Q92" s="658"/>
      <c r="R92" s="658"/>
      <c r="S92" s="658"/>
      <c r="T92" s="658"/>
      <c r="U92" s="658"/>
    </row>
    <row r="93" spans="1:21" ht="15" customHeight="1">
      <c r="A93" s="61"/>
      <c r="B93" s="61"/>
      <c r="D93" s="744" t="s">
        <v>950</v>
      </c>
      <c r="I93" s="756" t="s">
        <v>951</v>
      </c>
      <c r="K93" s="1084" t="s">
        <v>952</v>
      </c>
      <c r="L93" s="1084"/>
      <c r="N93" s="658"/>
      <c r="O93" s="658"/>
      <c r="P93" s="658"/>
      <c r="Q93" s="658"/>
      <c r="R93" s="658"/>
      <c r="S93" s="658"/>
      <c r="T93" s="658"/>
      <c r="U93" s="658"/>
    </row>
    <row r="94" spans="1:21" ht="15" customHeight="1">
      <c r="A94" s="61"/>
      <c r="B94" s="61"/>
      <c r="D94" s="744" t="s">
        <v>953</v>
      </c>
      <c r="I94" s="744" t="s">
        <v>954</v>
      </c>
      <c r="K94" s="1085" t="s">
        <v>955</v>
      </c>
      <c r="L94" s="1085"/>
      <c r="N94" s="658"/>
      <c r="O94" s="658"/>
      <c r="P94" s="658"/>
      <c r="Q94" s="658"/>
      <c r="R94" s="658"/>
      <c r="S94" s="658"/>
      <c r="T94" s="658"/>
      <c r="U94" s="658"/>
    </row>
    <row r="95" spans="1:21" ht="15" customHeight="1">
      <c r="A95" s="61"/>
      <c r="B95" s="61"/>
      <c r="I95" s="744" t="s">
        <v>956</v>
      </c>
      <c r="K95" s="1085" t="s">
        <v>957</v>
      </c>
      <c r="L95" s="1085"/>
      <c r="N95" s="658"/>
      <c r="O95" s="658"/>
      <c r="P95" s="658"/>
      <c r="Q95" s="658"/>
      <c r="R95" s="658"/>
      <c r="S95" s="658"/>
      <c r="T95" s="658"/>
      <c r="U95" s="658"/>
    </row>
    <row r="96" spans="1:21" ht="15" customHeight="1">
      <c r="I96" s="744" t="s">
        <v>958</v>
      </c>
      <c r="K96" s="1109" t="s">
        <v>959</v>
      </c>
      <c r="L96" s="1109"/>
      <c r="N96" s="658"/>
      <c r="O96" s="658"/>
      <c r="P96" s="658"/>
      <c r="Q96" s="658"/>
      <c r="R96" s="658"/>
      <c r="S96" s="658"/>
      <c r="T96" s="658"/>
      <c r="U96" s="658"/>
    </row>
    <row r="97" spans="1:21" ht="15" customHeight="1">
      <c r="I97" s="753" t="s">
        <v>959</v>
      </c>
      <c r="K97" s="490"/>
      <c r="L97" s="490"/>
      <c r="N97" s="658"/>
      <c r="O97" s="658"/>
      <c r="P97" s="658"/>
      <c r="Q97" s="658"/>
      <c r="R97" s="658"/>
      <c r="S97" s="658"/>
      <c r="T97" s="658"/>
      <c r="U97" s="658"/>
    </row>
    <row r="98" spans="1:21" ht="15" customHeight="1">
      <c r="I98" s="490"/>
      <c r="K98" s="490"/>
      <c r="L98" s="490"/>
      <c r="N98" s="658"/>
      <c r="O98" s="658"/>
      <c r="P98" s="658"/>
      <c r="Q98" s="658"/>
      <c r="R98" s="658"/>
      <c r="S98" s="658"/>
      <c r="T98" s="658"/>
      <c r="U98" s="658"/>
    </row>
    <row r="99" spans="1:21" ht="15" customHeight="1">
      <c r="I99" s="490"/>
      <c r="N99" s="658"/>
      <c r="O99" s="658"/>
      <c r="P99" s="658"/>
      <c r="Q99" s="658"/>
      <c r="R99" s="658"/>
      <c r="S99" s="658"/>
      <c r="T99" s="658"/>
      <c r="U99" s="658"/>
    </row>
    <row r="100" spans="1:21" ht="18.75" customHeight="1">
      <c r="A100" s="481" t="s">
        <v>267</v>
      </c>
      <c r="B100" s="525"/>
      <c r="C100" s="659"/>
    </row>
    <row r="102" spans="1:21">
      <c r="A102" s="1131" t="s">
        <v>960</v>
      </c>
      <c r="B102" s="1131"/>
      <c r="C102" s="1131"/>
      <c r="D102" s="1131"/>
      <c r="E102" s="1131"/>
      <c r="F102" s="1131"/>
      <c r="G102" s="1131"/>
      <c r="H102" s="1131"/>
      <c r="I102" s="1131"/>
      <c r="J102" s="1131"/>
      <c r="K102" s="1131"/>
      <c r="L102" s="1131"/>
      <c r="M102" s="1131"/>
    </row>
    <row r="103" spans="1:21">
      <c r="A103" s="727" t="s">
        <v>147</v>
      </c>
      <c r="B103" s="727" t="s">
        <v>151</v>
      </c>
      <c r="C103" s="727" t="s">
        <v>151</v>
      </c>
      <c r="D103" s="697" t="s">
        <v>149</v>
      </c>
      <c r="E103" s="696" t="s">
        <v>154</v>
      </c>
      <c r="F103" s="727" t="s">
        <v>158</v>
      </c>
      <c r="G103" s="894" t="s">
        <v>220</v>
      </c>
      <c r="H103" s="931"/>
      <c r="I103" s="727" t="s">
        <v>221</v>
      </c>
      <c r="J103" s="698" t="s">
        <v>222</v>
      </c>
      <c r="K103" s="696" t="s">
        <v>289</v>
      </c>
      <c r="L103" s="832" t="s">
        <v>290</v>
      </c>
      <c r="M103" s="833"/>
    </row>
    <row r="104" spans="1:21" ht="15" customHeight="1">
      <c r="A104" s="891" t="s">
        <v>269</v>
      </c>
      <c r="B104" s="891" t="s">
        <v>475</v>
      </c>
      <c r="C104" s="909" t="s">
        <v>961</v>
      </c>
      <c r="D104" s="909" t="s">
        <v>962</v>
      </c>
      <c r="E104" s="909" t="s">
        <v>963</v>
      </c>
      <c r="F104" s="891" t="s">
        <v>964</v>
      </c>
      <c r="G104" s="1129" t="s">
        <v>965</v>
      </c>
      <c r="H104" s="1130"/>
      <c r="I104" s="899" t="s">
        <v>966</v>
      </c>
      <c r="J104" s="937" t="s">
        <v>967</v>
      </c>
      <c r="K104" s="909" t="s">
        <v>968</v>
      </c>
      <c r="L104" s="891" t="s">
        <v>969</v>
      </c>
      <c r="M104" s="891"/>
    </row>
    <row r="105" spans="1:21" ht="27" customHeight="1">
      <c r="A105" s="909"/>
      <c r="B105" s="909"/>
      <c r="C105" s="910"/>
      <c r="D105" s="910"/>
      <c r="E105" s="910"/>
      <c r="F105" s="891"/>
      <c r="G105" s="1129"/>
      <c r="H105" s="1130"/>
      <c r="I105" s="899"/>
      <c r="J105" s="938"/>
      <c r="K105" s="979"/>
      <c r="L105" s="891"/>
      <c r="M105" s="891"/>
    </row>
    <row r="106" spans="1:21" ht="21" customHeight="1">
      <c r="A106" s="1139" t="s">
        <v>970</v>
      </c>
      <c r="B106" s="1139" t="s">
        <v>946</v>
      </c>
      <c r="C106" s="1049" t="s">
        <v>153</v>
      </c>
      <c r="D106" s="1140"/>
      <c r="E106" s="1140"/>
      <c r="F106" s="1178"/>
      <c r="G106" s="941"/>
      <c r="H106" s="1184"/>
      <c r="I106" s="1173"/>
      <c r="J106" s="939" t="s">
        <v>153</v>
      </c>
      <c r="K106" s="1174"/>
      <c r="L106" s="1176" t="s">
        <v>153</v>
      </c>
      <c r="M106" s="1176"/>
    </row>
    <row r="107" spans="1:21" ht="17.25" customHeight="1">
      <c r="A107" s="1139"/>
      <c r="B107" s="1139"/>
      <c r="C107" s="1049"/>
      <c r="D107" s="1141"/>
      <c r="E107" s="1141"/>
      <c r="F107" s="1178"/>
      <c r="G107" s="942"/>
      <c r="H107" s="1185"/>
      <c r="I107" s="1173"/>
      <c r="J107" s="940"/>
      <c r="K107" s="1175"/>
      <c r="L107" s="1176"/>
      <c r="M107" s="1176"/>
    </row>
    <row r="108" spans="1:21">
      <c r="A108" s="482"/>
      <c r="C108" s="482"/>
      <c r="D108" s="482"/>
      <c r="E108" s="482"/>
      <c r="F108" s="482"/>
      <c r="G108" s="482"/>
      <c r="H108" s="482"/>
      <c r="I108" s="87"/>
      <c r="J108" s="87"/>
      <c r="K108" s="776"/>
    </row>
    <row r="111" spans="1:21">
      <c r="C111" s="748" t="s">
        <v>971</v>
      </c>
      <c r="G111" s="936" t="s">
        <v>972</v>
      </c>
      <c r="H111" s="936"/>
      <c r="J111" s="748" t="s">
        <v>973</v>
      </c>
      <c r="L111" s="1177" t="s">
        <v>974</v>
      </c>
      <c r="M111" s="1177"/>
    </row>
    <row r="112" spans="1:21" ht="24">
      <c r="C112" s="746" t="s">
        <v>975</v>
      </c>
      <c r="G112" s="1089" t="s">
        <v>976</v>
      </c>
      <c r="H112" s="1089"/>
      <c r="J112" s="746" t="s">
        <v>977</v>
      </c>
      <c r="L112" s="1172" t="s">
        <v>978</v>
      </c>
      <c r="M112" s="1172"/>
    </row>
    <row r="113" spans="1:14" ht="27.75" customHeight="1">
      <c r="C113" s="733" t="s">
        <v>979</v>
      </c>
      <c r="G113" s="1089" t="s">
        <v>980</v>
      </c>
      <c r="H113" s="1089"/>
      <c r="J113" s="733" t="s">
        <v>981</v>
      </c>
      <c r="L113" s="1056" t="s">
        <v>982</v>
      </c>
      <c r="M113" s="1056"/>
    </row>
    <row r="114" spans="1:14">
      <c r="G114" s="1089" t="s">
        <v>983</v>
      </c>
      <c r="H114" s="1089"/>
    </row>
    <row r="115" spans="1:14">
      <c r="G115" s="1089" t="s">
        <v>984</v>
      </c>
      <c r="H115" s="1089"/>
    </row>
    <row r="116" spans="1:14">
      <c r="G116" s="1089" t="s">
        <v>985</v>
      </c>
      <c r="H116" s="1089"/>
    </row>
    <row r="117" spans="1:14">
      <c r="G117" s="1089" t="s">
        <v>986</v>
      </c>
      <c r="H117" s="1089"/>
    </row>
    <row r="118" spans="1:14">
      <c r="G118" s="1089" t="s">
        <v>987</v>
      </c>
      <c r="H118" s="1089"/>
    </row>
    <row r="119" spans="1:14" ht="15" customHeight="1">
      <c r="G119" s="906" t="s">
        <v>988</v>
      </c>
      <c r="H119" s="906"/>
      <c r="K119" s="594"/>
      <c r="L119" s="594"/>
      <c r="M119" s="594"/>
      <c r="N119" s="594"/>
    </row>
    <row r="120" spans="1:14" ht="15" customHeight="1">
      <c r="K120" s="594"/>
      <c r="L120" s="594"/>
      <c r="M120" s="594"/>
      <c r="N120" s="594"/>
    </row>
    <row r="121" spans="1:14" ht="15" customHeight="1">
      <c r="H121" s="39"/>
      <c r="K121" s="594"/>
      <c r="L121" s="594"/>
      <c r="M121" s="594"/>
      <c r="N121" s="594"/>
    </row>
    <row r="122" spans="1:14" ht="15" customHeight="1">
      <c r="A122" s="481" t="s">
        <v>267</v>
      </c>
      <c r="B122" s="525"/>
      <c r="C122" s="525"/>
      <c r="H122" s="39"/>
      <c r="K122" s="594"/>
      <c r="L122" s="594"/>
      <c r="M122" s="594"/>
      <c r="N122" s="594"/>
    </row>
    <row r="123" spans="1:14" ht="15" customHeight="1">
      <c r="H123" s="39"/>
      <c r="I123" s="39"/>
      <c r="J123" s="39"/>
      <c r="K123" s="606"/>
      <c r="L123" s="606"/>
      <c r="M123" s="606"/>
      <c r="N123" s="594"/>
    </row>
    <row r="124" spans="1:14">
      <c r="A124" s="1093" t="s">
        <v>989</v>
      </c>
      <c r="B124" s="1094"/>
      <c r="C124" s="1094"/>
      <c r="D124" s="1094"/>
      <c r="E124" s="1094"/>
      <c r="F124" s="1094"/>
      <c r="G124" s="1094"/>
      <c r="H124" s="673"/>
      <c r="I124" s="673"/>
      <c r="J124" s="673"/>
      <c r="K124" s="673"/>
      <c r="L124" s="673"/>
      <c r="M124" s="39"/>
    </row>
    <row r="125" spans="1:14">
      <c r="A125" s="727" t="s">
        <v>147</v>
      </c>
      <c r="B125" s="727" t="s">
        <v>151</v>
      </c>
      <c r="C125" s="727" t="s">
        <v>156</v>
      </c>
      <c r="D125" s="696" t="s">
        <v>149</v>
      </c>
      <c r="E125" s="709" t="s">
        <v>154</v>
      </c>
      <c r="F125" s="930" t="s">
        <v>158</v>
      </c>
      <c r="G125" s="930"/>
      <c r="H125" s="541"/>
      <c r="I125" s="189"/>
      <c r="J125" s="763"/>
      <c r="K125" s="763"/>
      <c r="L125" s="763"/>
      <c r="M125" s="39"/>
    </row>
    <row r="126" spans="1:14">
      <c r="A126" s="891" t="s">
        <v>269</v>
      </c>
      <c r="B126" s="891" t="s">
        <v>270</v>
      </c>
      <c r="C126" s="891" t="s">
        <v>990</v>
      </c>
      <c r="D126" s="899" t="s">
        <v>991</v>
      </c>
      <c r="E126" s="982" t="s">
        <v>992</v>
      </c>
      <c r="F126" s="899" t="s">
        <v>993</v>
      </c>
      <c r="G126" s="899"/>
      <c r="H126" s="599"/>
      <c r="I126" s="1188"/>
      <c r="J126" s="978"/>
      <c r="K126" s="1188"/>
      <c r="L126" s="1188"/>
      <c r="M126" s="39"/>
    </row>
    <row r="127" spans="1:14" ht="27" customHeight="1">
      <c r="A127" s="891"/>
      <c r="B127" s="891"/>
      <c r="C127" s="891"/>
      <c r="D127" s="899"/>
      <c r="E127" s="1190"/>
      <c r="F127" s="899"/>
      <c r="G127" s="899"/>
      <c r="H127" s="599"/>
      <c r="I127" s="1188"/>
      <c r="J127" s="1188"/>
      <c r="K127" s="1188"/>
      <c r="L127" s="1188"/>
      <c r="M127" s="39"/>
    </row>
    <row r="128" spans="1:14" ht="15" customHeight="1">
      <c r="A128" s="1187"/>
      <c r="B128" s="1187"/>
      <c r="C128" s="1179"/>
      <c r="D128" s="1191"/>
      <c r="E128" s="1191"/>
      <c r="F128" s="1147"/>
      <c r="G128" s="1147"/>
      <c r="H128" s="97"/>
      <c r="I128" s="1189"/>
      <c r="J128" s="1189"/>
      <c r="K128" s="1189"/>
      <c r="L128" s="996"/>
    </row>
    <row r="129" spans="1:18">
      <c r="A129" s="1187"/>
      <c r="B129" s="1187"/>
      <c r="C129" s="1179"/>
      <c r="D129" s="1191"/>
      <c r="E129" s="1191"/>
      <c r="F129" s="1147"/>
      <c r="G129" s="1147"/>
      <c r="H129" s="97"/>
      <c r="I129" s="1189"/>
      <c r="J129" s="1189"/>
      <c r="K129" s="1189"/>
      <c r="L129" s="996"/>
    </row>
    <row r="130" spans="1:18">
      <c r="E130" s="47"/>
      <c r="F130" s="47"/>
      <c r="G130" s="47"/>
      <c r="H130" s="39"/>
    </row>
    <row r="131" spans="1:18">
      <c r="E131" s="47"/>
      <c r="F131" s="47"/>
      <c r="G131" s="47"/>
      <c r="H131" s="39"/>
    </row>
    <row r="132" spans="1:18" ht="30">
      <c r="C132" s="748" t="s">
        <v>994</v>
      </c>
      <c r="D132" s="748" t="s">
        <v>732</v>
      </c>
      <c r="E132" s="469" t="s">
        <v>995</v>
      </c>
      <c r="F132" s="1084" t="s">
        <v>996</v>
      </c>
      <c r="G132" s="1084"/>
      <c r="H132" s="97"/>
    </row>
    <row r="133" spans="1:18" ht="60" customHeight="1">
      <c r="C133" s="746" t="s">
        <v>320</v>
      </c>
      <c r="D133" s="746" t="s">
        <v>997</v>
      </c>
      <c r="E133" s="675" t="s">
        <v>998</v>
      </c>
      <c r="F133" s="1089" t="s">
        <v>999</v>
      </c>
      <c r="G133" s="1089"/>
      <c r="H133" s="468"/>
    </row>
    <row r="134" spans="1:18" ht="24">
      <c r="C134" s="746" t="s">
        <v>1000</v>
      </c>
      <c r="E134" s="165" t="s">
        <v>1001</v>
      </c>
      <c r="F134" s="906" t="s">
        <v>1002</v>
      </c>
      <c r="G134" s="906"/>
      <c r="H134" s="61"/>
    </row>
    <row r="135" spans="1:18" ht="33" customHeight="1">
      <c r="C135" s="746" t="s">
        <v>1003</v>
      </c>
      <c r="E135" s="744" t="s">
        <v>1004</v>
      </c>
      <c r="F135" s="906" t="s">
        <v>1005</v>
      </c>
      <c r="G135" s="906"/>
      <c r="H135" s="61"/>
    </row>
    <row r="136" spans="1:18" ht="28.5" customHeight="1">
      <c r="C136" s="746" t="s">
        <v>1006</v>
      </c>
      <c r="F136" s="906" t="s">
        <v>1007</v>
      </c>
      <c r="G136" s="906"/>
      <c r="H136" s="61"/>
    </row>
    <row r="137" spans="1:18" ht="15" customHeight="1">
      <c r="D137" s="19"/>
      <c r="E137" s="19"/>
      <c r="F137" s="466"/>
      <c r="H137" s="39"/>
    </row>
    <row r="138" spans="1:18" ht="15" customHeight="1">
      <c r="D138" s="592"/>
      <c r="E138" s="592"/>
      <c r="F138" s="592"/>
      <c r="H138" s="39"/>
    </row>
    <row r="139" spans="1:18" ht="15" customHeight="1">
      <c r="D139" s="592"/>
      <c r="E139" s="592"/>
      <c r="F139" s="592"/>
      <c r="H139" s="592"/>
    </row>
    <row r="140" spans="1:18" ht="15" customHeight="1">
      <c r="E140" s="39"/>
      <c r="F140" s="39"/>
      <c r="G140" s="39"/>
      <c r="H140" s="677"/>
      <c r="I140" s="678"/>
      <c r="J140" s="678"/>
      <c r="K140" s="678"/>
      <c r="L140" s="682"/>
      <c r="M140" s="682"/>
      <c r="N140" s="682"/>
      <c r="O140" s="682"/>
      <c r="P140" s="682"/>
      <c r="Q140" s="39"/>
      <c r="R140" s="39"/>
    </row>
    <row r="141" spans="1:18" ht="15" customHeight="1">
      <c r="E141" s="39"/>
      <c r="F141" s="39"/>
      <c r="G141" s="39"/>
      <c r="H141" s="677"/>
      <c r="I141" s="678"/>
      <c r="J141" s="678"/>
      <c r="K141" s="678"/>
      <c r="L141" s="682"/>
      <c r="M141" s="682"/>
      <c r="N141" s="682"/>
      <c r="O141" s="682"/>
      <c r="P141" s="682"/>
      <c r="Q141" s="39"/>
      <c r="R141" s="39"/>
    </row>
    <row r="142" spans="1:18" ht="15" customHeight="1">
      <c r="E142" s="39"/>
      <c r="F142" s="39"/>
      <c r="G142" s="39"/>
      <c r="H142" s="677"/>
      <c r="I142" s="678"/>
      <c r="J142" s="678"/>
      <c r="K142" s="678"/>
      <c r="L142" s="682"/>
      <c r="M142" s="682"/>
      <c r="N142" s="682"/>
      <c r="O142" s="682"/>
      <c r="P142" s="682"/>
      <c r="Q142" s="39"/>
      <c r="R142" s="39"/>
    </row>
    <row r="143" spans="1:18" ht="15" customHeight="1">
      <c r="A143" s="1086" t="s">
        <v>1008</v>
      </c>
      <c r="B143" s="1087"/>
      <c r="C143" s="1087"/>
      <c r="D143" s="1088"/>
      <c r="E143" s="54"/>
      <c r="F143" s="54"/>
      <c r="G143" s="54"/>
      <c r="H143" s="54"/>
      <c r="I143" s="54"/>
      <c r="J143" s="54"/>
      <c r="K143" s="54"/>
      <c r="L143" s="54"/>
      <c r="M143" s="54"/>
      <c r="N143" s="54"/>
      <c r="O143" s="54"/>
      <c r="P143" s="54"/>
      <c r="Q143" s="39"/>
      <c r="R143" s="39"/>
    </row>
    <row r="144" spans="1:18" ht="18.75">
      <c r="A144" s="727" t="s">
        <v>147</v>
      </c>
      <c r="B144" s="930">
        <v>2</v>
      </c>
      <c r="C144" s="930"/>
      <c r="D144" s="740">
        <v>3</v>
      </c>
      <c r="E144" s="39"/>
      <c r="F144" s="39"/>
      <c r="G144" s="39"/>
      <c r="H144" s="677"/>
      <c r="I144" s="678"/>
      <c r="J144" s="678"/>
      <c r="K144" s="678"/>
      <c r="L144" s="682"/>
      <c r="M144" s="682"/>
      <c r="N144" s="682"/>
      <c r="O144" s="682"/>
      <c r="P144" s="682"/>
      <c r="Q144" s="39"/>
      <c r="R144" s="39"/>
    </row>
    <row r="145" spans="1:18" ht="18.75">
      <c r="A145" s="705" t="s">
        <v>269</v>
      </c>
      <c r="B145" s="891" t="s">
        <v>1009</v>
      </c>
      <c r="C145" s="891"/>
      <c r="D145" s="740" t="s">
        <v>1010</v>
      </c>
      <c r="E145" s="39"/>
      <c r="F145" s="39"/>
      <c r="G145" s="39"/>
      <c r="H145" s="677"/>
      <c r="I145" s="678"/>
      <c r="J145" s="678"/>
      <c r="K145" s="678"/>
      <c r="L145" s="682"/>
      <c r="M145" s="682"/>
      <c r="N145" s="682"/>
      <c r="O145" s="682"/>
      <c r="P145" s="682"/>
      <c r="Q145" s="39"/>
      <c r="R145" s="39"/>
    </row>
    <row r="146" spans="1:18" ht="15" customHeight="1">
      <c r="A146" s="693"/>
      <c r="B146" s="907"/>
      <c r="C146" s="907"/>
      <c r="D146" s="33"/>
      <c r="H146" s="19"/>
      <c r="I146" s="661"/>
      <c r="J146" s="661"/>
      <c r="K146" s="661"/>
      <c r="L146" s="662"/>
      <c r="M146" s="662"/>
      <c r="N146" s="662"/>
      <c r="O146" s="662"/>
      <c r="P146" s="662"/>
    </row>
    <row r="147" spans="1:18" ht="15" customHeight="1">
      <c r="H147" s="19"/>
      <c r="I147" s="661"/>
      <c r="J147" s="661"/>
      <c r="K147" s="661"/>
      <c r="L147" s="662"/>
      <c r="M147" s="662"/>
      <c r="N147" s="662"/>
      <c r="O147" s="662"/>
      <c r="P147" s="662"/>
    </row>
    <row r="148" spans="1:18" ht="15" customHeight="1">
      <c r="H148" s="19"/>
      <c r="I148" s="661"/>
      <c r="J148" s="661"/>
      <c r="K148" s="661"/>
      <c r="L148" s="662"/>
      <c r="M148" s="662"/>
      <c r="N148" s="662"/>
      <c r="O148" s="662"/>
      <c r="P148" s="662"/>
    </row>
    <row r="149" spans="1:18" ht="15" customHeight="1">
      <c r="B149" s="1084" t="s">
        <v>1011</v>
      </c>
      <c r="C149" s="1084"/>
      <c r="I149" s="661"/>
      <c r="J149" s="661"/>
      <c r="K149" s="661"/>
      <c r="L149" s="19"/>
      <c r="M149" s="19"/>
      <c r="N149" s="19"/>
      <c r="O149" s="660"/>
      <c r="P149" s="19"/>
    </row>
    <row r="150" spans="1:18" ht="15" customHeight="1">
      <c r="B150" s="906" t="s">
        <v>1012</v>
      </c>
      <c r="C150" s="906"/>
      <c r="I150" s="661"/>
      <c r="J150" s="661"/>
      <c r="K150" s="661"/>
      <c r="L150" s="19"/>
      <c r="M150" s="19"/>
      <c r="N150" s="19"/>
      <c r="O150" s="660"/>
      <c r="P150" s="19"/>
    </row>
    <row r="151" spans="1:18" ht="15" customHeight="1">
      <c r="B151" s="1085" t="s">
        <v>1013</v>
      </c>
      <c r="C151" s="1085"/>
      <c r="I151" s="661"/>
      <c r="J151" s="661"/>
      <c r="K151" s="661"/>
      <c r="L151" s="19"/>
      <c r="M151" s="19"/>
      <c r="N151" s="19"/>
      <c r="O151" s="660"/>
      <c r="P151" s="19"/>
    </row>
    <row r="152" spans="1:18" ht="15" customHeight="1">
      <c r="B152" s="1085" t="s">
        <v>1014</v>
      </c>
      <c r="C152" s="1085"/>
      <c r="I152" s="661"/>
      <c r="J152" s="661"/>
      <c r="K152" s="661"/>
      <c r="L152" s="19"/>
      <c r="M152" s="19"/>
      <c r="N152" s="19"/>
      <c r="O152" s="660"/>
      <c r="P152" s="19"/>
    </row>
    <row r="153" spans="1:18">
      <c r="B153" s="1085" t="s">
        <v>1015</v>
      </c>
      <c r="C153" s="1085"/>
    </row>
    <row r="154" spans="1:18">
      <c r="B154" s="1085" t="s">
        <v>1016</v>
      </c>
      <c r="C154" s="1085"/>
    </row>
    <row r="155" spans="1:18">
      <c r="B155" s="906" t="s">
        <v>1017</v>
      </c>
      <c r="C155" s="906"/>
    </row>
    <row r="156" spans="1:18">
      <c r="B156" s="906" t="s">
        <v>1018</v>
      </c>
      <c r="C156" s="906"/>
    </row>
  </sheetData>
  <mergeCells count="244">
    <mergeCell ref="B150:C150"/>
    <mergeCell ref="A128:A129"/>
    <mergeCell ref="B128:B129"/>
    <mergeCell ref="C128:C129"/>
    <mergeCell ref="I126:I127"/>
    <mergeCell ref="J126:J127"/>
    <mergeCell ref="J128:J129"/>
    <mergeCell ref="I128:I129"/>
    <mergeCell ref="L126:L127"/>
    <mergeCell ref="L128:L129"/>
    <mergeCell ref="K128:K129"/>
    <mergeCell ref="D126:D127"/>
    <mergeCell ref="E126:E127"/>
    <mergeCell ref="A126:A127"/>
    <mergeCell ref="B126:B127"/>
    <mergeCell ref="C126:C127"/>
    <mergeCell ref="K126:K127"/>
    <mergeCell ref="D128:D129"/>
    <mergeCell ref="E128:E129"/>
    <mergeCell ref="F126:G127"/>
    <mergeCell ref="F128:G129"/>
    <mergeCell ref="G118:H118"/>
    <mergeCell ref="G116:H116"/>
    <mergeCell ref="G112:H112"/>
    <mergeCell ref="G113:H113"/>
    <mergeCell ref="G114:H114"/>
    <mergeCell ref="G115:H115"/>
    <mergeCell ref="G111:H111"/>
    <mergeCell ref="L9:L10"/>
    <mergeCell ref="G106:H107"/>
    <mergeCell ref="J11:J12"/>
    <mergeCell ref="J17:J18"/>
    <mergeCell ref="L19:M19"/>
    <mergeCell ref="K15:K16"/>
    <mergeCell ref="L15:L16"/>
    <mergeCell ref="M15:M18"/>
    <mergeCell ref="E34:I34"/>
    <mergeCell ref="J104:J105"/>
    <mergeCell ref="J84:J85"/>
    <mergeCell ref="K84:K85"/>
    <mergeCell ref="H84:H85"/>
    <mergeCell ref="F86:F89"/>
    <mergeCell ref="F84:F85"/>
    <mergeCell ref="E26:F26"/>
    <mergeCell ref="A15:A18"/>
    <mergeCell ref="B15:B18"/>
    <mergeCell ref="C15:C18"/>
    <mergeCell ref="A11:A14"/>
    <mergeCell ref="B11:B14"/>
    <mergeCell ref="C11:C14"/>
    <mergeCell ref="I28:J28"/>
    <mergeCell ref="E25:F25"/>
    <mergeCell ref="G117:H117"/>
    <mergeCell ref="C9:C10"/>
    <mergeCell ref="J9:J10"/>
    <mergeCell ref="K9:K10"/>
    <mergeCell ref="L112:M112"/>
    <mergeCell ref="L113:M113"/>
    <mergeCell ref="I106:I107"/>
    <mergeCell ref="J106:J107"/>
    <mergeCell ref="K106:K107"/>
    <mergeCell ref="L106:M107"/>
    <mergeCell ref="L111:M111"/>
    <mergeCell ref="C106:C107"/>
    <mergeCell ref="F106:F107"/>
    <mergeCell ref="G28:H28"/>
    <mergeCell ref="A1:C2"/>
    <mergeCell ref="A4:P4"/>
    <mergeCell ref="A5:P5"/>
    <mergeCell ref="K11:K12"/>
    <mergeCell ref="L11:L12"/>
    <mergeCell ref="M11:M14"/>
    <mergeCell ref="N11:N14"/>
    <mergeCell ref="O11:O14"/>
    <mergeCell ref="P11:P14"/>
    <mergeCell ref="M9:M10"/>
    <mergeCell ref="N9:N10"/>
    <mergeCell ref="O9:O10"/>
    <mergeCell ref="P9:P10"/>
    <mergeCell ref="J13:J14"/>
    <mergeCell ref="K13:K14"/>
    <mergeCell ref="L13:L14"/>
    <mergeCell ref="E1:I2"/>
    <mergeCell ref="L8:M8"/>
    <mergeCell ref="O25:P25"/>
    <mergeCell ref="O26:P26"/>
    <mergeCell ref="N8:P8"/>
    <mergeCell ref="A9:A10"/>
    <mergeCell ref="B9:B10"/>
    <mergeCell ref="R27:S27"/>
    <mergeCell ref="N15:N18"/>
    <mergeCell ref="O15:O18"/>
    <mergeCell ref="P15:P18"/>
    <mergeCell ref="E35:I35"/>
    <mergeCell ref="N19:O19"/>
    <mergeCell ref="E32:I32"/>
    <mergeCell ref="R25:S25"/>
    <mergeCell ref="E33:I33"/>
    <mergeCell ref="J33:J58"/>
    <mergeCell ref="R26:S26"/>
    <mergeCell ref="E39:I39"/>
    <mergeCell ref="E40:I40"/>
    <mergeCell ref="E41:I41"/>
    <mergeCell ref="E36:I36"/>
    <mergeCell ref="K17:K18"/>
    <mergeCell ref="L17:L18"/>
    <mergeCell ref="J19:K19"/>
    <mergeCell ref="E48:I48"/>
    <mergeCell ref="E49:I49"/>
    <mergeCell ref="E50:I50"/>
    <mergeCell ref="E37:I37"/>
    <mergeCell ref="E38:I38"/>
    <mergeCell ref="E44:I44"/>
    <mergeCell ref="E69:I69"/>
    <mergeCell ref="E70:I70"/>
    <mergeCell ref="E71:I71"/>
    <mergeCell ref="O38:P38"/>
    <mergeCell ref="O39:P39"/>
    <mergeCell ref="E46:I46"/>
    <mergeCell ref="E42:I42"/>
    <mergeCell ref="E43:I43"/>
    <mergeCell ref="E51:I51"/>
    <mergeCell ref="E67:I67"/>
    <mergeCell ref="E68:I68"/>
    <mergeCell ref="E52:I52"/>
    <mergeCell ref="E53:I53"/>
    <mergeCell ref="E54:I54"/>
    <mergeCell ref="E55:I55"/>
    <mergeCell ref="E56:I56"/>
    <mergeCell ref="E47:I47"/>
    <mergeCell ref="E57:I57"/>
    <mergeCell ref="E58:I58"/>
    <mergeCell ref="E59:I59"/>
    <mergeCell ref="E60:I60"/>
    <mergeCell ref="E45:I45"/>
    <mergeCell ref="E66:I66"/>
    <mergeCell ref="A106:A107"/>
    <mergeCell ref="G86:G89"/>
    <mergeCell ref="H86:H89"/>
    <mergeCell ref="C84:C85"/>
    <mergeCell ref="D84:D85"/>
    <mergeCell ref="I84:I85"/>
    <mergeCell ref="E84:E85"/>
    <mergeCell ref="G84:G85"/>
    <mergeCell ref="B84:B85"/>
    <mergeCell ref="I86:I89"/>
    <mergeCell ref="F104:F105"/>
    <mergeCell ref="E104:E105"/>
    <mergeCell ref="D106:D107"/>
    <mergeCell ref="E106:E107"/>
    <mergeCell ref="A84:A85"/>
    <mergeCell ref="B86:B89"/>
    <mergeCell ref="B106:B107"/>
    <mergeCell ref="L86:L89"/>
    <mergeCell ref="L84:L85"/>
    <mergeCell ref="A104:A105"/>
    <mergeCell ref="B104:B105"/>
    <mergeCell ref="D104:D105"/>
    <mergeCell ref="G104:H105"/>
    <mergeCell ref="C104:C105"/>
    <mergeCell ref="K104:K105"/>
    <mergeCell ref="L104:M105"/>
    <mergeCell ref="A102:M102"/>
    <mergeCell ref="K86:K89"/>
    <mergeCell ref="J86:J89"/>
    <mergeCell ref="K94:L94"/>
    <mergeCell ref="K95:L95"/>
    <mergeCell ref="K96:L96"/>
    <mergeCell ref="C86:C89"/>
    <mergeCell ref="D86:D89"/>
    <mergeCell ref="E86:E89"/>
    <mergeCell ref="A86:A89"/>
    <mergeCell ref="O36:P36"/>
    <mergeCell ref="D9:I10"/>
    <mergeCell ref="D11:I12"/>
    <mergeCell ref="D13:I14"/>
    <mergeCell ref="D15:I16"/>
    <mergeCell ref="D17:I18"/>
    <mergeCell ref="O27:P27"/>
    <mergeCell ref="O28:P28"/>
    <mergeCell ref="O29:P29"/>
    <mergeCell ref="O30:P30"/>
    <mergeCell ref="O31:P31"/>
    <mergeCell ref="O32:P32"/>
    <mergeCell ref="O33:P33"/>
    <mergeCell ref="O34:P34"/>
    <mergeCell ref="O35:P35"/>
    <mergeCell ref="G26:H26"/>
    <mergeCell ref="G25:H25"/>
    <mergeCell ref="G27:H27"/>
    <mergeCell ref="J15:J16"/>
    <mergeCell ref="I25:J25"/>
    <mergeCell ref="I26:J26"/>
    <mergeCell ref="I27:J27"/>
    <mergeCell ref="E27:F27"/>
    <mergeCell ref="E28:F28"/>
    <mergeCell ref="E78:I78"/>
    <mergeCell ref="E79:I79"/>
    <mergeCell ref="A82:L82"/>
    <mergeCell ref="I104:I105"/>
    <mergeCell ref="A124:G124"/>
    <mergeCell ref="O37:P37"/>
    <mergeCell ref="K93:L93"/>
    <mergeCell ref="A7:A8"/>
    <mergeCell ref="B7:B8"/>
    <mergeCell ref="C7:C8"/>
    <mergeCell ref="D7:I8"/>
    <mergeCell ref="J7:J8"/>
    <mergeCell ref="K7:K8"/>
    <mergeCell ref="G103:H103"/>
    <mergeCell ref="L103:M103"/>
    <mergeCell ref="J78:J79"/>
    <mergeCell ref="E72:I72"/>
    <mergeCell ref="E73:I73"/>
    <mergeCell ref="E74:I74"/>
    <mergeCell ref="E75:I75"/>
    <mergeCell ref="E76:I76"/>
    <mergeCell ref="J76:J77"/>
    <mergeCell ref="E77:I77"/>
    <mergeCell ref="J59:J73"/>
    <mergeCell ref="B155:C155"/>
    <mergeCell ref="B156:C156"/>
    <mergeCell ref="A19:I19"/>
    <mergeCell ref="B145:C145"/>
    <mergeCell ref="B144:C144"/>
    <mergeCell ref="B146:C146"/>
    <mergeCell ref="B149:C149"/>
    <mergeCell ref="B151:C151"/>
    <mergeCell ref="B152:C152"/>
    <mergeCell ref="B153:C153"/>
    <mergeCell ref="B154:C154"/>
    <mergeCell ref="A143:D143"/>
    <mergeCell ref="F133:G133"/>
    <mergeCell ref="F134:G134"/>
    <mergeCell ref="F135:G135"/>
    <mergeCell ref="F136:G136"/>
    <mergeCell ref="F125:G125"/>
    <mergeCell ref="F132:G132"/>
    <mergeCell ref="E61:I61"/>
    <mergeCell ref="E62:I62"/>
    <mergeCell ref="E63:I63"/>
    <mergeCell ref="E64:I64"/>
    <mergeCell ref="E65:I65"/>
    <mergeCell ref="G119:H119"/>
  </mergeCells>
  <pageMargins left="0.7" right="0.7" top="0.75" bottom="0.75" header="0.3" footer="0.3"/>
  <pageSetup orientation="portrait" horizontalDpi="90" verticalDpi="90" r:id="rId1"/>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A9155-3D35-470C-A0EA-4941A767C52D}">
  <dimension ref="A1:U155"/>
  <sheetViews>
    <sheetView topLeftCell="A127" zoomScale="85" zoomScaleNormal="85" workbookViewId="0">
      <selection activeCell="D146" sqref="D146"/>
    </sheetView>
  </sheetViews>
  <sheetFormatPr defaultColWidth="9.140625" defaultRowHeight="15"/>
  <cols>
    <col min="1" max="1" width="18.140625" style="48" customWidth="1"/>
    <col min="2" max="2" width="18" style="48" customWidth="1"/>
    <col min="3" max="3" width="28" style="48" customWidth="1"/>
    <col min="4" max="4" width="22" style="48" customWidth="1"/>
    <col min="5" max="5" width="22.42578125" style="48" customWidth="1"/>
    <col min="6" max="6" width="16.42578125" style="48" customWidth="1"/>
    <col min="7" max="7" width="15.28515625" style="48" customWidth="1"/>
    <col min="8" max="8" width="19.85546875" style="48" customWidth="1"/>
    <col min="9" max="9" width="22.140625" style="48" customWidth="1"/>
    <col min="10" max="10" width="19.85546875" style="48" customWidth="1"/>
    <col min="11" max="11" width="25.28515625" style="48" customWidth="1"/>
    <col min="12" max="12" width="19.28515625" style="48" customWidth="1"/>
    <col min="13" max="13" width="20.85546875" style="48" customWidth="1"/>
    <col min="14" max="14" width="20.7109375" style="48" customWidth="1"/>
    <col min="15" max="15" width="16.42578125" style="271" customWidth="1"/>
    <col min="16" max="16" width="18.28515625" style="48" customWidth="1"/>
    <col min="17" max="17" width="22.140625" style="48" customWidth="1"/>
    <col min="18" max="18" width="15.85546875" style="48" customWidth="1"/>
    <col min="19" max="16384" width="9.140625" style="48"/>
  </cols>
  <sheetData>
    <row r="1" spans="1:21" ht="15" customHeight="1">
      <c r="A1" s="1159" t="s">
        <v>801</v>
      </c>
      <c r="B1" s="1159"/>
      <c r="C1" s="1159"/>
      <c r="D1" s="49"/>
      <c r="E1" s="1168" t="s">
        <v>802</v>
      </c>
      <c r="F1" s="1168"/>
      <c r="G1" s="1168"/>
      <c r="H1" s="1168"/>
      <c r="I1" s="1168"/>
      <c r="K1" s="480"/>
      <c r="L1" s="480"/>
      <c r="M1" s="480"/>
    </row>
    <row r="2" spans="1:21" ht="15" customHeight="1">
      <c r="A2" s="1159"/>
      <c r="B2" s="1159"/>
      <c r="C2" s="1159"/>
      <c r="D2" s="49"/>
      <c r="E2" s="1168"/>
      <c r="F2" s="1168"/>
      <c r="G2" s="1168"/>
      <c r="H2" s="1168"/>
      <c r="I2" s="1168"/>
      <c r="K2" s="480"/>
      <c r="L2" s="480"/>
      <c r="M2" s="480"/>
    </row>
    <row r="3" spans="1:21" ht="15" customHeight="1">
      <c r="F3" s="609"/>
      <c r="G3" s="609"/>
      <c r="H3" s="609"/>
      <c r="I3" s="609"/>
      <c r="K3" s="667"/>
      <c r="L3" s="667"/>
      <c r="M3" s="667"/>
    </row>
    <row r="4" spans="1:21">
      <c r="A4" s="1022" t="s">
        <v>803</v>
      </c>
      <c r="B4" s="1022"/>
      <c r="C4" s="1022"/>
      <c r="D4" s="1022"/>
      <c r="E4" s="1022"/>
      <c r="F4" s="1022"/>
      <c r="G4" s="1022"/>
      <c r="H4" s="1022"/>
      <c r="I4" s="1022"/>
      <c r="J4" s="1022"/>
      <c r="K4" s="1022"/>
      <c r="L4" s="1022"/>
      <c r="M4" s="1022"/>
      <c r="N4" s="1022"/>
      <c r="O4" s="1022"/>
      <c r="P4" s="1022"/>
    </row>
    <row r="5" spans="1:21" ht="41.25" customHeight="1">
      <c r="A5" s="1221" t="s">
        <v>1019</v>
      </c>
      <c r="B5" s="1221"/>
      <c r="C5" s="1221"/>
      <c r="D5" s="1221"/>
      <c r="E5" s="1221"/>
      <c r="F5" s="1221"/>
      <c r="G5" s="1221"/>
      <c r="H5" s="1221"/>
      <c r="I5" s="1221"/>
      <c r="J5" s="1221"/>
      <c r="K5" s="1221"/>
      <c r="L5" s="1221"/>
      <c r="M5" s="1221"/>
      <c r="N5" s="1221"/>
      <c r="O5" s="1221"/>
      <c r="P5" s="1221"/>
    </row>
    <row r="6" spans="1:21" ht="43.5" customHeight="1">
      <c r="A6" s="521" t="s">
        <v>805</v>
      </c>
      <c r="B6" s="193"/>
      <c r="C6" s="477" t="s">
        <v>270</v>
      </c>
      <c r="D6" s="513"/>
      <c r="E6" s="518" t="s">
        <v>806</v>
      </c>
      <c r="F6" s="749" t="s">
        <v>153</v>
      </c>
      <c r="G6" s="477" t="s">
        <v>807</v>
      </c>
      <c r="H6" s="749" t="s">
        <v>153</v>
      </c>
      <c r="I6" s="738" t="s">
        <v>808</v>
      </c>
      <c r="J6" s="749" t="s">
        <v>153</v>
      </c>
      <c r="K6" s="531" t="s">
        <v>1020</v>
      </c>
      <c r="L6" s="514"/>
      <c r="M6" s="531" t="s">
        <v>810</v>
      </c>
      <c r="N6" s="514"/>
      <c r="O6" s="521" t="s">
        <v>811</v>
      </c>
      <c r="P6" s="749" t="s">
        <v>153</v>
      </c>
      <c r="R6" s="19"/>
      <c r="S6" s="19"/>
      <c r="T6" s="19"/>
      <c r="U6" s="19"/>
    </row>
    <row r="7" spans="1:21">
      <c r="A7" s="745" t="s">
        <v>147</v>
      </c>
      <c r="B7" s="745" t="s">
        <v>151</v>
      </c>
      <c r="C7" s="745" t="s">
        <v>156</v>
      </c>
      <c r="D7" s="1222" t="s">
        <v>149</v>
      </c>
      <c r="E7" s="1223"/>
      <c r="F7" s="1223"/>
      <c r="G7" s="1223"/>
      <c r="H7" s="1223"/>
      <c r="I7" s="1224"/>
      <c r="J7" s="757" t="s">
        <v>154</v>
      </c>
      <c r="K7" s="757" t="s">
        <v>158</v>
      </c>
      <c r="L7" s="757" t="s">
        <v>220</v>
      </c>
      <c r="M7" s="757" t="s">
        <v>221</v>
      </c>
      <c r="N7" s="757" t="s">
        <v>222</v>
      </c>
      <c r="O7" s="757" t="s">
        <v>289</v>
      </c>
      <c r="P7" s="757" t="s">
        <v>290</v>
      </c>
      <c r="R7" s="610"/>
      <c r="S7" s="610"/>
      <c r="T7" s="610"/>
      <c r="U7" s="610"/>
    </row>
    <row r="8" spans="1:21">
      <c r="A8" s="476"/>
      <c r="B8" s="476"/>
      <c r="C8" s="476"/>
      <c r="D8" s="476"/>
      <c r="E8" s="1222"/>
      <c r="F8" s="1223"/>
      <c r="G8" s="1223"/>
      <c r="H8" s="1223"/>
      <c r="I8" s="1224"/>
      <c r="J8" s="476"/>
      <c r="K8" s="476"/>
      <c r="L8" s="1169" t="s">
        <v>812</v>
      </c>
      <c r="M8" s="1169"/>
      <c r="N8" s="1169" t="s">
        <v>813</v>
      </c>
      <c r="O8" s="1169"/>
      <c r="P8" s="1169"/>
      <c r="R8" s="610"/>
      <c r="S8" s="610"/>
      <c r="T8" s="610"/>
      <c r="U8" s="610"/>
    </row>
    <row r="9" spans="1:21" ht="15" customHeight="1">
      <c r="A9" s="899" t="s">
        <v>814</v>
      </c>
      <c r="B9" s="899" t="s">
        <v>815</v>
      </c>
      <c r="C9" s="899" t="s">
        <v>475</v>
      </c>
      <c r="D9" s="899" t="s">
        <v>1021</v>
      </c>
      <c r="E9" s="899"/>
      <c r="F9" s="899"/>
      <c r="G9" s="899"/>
      <c r="H9" s="899"/>
      <c r="I9" s="899"/>
      <c r="J9" s="937" t="s">
        <v>816</v>
      </c>
      <c r="K9" s="937" t="s">
        <v>817</v>
      </c>
      <c r="L9" s="1182" t="s">
        <v>818</v>
      </c>
      <c r="M9" s="1166" t="s">
        <v>819</v>
      </c>
      <c r="N9" s="937" t="s">
        <v>820</v>
      </c>
      <c r="O9" s="937" t="s">
        <v>821</v>
      </c>
      <c r="P9" s="937" t="s">
        <v>822</v>
      </c>
    </row>
    <row r="10" spans="1:21" ht="24.75" customHeight="1">
      <c r="A10" s="1142"/>
      <c r="B10" s="899"/>
      <c r="C10" s="899"/>
      <c r="D10" s="899"/>
      <c r="E10" s="899"/>
      <c r="F10" s="899"/>
      <c r="G10" s="899"/>
      <c r="H10" s="899"/>
      <c r="I10" s="899"/>
      <c r="J10" s="938"/>
      <c r="K10" s="938"/>
      <c r="L10" s="1183"/>
      <c r="M10" s="1167"/>
      <c r="N10" s="938"/>
      <c r="O10" s="938"/>
      <c r="P10" s="938"/>
    </row>
    <row r="11" spans="1:21" ht="15" customHeight="1">
      <c r="A11" s="1209" t="s">
        <v>1022</v>
      </c>
      <c r="B11" s="1181" t="s">
        <v>762</v>
      </c>
      <c r="C11" s="1210"/>
      <c r="D11" s="1211" t="s">
        <v>1023</v>
      </c>
      <c r="E11" s="1211"/>
      <c r="F11" s="1211"/>
      <c r="G11" s="1211"/>
      <c r="H11" s="1211"/>
      <c r="I11" s="1211"/>
      <c r="J11" s="918"/>
      <c r="K11" s="918"/>
      <c r="L11" s="1212" t="s">
        <v>1024</v>
      </c>
      <c r="M11" s="1214" t="s">
        <v>1025</v>
      </c>
      <c r="N11" s="1217" t="s">
        <v>153</v>
      </c>
      <c r="O11" s="1084" t="s">
        <v>153</v>
      </c>
      <c r="P11" s="1205"/>
    </row>
    <row r="12" spans="1:21">
      <c r="A12" s="1209"/>
      <c r="B12" s="1181"/>
      <c r="C12" s="1210"/>
      <c r="D12" s="1211"/>
      <c r="E12" s="1211"/>
      <c r="F12" s="1211"/>
      <c r="G12" s="1211"/>
      <c r="H12" s="1211"/>
      <c r="I12" s="1211"/>
      <c r="J12" s="919"/>
      <c r="K12" s="919"/>
      <c r="L12" s="1213"/>
      <c r="M12" s="1215"/>
      <c r="N12" s="1218"/>
      <c r="O12" s="1084"/>
      <c r="P12" s="1206"/>
    </row>
    <row r="13" spans="1:21">
      <c r="A13" s="1209"/>
      <c r="B13" s="1181"/>
      <c r="C13" s="1210"/>
      <c r="D13" s="1208" t="s">
        <v>1026</v>
      </c>
      <c r="E13" s="1208"/>
      <c r="F13" s="1208"/>
      <c r="G13" s="1208"/>
      <c r="H13" s="1208"/>
      <c r="I13" s="1208"/>
      <c r="J13" s="1132"/>
      <c r="K13" s="1132"/>
      <c r="L13" s="1212" t="s">
        <v>1027</v>
      </c>
      <c r="M13" s="1215"/>
      <c r="N13" s="1218"/>
      <c r="O13" s="1084"/>
      <c r="P13" s="1206"/>
    </row>
    <row r="14" spans="1:21" ht="15" customHeight="1">
      <c r="A14" s="1209"/>
      <c r="B14" s="1181"/>
      <c r="C14" s="1210"/>
      <c r="D14" s="1208"/>
      <c r="E14" s="1208"/>
      <c r="F14" s="1208"/>
      <c r="G14" s="1208"/>
      <c r="H14" s="1208"/>
      <c r="I14" s="1208"/>
      <c r="J14" s="1134"/>
      <c r="K14" s="1134"/>
      <c r="L14" s="1213"/>
      <c r="M14" s="1216"/>
      <c r="N14" s="1219"/>
      <c r="O14" s="1084"/>
      <c r="P14" s="1207"/>
    </row>
    <row r="15" spans="1:21" ht="15" customHeight="1">
      <c r="A15" s="1209" t="s">
        <v>1028</v>
      </c>
      <c r="B15" s="1181" t="s">
        <v>762</v>
      </c>
      <c r="C15" s="1210"/>
      <c r="D15" s="1211" t="s">
        <v>1023</v>
      </c>
      <c r="E15" s="1211"/>
      <c r="F15" s="1211"/>
      <c r="G15" s="1211"/>
      <c r="H15" s="1211"/>
      <c r="I15" s="1211"/>
      <c r="J15" s="918"/>
      <c r="K15" s="918"/>
      <c r="L15" s="1212" t="s">
        <v>1024</v>
      </c>
      <c r="M15" s="1214" t="s">
        <v>1025</v>
      </c>
      <c r="N15" s="1217" t="s">
        <v>153</v>
      </c>
      <c r="O15" s="1084" t="s">
        <v>153</v>
      </c>
      <c r="P15" s="1205"/>
    </row>
    <row r="16" spans="1:21">
      <c r="A16" s="1209"/>
      <c r="B16" s="1181"/>
      <c r="C16" s="1210"/>
      <c r="D16" s="1211"/>
      <c r="E16" s="1211"/>
      <c r="F16" s="1211"/>
      <c r="G16" s="1211"/>
      <c r="H16" s="1211"/>
      <c r="I16" s="1211"/>
      <c r="J16" s="919"/>
      <c r="K16" s="919"/>
      <c r="L16" s="1213"/>
      <c r="M16" s="1215"/>
      <c r="N16" s="1218"/>
      <c r="O16" s="1084"/>
      <c r="P16" s="1206"/>
    </row>
    <row r="17" spans="1:19">
      <c r="A17" s="1209"/>
      <c r="B17" s="1181"/>
      <c r="C17" s="1210"/>
      <c r="D17" s="1208" t="s">
        <v>1026</v>
      </c>
      <c r="E17" s="1208"/>
      <c r="F17" s="1208"/>
      <c r="G17" s="1208"/>
      <c r="H17" s="1208"/>
      <c r="I17" s="1208"/>
      <c r="J17" s="1132"/>
      <c r="K17" s="1132"/>
      <c r="L17" s="1212" t="s">
        <v>1027</v>
      </c>
      <c r="M17" s="1215"/>
      <c r="N17" s="1218"/>
      <c r="O17" s="1084"/>
      <c r="P17" s="1206"/>
    </row>
    <row r="18" spans="1:19">
      <c r="A18" s="1209"/>
      <c r="B18" s="1181"/>
      <c r="C18" s="1210"/>
      <c r="D18" s="1208"/>
      <c r="E18" s="1208"/>
      <c r="F18" s="1208"/>
      <c r="G18" s="1208"/>
      <c r="H18" s="1208"/>
      <c r="I18" s="1208"/>
      <c r="J18" s="1134"/>
      <c r="K18" s="1134"/>
      <c r="L18" s="1213"/>
      <c r="M18" s="1216"/>
      <c r="N18" s="1219"/>
      <c r="O18" s="1084"/>
      <c r="P18" s="1207"/>
    </row>
    <row r="19" spans="1:19" ht="17.25">
      <c r="A19" s="470"/>
      <c r="B19" s="470"/>
      <c r="C19" s="470"/>
      <c r="D19" s="471"/>
      <c r="E19" s="472"/>
      <c r="F19" s="473"/>
      <c r="G19" s="474"/>
      <c r="H19" s="470"/>
      <c r="I19" s="471"/>
      <c r="J19" s="1156" t="s">
        <v>823</v>
      </c>
      <c r="K19" s="1083"/>
      <c r="L19" s="1220"/>
      <c r="M19" s="1220"/>
      <c r="N19" s="1148" t="s">
        <v>824</v>
      </c>
      <c r="O19" s="1148"/>
      <c r="P19" s="478"/>
    </row>
    <row r="20" spans="1:19" s="24" customFormat="1">
      <c r="A20" s="48" t="s">
        <v>1029</v>
      </c>
      <c r="L20" s="87"/>
      <c r="M20" s="169"/>
      <c r="N20" s="169"/>
      <c r="O20" s="671"/>
    </row>
    <row r="21" spans="1:19" ht="17.25">
      <c r="A21" s="48" t="s">
        <v>826</v>
      </c>
    </row>
    <row r="22" spans="1:19">
      <c r="A22" s="48" t="s">
        <v>827</v>
      </c>
    </row>
    <row r="23" spans="1:19" ht="17.25">
      <c r="A23" s="48" t="s">
        <v>828</v>
      </c>
    </row>
    <row r="24" spans="1:19" ht="17.25">
      <c r="A24" s="491" t="s">
        <v>829</v>
      </c>
    </row>
    <row r="25" spans="1:19">
      <c r="A25" s="48" t="s">
        <v>321</v>
      </c>
      <c r="B25" s="756" t="s">
        <v>830</v>
      </c>
      <c r="E25" s="1181" t="s">
        <v>831</v>
      </c>
      <c r="F25" s="1181"/>
      <c r="G25" s="1084" t="s">
        <v>832</v>
      </c>
      <c r="H25" s="1084"/>
      <c r="I25" s="907" t="s">
        <v>833</v>
      </c>
      <c r="J25" s="907"/>
      <c r="K25" s="766"/>
      <c r="L25" s="97"/>
      <c r="M25" s="97"/>
      <c r="O25" s="1170" t="s">
        <v>834</v>
      </c>
      <c r="P25" s="1171"/>
      <c r="R25" s="1149"/>
      <c r="S25" s="1150"/>
    </row>
    <row r="26" spans="1:19" ht="15" customHeight="1">
      <c r="B26" s="744" t="s">
        <v>835</v>
      </c>
      <c r="E26" s="1204" t="s">
        <v>836</v>
      </c>
      <c r="F26" s="1204"/>
      <c r="G26" s="1085" t="s">
        <v>842</v>
      </c>
      <c r="H26" s="1085"/>
      <c r="I26" s="906" t="s">
        <v>838</v>
      </c>
      <c r="J26" s="906"/>
      <c r="K26" s="750"/>
      <c r="L26" s="61"/>
      <c r="M26" s="61"/>
      <c r="O26" s="1114" t="s">
        <v>839</v>
      </c>
      <c r="P26" s="1115"/>
      <c r="R26" s="953"/>
      <c r="S26" s="1151"/>
    </row>
    <row r="27" spans="1:19" ht="27.75" customHeight="1">
      <c r="B27" s="744" t="s">
        <v>840</v>
      </c>
      <c r="E27" s="1085" t="s">
        <v>841</v>
      </c>
      <c r="F27" s="1085"/>
      <c r="G27" s="1158" t="s">
        <v>846</v>
      </c>
      <c r="H27" s="1085"/>
      <c r="I27" s="906" t="s">
        <v>843</v>
      </c>
      <c r="J27" s="906"/>
      <c r="K27" s="750"/>
      <c r="L27" s="468"/>
      <c r="M27" s="468"/>
      <c r="O27" s="1114" t="s">
        <v>844</v>
      </c>
      <c r="P27" s="1115"/>
      <c r="R27" s="1096"/>
      <c r="S27" s="1143"/>
    </row>
    <row r="28" spans="1:19" ht="16.5" customHeight="1">
      <c r="B28" s="744" t="s">
        <v>845</v>
      </c>
      <c r="C28" s="187"/>
      <c r="E28" s="1107"/>
      <c r="F28" s="1107"/>
      <c r="I28" s="906" t="s">
        <v>847</v>
      </c>
      <c r="J28" s="906"/>
      <c r="K28" s="750"/>
      <c r="O28" s="1116" t="s">
        <v>848</v>
      </c>
      <c r="P28" s="1117"/>
    </row>
    <row r="29" spans="1:19">
      <c r="B29" s="744" t="s">
        <v>849</v>
      </c>
      <c r="C29" s="187"/>
      <c r="K29" s="750"/>
      <c r="O29" s="1114" t="s">
        <v>850</v>
      </c>
      <c r="P29" s="1115"/>
    </row>
    <row r="30" spans="1:19">
      <c r="B30" s="131" t="s">
        <v>851</v>
      </c>
      <c r="K30" s="750"/>
      <c r="O30" s="1114" t="s">
        <v>1030</v>
      </c>
      <c r="P30" s="1115"/>
    </row>
    <row r="31" spans="1:19">
      <c r="B31" s="479"/>
      <c r="K31" s="750"/>
      <c r="O31" s="1120" t="s">
        <v>853</v>
      </c>
      <c r="P31" s="1121"/>
    </row>
    <row r="32" spans="1:19" ht="30">
      <c r="E32" s="907" t="s">
        <v>854</v>
      </c>
      <c r="F32" s="907"/>
      <c r="G32" s="907"/>
      <c r="H32" s="907"/>
      <c r="I32" s="907"/>
      <c r="J32" s="630" t="s">
        <v>855</v>
      </c>
      <c r="K32" s="750" t="s">
        <v>856</v>
      </c>
      <c r="O32" s="1095" t="s">
        <v>857</v>
      </c>
      <c r="P32" s="1096"/>
    </row>
    <row r="33" spans="1:16">
      <c r="E33" s="906" t="s">
        <v>858</v>
      </c>
      <c r="F33" s="906"/>
      <c r="G33" s="906"/>
      <c r="H33" s="906"/>
      <c r="I33" s="1090"/>
      <c r="J33" s="1109" t="s">
        <v>859</v>
      </c>
      <c r="K33" s="750"/>
      <c r="O33" s="1202" t="s">
        <v>1031</v>
      </c>
      <c r="P33" s="1203"/>
    </row>
    <row r="34" spans="1:16">
      <c r="E34" s="1085" t="s">
        <v>861</v>
      </c>
      <c r="F34" s="1085"/>
      <c r="G34" s="1085"/>
      <c r="H34" s="1085"/>
      <c r="I34" s="1157"/>
      <c r="J34" s="1109"/>
      <c r="O34" s="1095" t="s">
        <v>862</v>
      </c>
      <c r="P34" s="1096"/>
    </row>
    <row r="35" spans="1:16">
      <c r="B35" s="61"/>
      <c r="C35" s="61"/>
      <c r="E35" s="906" t="s">
        <v>863</v>
      </c>
      <c r="F35" s="906"/>
      <c r="G35" s="906"/>
      <c r="H35" s="906"/>
      <c r="I35" s="1090"/>
      <c r="J35" s="1109"/>
      <c r="O35" s="1122" t="s">
        <v>864</v>
      </c>
      <c r="P35" s="1123"/>
    </row>
    <row r="36" spans="1:16">
      <c r="B36" s="61"/>
      <c r="C36" s="61"/>
      <c r="E36" s="906" t="s">
        <v>865</v>
      </c>
      <c r="F36" s="906"/>
      <c r="G36" s="906"/>
      <c r="H36" s="906"/>
      <c r="I36" s="1090"/>
      <c r="J36" s="1109"/>
      <c r="O36" s="1110" t="s">
        <v>866</v>
      </c>
      <c r="P36" s="1111"/>
    </row>
    <row r="37" spans="1:16">
      <c r="B37" s="61"/>
      <c r="C37" s="61"/>
      <c r="E37" s="906" t="s">
        <v>867</v>
      </c>
      <c r="F37" s="906"/>
      <c r="G37" s="906"/>
      <c r="H37" s="906"/>
      <c r="I37" s="1090"/>
      <c r="J37" s="1109"/>
      <c r="O37" s="1095" t="s">
        <v>868</v>
      </c>
      <c r="P37" s="1096"/>
    </row>
    <row r="38" spans="1:16">
      <c r="B38" s="61"/>
      <c r="C38" s="61"/>
      <c r="E38" s="906" t="s">
        <v>869</v>
      </c>
      <c r="F38" s="906"/>
      <c r="G38" s="906"/>
      <c r="H38" s="906"/>
      <c r="I38" s="1090"/>
      <c r="J38" s="1109"/>
      <c r="O38" s="1110" t="s">
        <v>870</v>
      </c>
      <c r="P38" s="1111"/>
    </row>
    <row r="39" spans="1:16">
      <c r="B39" s="61"/>
      <c r="C39" s="61"/>
      <c r="E39" s="906" t="s">
        <v>871</v>
      </c>
      <c r="F39" s="906"/>
      <c r="G39" s="906"/>
      <c r="H39" s="906"/>
      <c r="I39" s="1090"/>
      <c r="J39" s="1109"/>
      <c r="O39" s="1110" t="s">
        <v>872</v>
      </c>
      <c r="P39" s="1111"/>
    </row>
    <row r="40" spans="1:16">
      <c r="A40" s="39"/>
      <c r="B40" s="61"/>
      <c r="C40" s="61"/>
      <c r="D40" s="39"/>
      <c r="E40" s="783" t="s">
        <v>873</v>
      </c>
      <c r="F40" s="906"/>
      <c r="G40" s="906"/>
      <c r="H40" s="906"/>
      <c r="I40" s="1090"/>
      <c r="J40" s="1109"/>
    </row>
    <row r="41" spans="1:16">
      <c r="A41" s="39"/>
      <c r="B41" s="61"/>
      <c r="C41" s="61"/>
      <c r="D41" s="39"/>
      <c r="E41" s="783" t="s">
        <v>874</v>
      </c>
      <c r="F41" s="906"/>
      <c r="G41" s="906"/>
      <c r="H41" s="906"/>
      <c r="I41" s="1090"/>
      <c r="J41" s="1109"/>
      <c r="L41" s="756" t="s">
        <v>875</v>
      </c>
      <c r="M41" s="756" t="s">
        <v>876</v>
      </c>
    </row>
    <row r="42" spans="1:16">
      <c r="A42" s="39"/>
      <c r="B42" s="61"/>
      <c r="C42" s="61"/>
      <c r="D42" s="39"/>
      <c r="E42" s="783" t="s">
        <v>877</v>
      </c>
      <c r="F42" s="906"/>
      <c r="G42" s="906"/>
      <c r="H42" s="906"/>
      <c r="I42" s="1090"/>
      <c r="J42" s="1109"/>
      <c r="L42" s="475" t="s">
        <v>878</v>
      </c>
      <c r="M42" s="744" t="s">
        <v>879</v>
      </c>
    </row>
    <row r="43" spans="1:16">
      <c r="A43" s="39"/>
      <c r="B43" s="61"/>
      <c r="C43" s="61"/>
      <c r="D43" s="39"/>
      <c r="E43" s="783" t="s">
        <v>880</v>
      </c>
      <c r="F43" s="906"/>
      <c r="G43" s="906"/>
      <c r="H43" s="906"/>
      <c r="I43" s="1090"/>
      <c r="J43" s="1109"/>
      <c r="L43" s="475" t="s">
        <v>881</v>
      </c>
      <c r="M43" s="744" t="s">
        <v>882</v>
      </c>
    </row>
    <row r="44" spans="1:16">
      <c r="A44" s="39"/>
      <c r="B44" s="61"/>
      <c r="C44" s="61"/>
      <c r="D44" s="39"/>
      <c r="E44" s="783" t="s">
        <v>883</v>
      </c>
      <c r="F44" s="906"/>
      <c r="G44" s="906"/>
      <c r="H44" s="906"/>
      <c r="I44" s="1090"/>
      <c r="J44" s="1109"/>
      <c r="M44" s="744" t="s">
        <v>884</v>
      </c>
    </row>
    <row r="45" spans="1:16">
      <c r="A45" s="39"/>
      <c r="B45" s="61"/>
      <c r="C45" s="61"/>
      <c r="D45" s="39"/>
      <c r="E45" s="783" t="s">
        <v>885</v>
      </c>
      <c r="F45" s="906"/>
      <c r="G45" s="906"/>
      <c r="H45" s="906"/>
      <c r="I45" s="1090"/>
      <c r="J45" s="1109"/>
      <c r="M45" s="744" t="s">
        <v>886</v>
      </c>
    </row>
    <row r="46" spans="1:16">
      <c r="A46" s="39"/>
      <c r="B46" s="61"/>
      <c r="C46" s="61"/>
      <c r="D46" s="39"/>
      <c r="E46" s="783" t="s">
        <v>887</v>
      </c>
      <c r="F46" s="906"/>
      <c r="G46" s="906"/>
      <c r="H46" s="906"/>
      <c r="I46" s="1090"/>
      <c r="J46" s="1109"/>
      <c r="M46" s="744" t="s">
        <v>888</v>
      </c>
    </row>
    <row r="47" spans="1:16">
      <c r="A47" s="39"/>
      <c r="B47" s="61"/>
      <c r="C47" s="61"/>
      <c r="D47" s="39"/>
      <c r="E47" s="783" t="s">
        <v>889</v>
      </c>
      <c r="F47" s="906"/>
      <c r="G47" s="906"/>
      <c r="H47" s="906"/>
      <c r="I47" s="1090"/>
      <c r="J47" s="1109"/>
      <c r="M47" s="744" t="s">
        <v>890</v>
      </c>
    </row>
    <row r="48" spans="1:16">
      <c r="A48" s="39"/>
      <c r="B48" s="39"/>
      <c r="C48" s="39"/>
      <c r="D48" s="39"/>
      <c r="E48" s="783" t="s">
        <v>891</v>
      </c>
      <c r="F48" s="906"/>
      <c r="G48" s="906"/>
      <c r="H48" s="906"/>
      <c r="I48" s="1090"/>
      <c r="J48" s="1109"/>
      <c r="M48" s="744" t="s">
        <v>892</v>
      </c>
    </row>
    <row r="49" spans="1:13">
      <c r="A49" s="39"/>
      <c r="B49" s="39"/>
      <c r="C49" s="39"/>
      <c r="D49" s="39"/>
      <c r="E49" s="783" t="s">
        <v>893</v>
      </c>
      <c r="F49" s="906"/>
      <c r="G49" s="906"/>
      <c r="H49" s="906"/>
      <c r="I49" s="1090"/>
      <c r="J49" s="1109"/>
      <c r="M49" s="744" t="s">
        <v>894</v>
      </c>
    </row>
    <row r="50" spans="1:13">
      <c r="A50" s="39"/>
      <c r="B50" s="39"/>
      <c r="C50" s="39"/>
      <c r="D50" s="39"/>
      <c r="E50" s="783" t="s">
        <v>895</v>
      </c>
      <c r="F50" s="906"/>
      <c r="G50" s="906"/>
      <c r="H50" s="906"/>
      <c r="I50" s="1090"/>
      <c r="J50" s="1109"/>
      <c r="M50" s="744" t="s">
        <v>896</v>
      </c>
    </row>
    <row r="51" spans="1:13">
      <c r="A51" s="39"/>
      <c r="B51" s="39"/>
      <c r="C51" s="39"/>
      <c r="D51" s="39"/>
      <c r="E51" s="783" t="s">
        <v>897</v>
      </c>
      <c r="F51" s="906"/>
      <c r="G51" s="906"/>
      <c r="H51" s="906"/>
      <c r="I51" s="1090"/>
      <c r="J51" s="1109"/>
      <c r="M51" s="744" t="s">
        <v>898</v>
      </c>
    </row>
    <row r="52" spans="1:13" ht="15" customHeight="1">
      <c r="E52" s="906" t="s">
        <v>899</v>
      </c>
      <c r="F52" s="906"/>
      <c r="G52" s="906"/>
      <c r="H52" s="906"/>
      <c r="I52" s="1090"/>
      <c r="J52" s="1109"/>
      <c r="M52" s="744" t="s">
        <v>900</v>
      </c>
    </row>
    <row r="53" spans="1:13">
      <c r="E53" s="906" t="s">
        <v>901</v>
      </c>
      <c r="F53" s="906"/>
      <c r="G53" s="906"/>
      <c r="H53" s="906"/>
      <c r="I53" s="1090"/>
      <c r="J53" s="1109"/>
      <c r="M53" s="744" t="s">
        <v>902</v>
      </c>
    </row>
    <row r="54" spans="1:13">
      <c r="E54" s="906" t="s">
        <v>903</v>
      </c>
      <c r="F54" s="906"/>
      <c r="G54" s="906"/>
      <c r="H54" s="906"/>
      <c r="I54" s="1090"/>
      <c r="J54" s="1109"/>
      <c r="M54" s="744" t="s">
        <v>904</v>
      </c>
    </row>
    <row r="55" spans="1:13">
      <c r="E55" s="906" t="s">
        <v>905</v>
      </c>
      <c r="F55" s="906"/>
      <c r="G55" s="906"/>
      <c r="H55" s="906"/>
      <c r="I55" s="1090"/>
      <c r="J55" s="1109"/>
      <c r="M55" s="744" t="s">
        <v>906</v>
      </c>
    </row>
    <row r="56" spans="1:13" ht="17.25">
      <c r="E56" s="906" t="s">
        <v>907</v>
      </c>
      <c r="F56" s="906"/>
      <c r="G56" s="906"/>
      <c r="H56" s="906"/>
      <c r="I56" s="1090"/>
      <c r="J56" s="1109"/>
      <c r="M56" s="744" t="s">
        <v>908</v>
      </c>
    </row>
    <row r="57" spans="1:13">
      <c r="E57" s="906" t="s">
        <v>909</v>
      </c>
      <c r="F57" s="906"/>
      <c r="G57" s="906"/>
      <c r="H57" s="906"/>
      <c r="I57" s="1090"/>
      <c r="J57" s="1109"/>
    </row>
    <row r="58" spans="1:13" ht="17.25">
      <c r="E58" s="906" t="s">
        <v>910</v>
      </c>
      <c r="F58" s="906"/>
      <c r="G58" s="906"/>
      <c r="H58" s="906"/>
      <c r="I58" s="906"/>
      <c r="J58" s="1105"/>
    </row>
    <row r="59" spans="1:13">
      <c r="E59" s="1089" t="s">
        <v>911</v>
      </c>
      <c r="F59" s="906"/>
      <c r="G59" s="906"/>
      <c r="H59" s="906"/>
      <c r="I59" s="1090"/>
      <c r="J59" s="1109" t="s">
        <v>912</v>
      </c>
    </row>
    <row r="60" spans="1:13">
      <c r="E60" s="1089" t="s">
        <v>913</v>
      </c>
      <c r="F60" s="906"/>
      <c r="G60" s="906"/>
      <c r="H60" s="906"/>
      <c r="I60" s="1090"/>
      <c r="J60" s="1109"/>
    </row>
    <row r="61" spans="1:13">
      <c r="E61" s="1089" t="s">
        <v>914</v>
      </c>
      <c r="F61" s="906"/>
      <c r="G61" s="906"/>
      <c r="H61" s="906"/>
      <c r="I61" s="1090"/>
      <c r="J61" s="1109"/>
    </row>
    <row r="62" spans="1:13">
      <c r="E62" s="1089" t="s">
        <v>915</v>
      </c>
      <c r="F62" s="906"/>
      <c r="G62" s="906"/>
      <c r="H62" s="906"/>
      <c r="I62" s="1090"/>
      <c r="J62" s="1109"/>
    </row>
    <row r="63" spans="1:13" ht="17.25" customHeight="1">
      <c r="E63" s="1089" t="s">
        <v>893</v>
      </c>
      <c r="F63" s="906"/>
      <c r="G63" s="906"/>
      <c r="H63" s="906"/>
      <c r="I63" s="1090"/>
      <c r="J63" s="1109"/>
    </row>
    <row r="64" spans="1:13">
      <c r="E64" s="1089" t="s">
        <v>916</v>
      </c>
      <c r="F64" s="906"/>
      <c r="G64" s="906"/>
      <c r="H64" s="906"/>
      <c r="I64" s="1090"/>
      <c r="J64" s="1109"/>
    </row>
    <row r="65" spans="1:16">
      <c r="E65" s="1089" t="s">
        <v>917</v>
      </c>
      <c r="F65" s="906"/>
      <c r="G65" s="906"/>
      <c r="H65" s="906"/>
      <c r="I65" s="1090"/>
      <c r="J65" s="1109"/>
    </row>
    <row r="66" spans="1:16">
      <c r="E66" s="1089" t="s">
        <v>918</v>
      </c>
      <c r="F66" s="906"/>
      <c r="G66" s="906"/>
      <c r="H66" s="906"/>
      <c r="I66" s="1090"/>
      <c r="J66" s="1109"/>
    </row>
    <row r="67" spans="1:16">
      <c r="E67" s="1089" t="s">
        <v>919</v>
      </c>
      <c r="F67" s="906"/>
      <c r="G67" s="906"/>
      <c r="H67" s="906"/>
      <c r="I67" s="1090"/>
      <c r="J67" s="1109"/>
    </row>
    <row r="68" spans="1:16" ht="27" customHeight="1">
      <c r="E68" s="1089" t="s">
        <v>920</v>
      </c>
      <c r="F68" s="906"/>
      <c r="G68" s="906"/>
      <c r="H68" s="906"/>
      <c r="I68" s="1090"/>
      <c r="J68" s="1109"/>
    </row>
    <row r="69" spans="1:16">
      <c r="E69" s="906" t="s">
        <v>921</v>
      </c>
      <c r="F69" s="906"/>
      <c r="G69" s="906"/>
      <c r="H69" s="906"/>
      <c r="I69" s="1090"/>
      <c r="J69" s="1109"/>
    </row>
    <row r="70" spans="1:16">
      <c r="E70" s="1200" t="s">
        <v>922</v>
      </c>
      <c r="F70" s="1200"/>
      <c r="G70" s="1200"/>
      <c r="H70" s="1200"/>
      <c r="I70" s="1201"/>
      <c r="J70" s="1109"/>
    </row>
    <row r="71" spans="1:16">
      <c r="E71" s="906" t="s">
        <v>923</v>
      </c>
      <c r="F71" s="906"/>
      <c r="G71" s="906"/>
      <c r="H71" s="906"/>
      <c r="I71" s="1090"/>
      <c r="J71" s="1109"/>
    </row>
    <row r="72" spans="1:16">
      <c r="E72" s="906" t="s">
        <v>924</v>
      </c>
      <c r="F72" s="906"/>
      <c r="G72" s="906"/>
      <c r="H72" s="906"/>
      <c r="I72" s="1090"/>
      <c r="J72" s="1109"/>
    </row>
    <row r="73" spans="1:16">
      <c r="E73" s="906" t="s">
        <v>925</v>
      </c>
      <c r="F73" s="906"/>
      <c r="G73" s="906"/>
      <c r="H73" s="906"/>
      <c r="I73" s="1090"/>
      <c r="J73" s="1109"/>
    </row>
    <row r="74" spans="1:16">
      <c r="E74" s="1107"/>
      <c r="F74" s="1107"/>
      <c r="G74" s="1107"/>
      <c r="H74" s="1107"/>
      <c r="I74" s="1107"/>
      <c r="J74" s="490"/>
    </row>
    <row r="75" spans="1:16">
      <c r="E75" s="1108" t="s">
        <v>1032</v>
      </c>
      <c r="F75" s="1108"/>
      <c r="G75" s="1108"/>
      <c r="H75" s="1108"/>
      <c r="I75" s="1108"/>
      <c r="J75" s="490" t="s">
        <v>927</v>
      </c>
      <c r="K75" s="48" t="s">
        <v>928</v>
      </c>
    </row>
    <row r="76" spans="1:16">
      <c r="E76" s="906" t="s">
        <v>929</v>
      </c>
      <c r="F76" s="906"/>
      <c r="G76" s="906"/>
      <c r="H76" s="906"/>
      <c r="I76" s="906"/>
      <c r="J76" s="1105" t="s">
        <v>859</v>
      </c>
      <c r="K76" s="39"/>
      <c r="L76" s="39"/>
      <c r="M76" s="39"/>
      <c r="N76" s="39"/>
      <c r="O76" s="713"/>
      <c r="P76" s="39"/>
    </row>
    <row r="77" spans="1:16">
      <c r="E77" s="906" t="s">
        <v>930</v>
      </c>
      <c r="F77" s="906"/>
      <c r="G77" s="906"/>
      <c r="H77" s="906"/>
      <c r="I77" s="906"/>
      <c r="J77" s="1106"/>
      <c r="K77" s="39"/>
      <c r="L77" s="39"/>
      <c r="M77" s="39"/>
      <c r="N77" s="39"/>
      <c r="O77" s="713"/>
      <c r="P77" s="39"/>
    </row>
    <row r="78" spans="1:16">
      <c r="E78" s="906" t="s">
        <v>931</v>
      </c>
      <c r="F78" s="906"/>
      <c r="G78" s="906"/>
      <c r="H78" s="906"/>
      <c r="I78" s="906"/>
      <c r="J78" s="1105" t="s">
        <v>912</v>
      </c>
      <c r="K78" s="39"/>
      <c r="L78" s="39"/>
      <c r="M78" s="39"/>
      <c r="N78" s="39"/>
      <c r="O78" s="713"/>
      <c r="P78" s="39"/>
    </row>
    <row r="79" spans="1:16">
      <c r="E79" s="906" t="s">
        <v>932</v>
      </c>
      <c r="F79" s="906"/>
      <c r="G79" s="906"/>
      <c r="H79" s="906"/>
      <c r="I79" s="906"/>
      <c r="J79" s="1199"/>
      <c r="K79" s="39"/>
      <c r="L79" s="39"/>
      <c r="M79" s="39"/>
      <c r="N79" s="39"/>
      <c r="O79" s="713"/>
      <c r="P79" s="39"/>
    </row>
    <row r="80" spans="1:16">
      <c r="A80" s="481" t="s">
        <v>267</v>
      </c>
      <c r="B80" s="526"/>
      <c r="E80" s="39"/>
      <c r="F80" s="61"/>
      <c r="G80" s="61"/>
      <c r="K80" s="39"/>
      <c r="L80" s="39"/>
      <c r="M80" s="39"/>
      <c r="N80" s="39"/>
      <c r="O80" s="713"/>
      <c r="P80" s="39"/>
    </row>
    <row r="81" spans="1:21">
      <c r="K81" s="39"/>
      <c r="L81" s="39"/>
      <c r="M81" s="39"/>
      <c r="N81" s="39"/>
      <c r="O81" s="713"/>
      <c r="P81" s="39"/>
    </row>
    <row r="82" spans="1:21">
      <c r="A82" s="1091" t="s">
        <v>933</v>
      </c>
      <c r="B82" s="1092"/>
      <c r="C82" s="1092"/>
      <c r="D82" s="1092"/>
      <c r="E82" s="1092"/>
      <c r="F82" s="1092"/>
      <c r="G82" s="1092"/>
      <c r="H82" s="1092"/>
      <c r="I82" s="1092"/>
      <c r="J82" s="1092"/>
      <c r="K82" s="1092"/>
      <c r="L82" s="54"/>
      <c r="M82" s="54"/>
      <c r="N82" s="54"/>
      <c r="O82" s="54"/>
      <c r="P82" s="54"/>
    </row>
    <row r="83" spans="1:21" ht="15" customHeight="1">
      <c r="A83" s="745" t="s">
        <v>147</v>
      </c>
      <c r="B83" s="727" t="s">
        <v>151</v>
      </c>
      <c r="C83" s="745" t="s">
        <v>156</v>
      </c>
      <c r="D83" s="745" t="s">
        <v>149</v>
      </c>
      <c r="E83" s="745" t="s">
        <v>154</v>
      </c>
      <c r="F83" s="745" t="s">
        <v>158</v>
      </c>
      <c r="G83" s="745" t="s">
        <v>220</v>
      </c>
      <c r="H83" s="644" t="s">
        <v>221</v>
      </c>
      <c r="I83" s="745" t="s">
        <v>222</v>
      </c>
      <c r="J83" s="745" t="s">
        <v>289</v>
      </c>
      <c r="K83" s="745" t="s">
        <v>290</v>
      </c>
      <c r="L83" s="39"/>
      <c r="M83" s="645"/>
      <c r="N83" s="663"/>
      <c r="O83" s="663"/>
      <c r="P83" s="663"/>
      <c r="Q83" s="663"/>
      <c r="R83" s="663"/>
      <c r="S83" s="663"/>
      <c r="T83" s="663"/>
      <c r="U83" s="663"/>
    </row>
    <row r="84" spans="1:21" ht="24" customHeight="1">
      <c r="A84" s="899" t="s">
        <v>1033</v>
      </c>
      <c r="B84" s="891" t="s">
        <v>475</v>
      </c>
      <c r="C84" s="937" t="s">
        <v>807</v>
      </c>
      <c r="D84" s="937" t="s">
        <v>936</v>
      </c>
      <c r="E84" s="937" t="s">
        <v>937</v>
      </c>
      <c r="F84" s="937" t="s">
        <v>938</v>
      </c>
      <c r="G84" s="937" t="s">
        <v>939</v>
      </c>
      <c r="H84" s="1196" t="s">
        <v>940</v>
      </c>
      <c r="I84" s="725" t="s">
        <v>1034</v>
      </c>
      <c r="J84" s="725" t="s">
        <v>942</v>
      </c>
      <c r="K84" s="725" t="s">
        <v>1035</v>
      </c>
      <c r="M84" s="645"/>
      <c r="N84" s="663"/>
      <c r="O84" s="663"/>
      <c r="P84" s="663"/>
      <c r="Q84" s="663"/>
      <c r="R84" s="663"/>
      <c r="S84" s="663"/>
      <c r="T84" s="663"/>
      <c r="U84" s="663"/>
    </row>
    <row r="85" spans="1:21" ht="15" customHeight="1">
      <c r="A85" s="1142"/>
      <c r="B85" s="909"/>
      <c r="C85" s="938"/>
      <c r="D85" s="938"/>
      <c r="E85" s="938"/>
      <c r="F85" s="938"/>
      <c r="G85" s="938"/>
      <c r="H85" s="1196"/>
      <c r="I85" s="726"/>
      <c r="J85" s="726"/>
      <c r="K85" s="726"/>
      <c r="M85" s="645"/>
      <c r="N85" s="663"/>
      <c r="O85" s="663"/>
      <c r="P85" s="663"/>
      <c r="Q85" s="663"/>
      <c r="R85" s="663"/>
      <c r="S85" s="663"/>
      <c r="T85" s="663"/>
      <c r="U85" s="663"/>
    </row>
    <row r="86" spans="1:21" ht="15" customHeight="1">
      <c r="A86" s="1197" t="s">
        <v>945</v>
      </c>
      <c r="B86" s="1197" t="s">
        <v>946</v>
      </c>
      <c r="C86" s="1197" t="s">
        <v>947</v>
      </c>
      <c r="D86" s="1136" t="s">
        <v>762</v>
      </c>
      <c r="E86" s="1132"/>
      <c r="F86" s="1132"/>
      <c r="G86" s="1126"/>
      <c r="H86" s="1198"/>
      <c r="I86" s="1136" t="s">
        <v>762</v>
      </c>
      <c r="J86" s="1132"/>
      <c r="K86" s="1126"/>
      <c r="M86" s="645"/>
      <c r="N86" s="663"/>
      <c r="O86" s="663"/>
      <c r="P86" s="663"/>
      <c r="Q86" s="663"/>
      <c r="R86" s="663"/>
      <c r="S86" s="663"/>
      <c r="T86" s="663"/>
      <c r="U86" s="663"/>
    </row>
    <row r="87" spans="1:21" ht="15" customHeight="1">
      <c r="A87" s="1197"/>
      <c r="B87" s="1197"/>
      <c r="C87" s="1197"/>
      <c r="D87" s="1137"/>
      <c r="E87" s="1133"/>
      <c r="F87" s="1133"/>
      <c r="G87" s="1127"/>
      <c r="H87" s="1198"/>
      <c r="I87" s="1137"/>
      <c r="J87" s="1133"/>
      <c r="K87" s="1127"/>
      <c r="M87" s="645"/>
      <c r="N87" s="663"/>
      <c r="O87" s="663"/>
      <c r="P87" s="663"/>
      <c r="Q87" s="663"/>
      <c r="R87" s="663"/>
      <c r="S87" s="663"/>
      <c r="T87" s="663"/>
      <c r="U87" s="663"/>
    </row>
    <row r="88" spans="1:21" ht="15" customHeight="1">
      <c r="A88" s="1197"/>
      <c r="B88" s="1197"/>
      <c r="C88" s="1197"/>
      <c r="D88" s="1137"/>
      <c r="E88" s="1133"/>
      <c r="F88" s="1133"/>
      <c r="G88" s="1127"/>
      <c r="H88" s="1198"/>
      <c r="I88" s="1137"/>
      <c r="J88" s="1133"/>
      <c r="K88" s="1127"/>
      <c r="M88" s="645"/>
      <c r="N88" s="663"/>
      <c r="O88" s="663"/>
      <c r="P88" s="663"/>
      <c r="Q88" s="663"/>
      <c r="R88" s="663"/>
      <c r="S88" s="663"/>
      <c r="T88" s="663"/>
      <c r="U88" s="663"/>
    </row>
    <row r="89" spans="1:21" ht="15" customHeight="1">
      <c r="A89" s="1197"/>
      <c r="B89" s="1197"/>
      <c r="C89" s="1197"/>
      <c r="D89" s="1138"/>
      <c r="E89" s="1134"/>
      <c r="F89" s="1134"/>
      <c r="G89" s="1128"/>
      <c r="H89" s="1198"/>
      <c r="I89" s="1138"/>
      <c r="J89" s="1134"/>
      <c r="K89" s="1128"/>
      <c r="N89" s="663"/>
      <c r="O89" s="663"/>
      <c r="P89" s="663"/>
      <c r="Q89" s="663"/>
      <c r="R89" s="663"/>
      <c r="S89" s="663"/>
      <c r="T89" s="663"/>
      <c r="U89" s="663"/>
    </row>
    <row r="90" spans="1:21" ht="15" customHeight="1">
      <c r="A90" s="676" t="s">
        <v>948</v>
      </c>
      <c r="K90" s="39"/>
      <c r="N90" s="663"/>
      <c r="O90" s="663"/>
      <c r="P90" s="663"/>
      <c r="Q90" s="663"/>
      <c r="R90" s="663"/>
      <c r="S90" s="663"/>
      <c r="T90" s="663"/>
      <c r="U90" s="663"/>
    </row>
    <row r="91" spans="1:21" ht="15" customHeight="1">
      <c r="K91" s="39"/>
      <c r="N91" s="663"/>
      <c r="O91" s="663"/>
      <c r="P91" s="663"/>
      <c r="Q91" s="663"/>
      <c r="R91" s="663"/>
      <c r="S91" s="663"/>
      <c r="T91" s="663"/>
      <c r="U91" s="663"/>
    </row>
    <row r="92" spans="1:21" ht="15" customHeight="1">
      <c r="A92" s="61"/>
      <c r="B92" s="61"/>
      <c r="C92" s="756" t="s">
        <v>949</v>
      </c>
      <c r="I92" s="756" t="s">
        <v>951</v>
      </c>
      <c r="K92" s="39"/>
      <c r="L92" s="611"/>
      <c r="N92" s="663"/>
      <c r="O92" s="663"/>
      <c r="P92" s="663"/>
      <c r="Q92" s="663"/>
      <c r="R92" s="663"/>
      <c r="S92" s="663"/>
      <c r="T92" s="663"/>
      <c r="U92" s="663"/>
    </row>
    <row r="93" spans="1:21" ht="15" customHeight="1">
      <c r="A93" s="61"/>
      <c r="B93" s="61"/>
      <c r="C93" s="744" t="s">
        <v>950</v>
      </c>
      <c r="I93" s="744" t="s">
        <v>954</v>
      </c>
      <c r="K93" s="713"/>
      <c r="N93" s="663"/>
      <c r="O93" s="663"/>
      <c r="P93" s="663"/>
      <c r="Q93" s="663"/>
      <c r="R93" s="663"/>
      <c r="S93" s="663"/>
      <c r="T93" s="663"/>
      <c r="U93" s="663"/>
    </row>
    <row r="94" spans="1:21" ht="15" customHeight="1">
      <c r="A94" s="61"/>
      <c r="B94" s="61"/>
      <c r="C94" s="744" t="s">
        <v>953</v>
      </c>
      <c r="I94" s="744" t="s">
        <v>956</v>
      </c>
      <c r="K94" s="713"/>
      <c r="N94" s="663"/>
      <c r="O94" s="663"/>
      <c r="P94" s="663"/>
      <c r="Q94" s="663"/>
      <c r="R94" s="663"/>
      <c r="S94" s="663"/>
      <c r="T94" s="663"/>
      <c r="U94" s="663"/>
    </row>
    <row r="95" spans="1:21" ht="15" customHeight="1">
      <c r="A95" s="61"/>
      <c r="B95" s="61"/>
      <c r="I95" s="744" t="s">
        <v>958</v>
      </c>
      <c r="K95" s="713"/>
      <c r="N95" s="663"/>
      <c r="O95" s="663"/>
      <c r="P95" s="663"/>
      <c r="Q95" s="663"/>
      <c r="R95" s="663"/>
      <c r="S95" s="663"/>
      <c r="T95" s="663"/>
      <c r="U95" s="663"/>
    </row>
    <row r="96" spans="1:21" ht="15" customHeight="1">
      <c r="I96" s="1109" t="s">
        <v>1036</v>
      </c>
      <c r="K96" s="39"/>
      <c r="L96" s="611"/>
      <c r="N96" s="663"/>
      <c r="O96" s="663"/>
      <c r="P96" s="663"/>
      <c r="Q96" s="663"/>
      <c r="R96" s="663"/>
      <c r="S96" s="663"/>
      <c r="T96" s="663"/>
      <c r="U96" s="663"/>
    </row>
    <row r="97" spans="1:21" ht="15" customHeight="1">
      <c r="I97" s="1109"/>
      <c r="L97" s="19"/>
      <c r="N97" s="663"/>
      <c r="O97" s="663"/>
      <c r="P97" s="663"/>
      <c r="Q97" s="663"/>
      <c r="R97" s="663"/>
      <c r="S97" s="663"/>
      <c r="T97" s="663"/>
      <c r="U97" s="663"/>
    </row>
    <row r="98" spans="1:21" ht="15" customHeight="1">
      <c r="I98" s="1109"/>
      <c r="N98" s="663"/>
      <c r="O98" s="663"/>
      <c r="P98" s="663"/>
      <c r="Q98" s="663"/>
      <c r="R98" s="663"/>
      <c r="S98" s="663"/>
      <c r="T98" s="663"/>
      <c r="U98" s="663"/>
    </row>
    <row r="99" spans="1:21" ht="15" customHeight="1">
      <c r="N99" s="663"/>
      <c r="O99" s="663"/>
      <c r="P99" s="663"/>
      <c r="Q99" s="663"/>
      <c r="R99" s="663"/>
      <c r="S99" s="663"/>
      <c r="T99" s="663"/>
      <c r="U99" s="663"/>
    </row>
    <row r="100" spans="1:21" ht="18.75" customHeight="1">
      <c r="A100" s="481" t="s">
        <v>267</v>
      </c>
      <c r="B100" s="525"/>
      <c r="C100" s="659"/>
    </row>
    <row r="102" spans="1:21">
      <c r="A102" s="1131" t="s">
        <v>960</v>
      </c>
      <c r="B102" s="1131"/>
      <c r="C102" s="1131"/>
      <c r="D102" s="1131"/>
      <c r="E102" s="1131"/>
      <c r="F102" s="1131"/>
      <c r="G102" s="1131"/>
      <c r="H102" s="1131"/>
      <c r="I102" s="1131"/>
      <c r="J102" s="1131"/>
      <c r="K102" s="1131"/>
      <c r="L102" s="1131"/>
      <c r="M102" s="1131"/>
    </row>
    <row r="103" spans="1:21">
      <c r="A103" s="727" t="s">
        <v>147</v>
      </c>
      <c r="B103" s="727" t="s">
        <v>151</v>
      </c>
      <c r="C103" s="727" t="s">
        <v>156</v>
      </c>
      <c r="D103" s="697" t="s">
        <v>149</v>
      </c>
      <c r="E103" s="696" t="s">
        <v>154</v>
      </c>
      <c r="F103" s="727" t="s">
        <v>158</v>
      </c>
      <c r="G103" s="894" t="s">
        <v>220</v>
      </c>
      <c r="H103" s="931"/>
      <c r="I103" s="727" t="s">
        <v>221</v>
      </c>
      <c r="J103" s="698" t="s">
        <v>222</v>
      </c>
      <c r="K103" s="696" t="s">
        <v>289</v>
      </c>
      <c r="L103" s="832" t="s">
        <v>290</v>
      </c>
      <c r="M103" s="833"/>
    </row>
    <row r="104" spans="1:21" ht="15" customHeight="1">
      <c r="A104" s="891" t="s">
        <v>1037</v>
      </c>
      <c r="B104" s="891" t="s">
        <v>475</v>
      </c>
      <c r="C104" s="891" t="s">
        <v>961</v>
      </c>
      <c r="D104" s="909" t="s">
        <v>962</v>
      </c>
      <c r="E104" s="909" t="s">
        <v>963</v>
      </c>
      <c r="F104" s="891" t="s">
        <v>964</v>
      </c>
      <c r="G104" s="1129" t="s">
        <v>965</v>
      </c>
      <c r="H104" s="1130"/>
      <c r="I104" s="899" t="s">
        <v>966</v>
      </c>
      <c r="J104" s="937" t="s">
        <v>967</v>
      </c>
      <c r="K104" s="909" t="s">
        <v>968</v>
      </c>
      <c r="L104" s="891" t="s">
        <v>969</v>
      </c>
      <c r="M104" s="891"/>
    </row>
    <row r="105" spans="1:21" ht="27" customHeight="1">
      <c r="A105" s="909"/>
      <c r="B105" s="909"/>
      <c r="C105" s="909"/>
      <c r="D105" s="910"/>
      <c r="E105" s="910"/>
      <c r="F105" s="891"/>
      <c r="G105" s="1129"/>
      <c r="H105" s="1130"/>
      <c r="I105" s="899"/>
      <c r="J105" s="938"/>
      <c r="K105" s="979"/>
      <c r="L105" s="891"/>
      <c r="M105" s="891"/>
    </row>
    <row r="106" spans="1:21">
      <c r="A106" s="1139" t="s">
        <v>970</v>
      </c>
      <c r="B106" s="1195" t="s">
        <v>1038</v>
      </c>
      <c r="C106" s="1049" t="s">
        <v>153</v>
      </c>
      <c r="D106" s="1140"/>
      <c r="E106" s="1140"/>
      <c r="F106" s="1178"/>
      <c r="G106" s="941"/>
      <c r="H106" s="1184"/>
      <c r="I106" s="1173"/>
      <c r="J106" s="939" t="s">
        <v>153</v>
      </c>
      <c r="K106" s="1174" t="s">
        <v>1039</v>
      </c>
      <c r="L106" s="1176" t="s">
        <v>153</v>
      </c>
      <c r="M106" s="1176"/>
    </row>
    <row r="107" spans="1:21">
      <c r="A107" s="1139"/>
      <c r="B107" s="1195"/>
      <c r="C107" s="1049"/>
      <c r="D107" s="1141"/>
      <c r="E107" s="1141"/>
      <c r="F107" s="1178"/>
      <c r="G107" s="942"/>
      <c r="H107" s="1185"/>
      <c r="I107" s="1173"/>
      <c r="J107" s="940"/>
      <c r="K107" s="1175"/>
      <c r="L107" s="1176"/>
      <c r="M107" s="1176"/>
    </row>
    <row r="108" spans="1:21">
      <c r="A108" s="482"/>
      <c r="C108" s="482"/>
      <c r="D108" s="482"/>
      <c r="E108" s="482"/>
      <c r="F108" s="482"/>
      <c r="G108" s="482"/>
      <c r="H108" s="482"/>
      <c r="I108" s="87"/>
      <c r="J108" s="87"/>
      <c r="K108" s="776"/>
    </row>
    <row r="110" spans="1:21">
      <c r="C110" s="748" t="s">
        <v>971</v>
      </c>
    </row>
    <row r="111" spans="1:21">
      <c r="C111" s="746" t="s">
        <v>975</v>
      </c>
      <c r="G111" s="936" t="s">
        <v>972</v>
      </c>
      <c r="H111" s="936"/>
      <c r="J111" s="748" t="s">
        <v>973</v>
      </c>
      <c r="L111" s="1177" t="s">
        <v>974</v>
      </c>
      <c r="M111" s="1177"/>
    </row>
    <row r="112" spans="1:21" ht="24">
      <c r="C112" s="733" t="s">
        <v>979</v>
      </c>
      <c r="G112" s="1089" t="s">
        <v>976</v>
      </c>
      <c r="H112" s="1089"/>
      <c r="J112" s="746" t="s">
        <v>977</v>
      </c>
      <c r="L112" s="1172" t="s">
        <v>978</v>
      </c>
      <c r="M112" s="1172"/>
    </row>
    <row r="113" spans="1:14" ht="27.75" customHeight="1">
      <c r="G113" s="1089" t="s">
        <v>980</v>
      </c>
      <c r="H113" s="1089"/>
      <c r="J113" s="733" t="s">
        <v>981</v>
      </c>
      <c r="L113" s="1056" t="s">
        <v>982</v>
      </c>
      <c r="M113" s="1056"/>
    </row>
    <row r="114" spans="1:14">
      <c r="G114" s="1089" t="s">
        <v>983</v>
      </c>
      <c r="H114" s="1089"/>
    </row>
    <row r="115" spans="1:14">
      <c r="G115" s="1089" t="s">
        <v>984</v>
      </c>
      <c r="H115" s="1089"/>
    </row>
    <row r="116" spans="1:14">
      <c r="G116" s="1089" t="s">
        <v>987</v>
      </c>
      <c r="H116" s="1089"/>
    </row>
    <row r="117" spans="1:14">
      <c r="G117" s="906" t="s">
        <v>988</v>
      </c>
      <c r="H117" s="906"/>
    </row>
    <row r="119" spans="1:14" ht="15" customHeight="1">
      <c r="K119" s="594"/>
      <c r="L119" s="594"/>
      <c r="M119" s="594"/>
      <c r="N119" s="594"/>
    </row>
    <row r="120" spans="1:14" ht="15" customHeight="1">
      <c r="H120" s="39"/>
      <c r="I120" s="39"/>
      <c r="J120" s="39"/>
      <c r="K120" s="606"/>
      <c r="L120" s="606"/>
      <c r="M120" s="606"/>
      <c r="N120" s="594"/>
    </row>
    <row r="121" spans="1:14" ht="15" customHeight="1">
      <c r="H121" s="39"/>
      <c r="I121" s="39"/>
      <c r="J121" s="39"/>
      <c r="K121" s="606"/>
      <c r="L121" s="606"/>
      <c r="M121" s="606"/>
      <c r="N121" s="594"/>
    </row>
    <row r="122" spans="1:14" ht="15" customHeight="1">
      <c r="A122" s="481" t="s">
        <v>267</v>
      </c>
      <c r="B122" s="525"/>
      <c r="C122" s="525"/>
      <c r="H122" s="39"/>
      <c r="I122" s="39"/>
      <c r="J122" s="39"/>
      <c r="K122" s="606"/>
      <c r="L122" s="606"/>
      <c r="M122" s="606"/>
      <c r="N122" s="594"/>
    </row>
    <row r="123" spans="1:14" ht="15" customHeight="1">
      <c r="H123" s="39"/>
      <c r="I123" s="39"/>
      <c r="J123" s="39"/>
      <c r="K123" s="606"/>
      <c r="L123" s="606"/>
      <c r="M123" s="606"/>
      <c r="N123" s="594"/>
    </row>
    <row r="124" spans="1:14">
      <c r="A124" s="1193" t="s">
        <v>989</v>
      </c>
      <c r="B124" s="1193"/>
      <c r="C124" s="1193"/>
      <c r="D124" s="1193"/>
      <c r="E124" s="1193"/>
      <c r="F124" s="1193"/>
      <c r="G124" s="1193"/>
      <c r="H124" s="673"/>
      <c r="I124" s="673"/>
      <c r="J124" s="673"/>
      <c r="K124" s="673"/>
      <c r="L124" s="673"/>
      <c r="M124" s="39"/>
    </row>
    <row r="125" spans="1:14">
      <c r="A125" s="727" t="s">
        <v>147</v>
      </c>
      <c r="B125" s="727"/>
      <c r="C125" s="727" t="s">
        <v>156</v>
      </c>
      <c r="D125" s="697" t="s">
        <v>149</v>
      </c>
      <c r="E125" s="727" t="s">
        <v>154</v>
      </c>
      <c r="F125" s="930" t="s">
        <v>158</v>
      </c>
      <c r="G125" s="930"/>
      <c r="H125" s="189"/>
      <c r="I125" s="39"/>
      <c r="J125" s="39"/>
      <c r="K125" s="39"/>
      <c r="L125" s="39"/>
      <c r="M125" s="39"/>
    </row>
    <row r="126" spans="1:14">
      <c r="A126" s="891" t="s">
        <v>1040</v>
      </c>
      <c r="B126" s="891" t="s">
        <v>270</v>
      </c>
      <c r="C126" s="891" t="s">
        <v>990</v>
      </c>
      <c r="D126" s="899" t="s">
        <v>991</v>
      </c>
      <c r="E126" s="891" t="s">
        <v>992</v>
      </c>
      <c r="F126" s="899" t="s">
        <v>1041</v>
      </c>
      <c r="G126" s="899"/>
      <c r="H126" s="978"/>
      <c r="I126" s="39"/>
      <c r="J126" s="39"/>
      <c r="K126" s="39"/>
      <c r="L126" s="39"/>
      <c r="M126" s="39"/>
    </row>
    <row r="127" spans="1:14">
      <c r="A127" s="909"/>
      <c r="B127" s="909"/>
      <c r="C127" s="909"/>
      <c r="D127" s="937"/>
      <c r="E127" s="937"/>
      <c r="F127" s="899"/>
      <c r="G127" s="899"/>
      <c r="H127" s="978"/>
      <c r="I127" s="39"/>
      <c r="J127" s="39"/>
      <c r="K127" s="39"/>
      <c r="L127" s="39"/>
      <c r="M127" s="39"/>
    </row>
    <row r="128" spans="1:14">
      <c r="A128" s="1194"/>
      <c r="B128" s="1194"/>
      <c r="C128" s="1181" t="s">
        <v>153</v>
      </c>
      <c r="D128" s="1176" t="s">
        <v>153</v>
      </c>
      <c r="E128" s="1176" t="s">
        <v>153</v>
      </c>
      <c r="F128" s="1084" t="s">
        <v>670</v>
      </c>
      <c r="G128" s="1084"/>
      <c r="H128" s="1189"/>
      <c r="I128" s="39"/>
      <c r="J128" s="39"/>
      <c r="K128" s="39"/>
      <c r="L128" s="39"/>
      <c r="M128" s="39"/>
    </row>
    <row r="129" spans="1:16">
      <c r="A129" s="1194"/>
      <c r="B129" s="1194"/>
      <c r="C129" s="1181"/>
      <c r="D129" s="1176"/>
      <c r="E129" s="1176"/>
      <c r="F129" s="1084"/>
      <c r="G129" s="1084"/>
      <c r="H129" s="1189"/>
      <c r="I129" s="39"/>
      <c r="J129" s="39"/>
      <c r="K129" s="39"/>
      <c r="L129" s="39"/>
      <c r="M129" s="39"/>
    </row>
    <row r="130" spans="1:16">
      <c r="H130" s="39"/>
      <c r="I130" s="39"/>
      <c r="J130" s="39"/>
      <c r="K130" s="39"/>
      <c r="L130" s="39"/>
      <c r="M130" s="39"/>
    </row>
    <row r="131" spans="1:16">
      <c r="K131" s="39"/>
    </row>
    <row r="132" spans="1:16" ht="30">
      <c r="C132" s="748" t="s">
        <v>994</v>
      </c>
      <c r="D132" s="748" t="s">
        <v>732</v>
      </c>
      <c r="E132" s="674" t="s">
        <v>995</v>
      </c>
      <c r="F132" s="1084" t="s">
        <v>996</v>
      </c>
      <c r="G132" s="1084"/>
      <c r="K132" s="761"/>
    </row>
    <row r="133" spans="1:16" ht="60" customHeight="1">
      <c r="C133" s="746" t="s">
        <v>320</v>
      </c>
      <c r="D133" s="746" t="s">
        <v>997</v>
      </c>
      <c r="E133" s="675" t="s">
        <v>998</v>
      </c>
      <c r="F133" s="1089" t="s">
        <v>999</v>
      </c>
      <c r="G133" s="1089"/>
      <c r="K133" s="708"/>
    </row>
    <row r="134" spans="1:16" ht="24">
      <c r="C134" s="746" t="s">
        <v>1000</v>
      </c>
      <c r="E134" s="165" t="s">
        <v>1001</v>
      </c>
      <c r="F134" s="906" t="s">
        <v>1042</v>
      </c>
      <c r="G134" s="906"/>
      <c r="K134" s="713"/>
    </row>
    <row r="135" spans="1:16" ht="24">
      <c r="C135" s="746" t="s">
        <v>1043</v>
      </c>
      <c r="E135" s="744" t="s">
        <v>1004</v>
      </c>
      <c r="F135" s="1148" t="s">
        <v>1044</v>
      </c>
      <c r="G135" s="1148"/>
      <c r="K135" s="634"/>
    </row>
    <row r="136" spans="1:16" ht="30.75" customHeight="1">
      <c r="C136" s="746" t="s">
        <v>1006</v>
      </c>
      <c r="F136" s="1148" t="s">
        <v>1045</v>
      </c>
      <c r="G136" s="1148"/>
      <c r="K136" s="1192"/>
    </row>
    <row r="137" spans="1:16" ht="15" customHeight="1">
      <c r="H137" s="19"/>
      <c r="I137" s="19"/>
      <c r="J137" s="19"/>
      <c r="K137" s="1192"/>
    </row>
    <row r="138" spans="1:16" ht="15" customHeight="1">
      <c r="H138" s="19"/>
      <c r="I138" s="592"/>
      <c r="J138" s="592"/>
      <c r="K138" s="677"/>
    </row>
    <row r="139" spans="1:16" ht="15" customHeight="1">
      <c r="H139" s="592"/>
      <c r="I139" s="592"/>
      <c r="J139" s="592"/>
      <c r="K139" s="677"/>
    </row>
    <row r="140" spans="1:16" ht="15" customHeight="1">
      <c r="H140" s="592"/>
      <c r="I140" s="661"/>
      <c r="J140" s="661"/>
      <c r="K140" s="678"/>
      <c r="L140" s="662"/>
      <c r="M140" s="662"/>
      <c r="N140" s="662"/>
      <c r="O140" s="662"/>
      <c r="P140" s="662"/>
    </row>
    <row r="141" spans="1:16" ht="15" customHeight="1">
      <c r="H141" s="592"/>
      <c r="I141" s="661"/>
      <c r="J141" s="661"/>
      <c r="K141" s="661"/>
      <c r="L141" s="662"/>
      <c r="M141" s="662"/>
      <c r="N141" s="662"/>
      <c r="O141" s="662"/>
      <c r="P141" s="662"/>
    </row>
    <row r="142" spans="1:16" ht="15" customHeight="1">
      <c r="H142" s="592"/>
      <c r="I142" s="661"/>
      <c r="J142" s="661"/>
      <c r="K142" s="661"/>
      <c r="L142" s="662"/>
      <c r="M142" s="662"/>
      <c r="N142" s="662"/>
      <c r="O142" s="662"/>
      <c r="P142" s="662"/>
    </row>
    <row r="143" spans="1:16" ht="15" customHeight="1">
      <c r="A143" s="1086" t="s">
        <v>1008</v>
      </c>
      <c r="B143" s="1087"/>
      <c r="C143" s="1087"/>
      <c r="D143" s="1088"/>
      <c r="H143" s="592"/>
      <c r="I143" s="661"/>
      <c r="J143" s="661"/>
      <c r="K143" s="661"/>
      <c r="L143" s="662"/>
      <c r="M143" s="662"/>
      <c r="N143" s="662"/>
      <c r="O143" s="662"/>
      <c r="P143" s="662"/>
    </row>
    <row r="144" spans="1:16" ht="18.75">
      <c r="A144" s="727" t="s">
        <v>147</v>
      </c>
      <c r="B144" s="930">
        <v>2</v>
      </c>
      <c r="C144" s="930"/>
      <c r="D144" s="740">
        <v>3</v>
      </c>
      <c r="H144" s="592"/>
      <c r="I144" s="661"/>
      <c r="J144" s="661"/>
      <c r="K144" s="661"/>
      <c r="L144" s="662"/>
      <c r="M144" s="662"/>
      <c r="N144" s="662"/>
      <c r="O144" s="662"/>
      <c r="P144" s="662"/>
    </row>
    <row r="145" spans="1:16" ht="18.75">
      <c r="A145" s="705" t="s">
        <v>269</v>
      </c>
      <c r="B145" s="891" t="s">
        <v>1009</v>
      </c>
      <c r="C145" s="891"/>
      <c r="D145" s="740" t="s">
        <v>1010</v>
      </c>
      <c r="H145" s="592"/>
      <c r="I145" s="661"/>
      <c r="J145" s="661"/>
      <c r="K145" s="661"/>
      <c r="L145" s="662"/>
      <c r="M145" s="662"/>
      <c r="N145" s="662"/>
      <c r="O145" s="662"/>
      <c r="P145" s="662"/>
    </row>
    <row r="146" spans="1:16" ht="15" customHeight="1">
      <c r="A146" s="693"/>
      <c r="B146" s="907"/>
      <c r="C146" s="907"/>
      <c r="D146" s="33"/>
      <c r="H146" s="19"/>
      <c r="I146" s="661"/>
      <c r="J146" s="661"/>
      <c r="K146" s="661"/>
      <c r="L146" s="662"/>
      <c r="M146" s="662"/>
      <c r="N146" s="662"/>
      <c r="O146" s="662"/>
      <c r="P146" s="662"/>
    </row>
    <row r="147" spans="1:16" ht="15" customHeight="1">
      <c r="H147" s="19"/>
      <c r="I147" s="661"/>
      <c r="J147" s="661"/>
      <c r="K147" s="661"/>
      <c r="L147" s="662"/>
      <c r="M147" s="662"/>
      <c r="N147" s="662"/>
      <c r="O147" s="662"/>
      <c r="P147" s="662"/>
    </row>
    <row r="148" spans="1:16" ht="15" customHeight="1">
      <c r="B148" s="1084" t="s">
        <v>1011</v>
      </c>
      <c r="C148" s="1084"/>
      <c r="H148" s="19"/>
      <c r="I148" s="661"/>
      <c r="J148" s="661"/>
      <c r="K148" s="661"/>
      <c r="L148" s="662"/>
      <c r="M148" s="662"/>
      <c r="N148" s="662"/>
      <c r="O148" s="662"/>
      <c r="P148" s="662"/>
    </row>
    <row r="149" spans="1:16" ht="15" customHeight="1">
      <c r="B149" s="906" t="s">
        <v>1012</v>
      </c>
      <c r="C149" s="906"/>
      <c r="I149" s="661"/>
      <c r="J149" s="661"/>
      <c r="K149" s="661"/>
      <c r="L149" s="19"/>
      <c r="M149" s="19"/>
      <c r="N149" s="19"/>
      <c r="O149" s="660"/>
      <c r="P149" s="19"/>
    </row>
    <row r="150" spans="1:16" ht="15" customHeight="1">
      <c r="B150" s="1085" t="s">
        <v>1013</v>
      </c>
      <c r="C150" s="1085"/>
      <c r="I150" s="661"/>
      <c r="J150" s="661"/>
      <c r="K150" s="661"/>
      <c r="L150" s="19"/>
      <c r="M150" s="19"/>
      <c r="N150" s="19"/>
      <c r="O150" s="660"/>
      <c r="P150" s="19"/>
    </row>
    <row r="151" spans="1:16" ht="15" customHeight="1">
      <c r="B151" s="1085" t="s">
        <v>1014</v>
      </c>
      <c r="C151" s="1085"/>
      <c r="I151" s="661"/>
      <c r="J151" s="661"/>
      <c r="K151" s="661"/>
      <c r="L151" s="19"/>
      <c r="M151" s="19"/>
      <c r="N151" s="19"/>
      <c r="O151" s="660"/>
      <c r="P151" s="19"/>
    </row>
    <row r="152" spans="1:16" ht="15" customHeight="1">
      <c r="B152" s="1085" t="s">
        <v>1015</v>
      </c>
      <c r="C152" s="1085"/>
      <c r="I152" s="661"/>
      <c r="J152" s="661"/>
      <c r="K152" s="661"/>
      <c r="L152" s="19"/>
      <c r="M152" s="19"/>
      <c r="N152" s="19"/>
      <c r="O152" s="660"/>
      <c r="P152" s="19"/>
    </row>
    <row r="153" spans="1:16">
      <c r="B153" s="1085" t="s">
        <v>1016</v>
      </c>
      <c r="C153" s="1085"/>
    </row>
    <row r="154" spans="1:16">
      <c r="B154" s="906" t="s">
        <v>1017</v>
      </c>
      <c r="C154" s="906"/>
    </row>
    <row r="155" spans="1:16">
      <c r="B155" s="906" t="s">
        <v>1018</v>
      </c>
      <c r="C155" s="906"/>
    </row>
  </sheetData>
  <mergeCells count="223">
    <mergeCell ref="B153:C153"/>
    <mergeCell ref="B154:C154"/>
    <mergeCell ref="B155:C155"/>
    <mergeCell ref="A143:D143"/>
    <mergeCell ref="B144:C144"/>
    <mergeCell ref="B145:C145"/>
    <mergeCell ref="B146:C146"/>
    <mergeCell ref="B148:C148"/>
    <mergeCell ref="B149:C149"/>
    <mergeCell ref="B150:C150"/>
    <mergeCell ref="B151:C151"/>
    <mergeCell ref="B152:C152"/>
    <mergeCell ref="A1:C2"/>
    <mergeCell ref="E1:I2"/>
    <mergeCell ref="A4:P4"/>
    <mergeCell ref="A5:P5"/>
    <mergeCell ref="D7:I7"/>
    <mergeCell ref="E8:I8"/>
    <mergeCell ref="L8:M8"/>
    <mergeCell ref="N8:P8"/>
    <mergeCell ref="A9:A10"/>
    <mergeCell ref="B9:B10"/>
    <mergeCell ref="C9:C10"/>
    <mergeCell ref="D9:I10"/>
    <mergeCell ref="J9:J10"/>
    <mergeCell ref="K9:K10"/>
    <mergeCell ref="L9:L10"/>
    <mergeCell ref="M9:M10"/>
    <mergeCell ref="N9:N10"/>
    <mergeCell ref="O9:O10"/>
    <mergeCell ref="P9:P10"/>
    <mergeCell ref="D11:I12"/>
    <mergeCell ref="J11:J12"/>
    <mergeCell ref="K11:K12"/>
    <mergeCell ref="A82:K82"/>
    <mergeCell ref="J86:J89"/>
    <mergeCell ref="G84:G85"/>
    <mergeCell ref="G86:G89"/>
    <mergeCell ref="K86:K89"/>
    <mergeCell ref="O11:O14"/>
    <mergeCell ref="J19:K19"/>
    <mergeCell ref="L19:M19"/>
    <mergeCell ref="N19:O19"/>
    <mergeCell ref="E25:F25"/>
    <mergeCell ref="G25:H25"/>
    <mergeCell ref="I25:J25"/>
    <mergeCell ref="O25:P25"/>
    <mergeCell ref="K17:K18"/>
    <mergeCell ref="L17:L18"/>
    <mergeCell ref="E27:F27"/>
    <mergeCell ref="G27:H27"/>
    <mergeCell ref="I27:J27"/>
    <mergeCell ref="O27:P27"/>
    <mergeCell ref="O35:P35"/>
    <mergeCell ref="E36:I36"/>
    <mergeCell ref="P11:P14"/>
    <mergeCell ref="D13:I14"/>
    <mergeCell ref="J13:J14"/>
    <mergeCell ref="A15:A18"/>
    <mergeCell ref="B15:B18"/>
    <mergeCell ref="C15:C18"/>
    <mergeCell ref="D15:I16"/>
    <mergeCell ref="J15:J16"/>
    <mergeCell ref="K15:K16"/>
    <mergeCell ref="L11:L12"/>
    <mergeCell ref="M11:M14"/>
    <mergeCell ref="N11:N14"/>
    <mergeCell ref="A11:A14"/>
    <mergeCell ref="B11:B14"/>
    <mergeCell ref="C11:C14"/>
    <mergeCell ref="K13:K14"/>
    <mergeCell ref="L13:L14"/>
    <mergeCell ref="L15:L16"/>
    <mergeCell ref="M15:M18"/>
    <mergeCell ref="N15:N18"/>
    <mergeCell ref="O15:O18"/>
    <mergeCell ref="P15:P18"/>
    <mergeCell ref="D17:I18"/>
    <mergeCell ref="J17:J18"/>
    <mergeCell ref="R27:S27"/>
    <mergeCell ref="I28:J28"/>
    <mergeCell ref="O28:P28"/>
    <mergeCell ref="R25:S25"/>
    <mergeCell ref="E26:F26"/>
    <mergeCell ref="G26:H26"/>
    <mergeCell ref="I26:J26"/>
    <mergeCell ref="O26:P26"/>
    <mergeCell ref="R26:S26"/>
    <mergeCell ref="E28:F28"/>
    <mergeCell ref="O36:P36"/>
    <mergeCell ref="E37:I37"/>
    <mergeCell ref="O37:P37"/>
    <mergeCell ref="E45:I45"/>
    <mergeCell ref="O29:P29"/>
    <mergeCell ref="O30:P30"/>
    <mergeCell ref="O31:P31"/>
    <mergeCell ref="E32:I32"/>
    <mergeCell ref="O32:P32"/>
    <mergeCell ref="E33:I33"/>
    <mergeCell ref="J33:J58"/>
    <mergeCell ref="O33:P33"/>
    <mergeCell ref="E34:I34"/>
    <mergeCell ref="O34:P34"/>
    <mergeCell ref="E38:I38"/>
    <mergeCell ref="O38:P38"/>
    <mergeCell ref="E39:I39"/>
    <mergeCell ref="O39:P39"/>
    <mergeCell ref="E40:I40"/>
    <mergeCell ref="E54:I54"/>
    <mergeCell ref="E55:I55"/>
    <mergeCell ref="E42:I42"/>
    <mergeCell ref="E43:I43"/>
    <mergeCell ref="E44:I44"/>
    <mergeCell ref="E41:I41"/>
    <mergeCell ref="E35:I35"/>
    <mergeCell ref="E48:I48"/>
    <mergeCell ref="E49:I49"/>
    <mergeCell ref="E50:I50"/>
    <mergeCell ref="E51:I51"/>
    <mergeCell ref="E52:I52"/>
    <mergeCell ref="E53:I53"/>
    <mergeCell ref="E75:I75"/>
    <mergeCell ref="E66:I66"/>
    <mergeCell ref="E67:I67"/>
    <mergeCell ref="E68:I68"/>
    <mergeCell ref="E59:I59"/>
    <mergeCell ref="E76:I76"/>
    <mergeCell ref="E46:I46"/>
    <mergeCell ref="E47:I47"/>
    <mergeCell ref="E56:I56"/>
    <mergeCell ref="E57:I57"/>
    <mergeCell ref="E58:I58"/>
    <mergeCell ref="J76:J77"/>
    <mergeCell ref="E77:I77"/>
    <mergeCell ref="E78:I78"/>
    <mergeCell ref="J78:J79"/>
    <mergeCell ref="E79:I79"/>
    <mergeCell ref="E69:I69"/>
    <mergeCell ref="E70:I70"/>
    <mergeCell ref="E71:I71"/>
    <mergeCell ref="E72:I72"/>
    <mergeCell ref="E73:I73"/>
    <mergeCell ref="E74:I74"/>
    <mergeCell ref="J59:J73"/>
    <mergeCell ref="E60:I60"/>
    <mergeCell ref="E61:I61"/>
    <mergeCell ref="E62:I62"/>
    <mergeCell ref="E63:I63"/>
    <mergeCell ref="E64:I64"/>
    <mergeCell ref="E65:I65"/>
    <mergeCell ref="A84:A85"/>
    <mergeCell ref="B84:B85"/>
    <mergeCell ref="C84:C85"/>
    <mergeCell ref="D84:D85"/>
    <mergeCell ref="E84:E85"/>
    <mergeCell ref="F84:F85"/>
    <mergeCell ref="H84:H85"/>
    <mergeCell ref="A102:M102"/>
    <mergeCell ref="G103:H103"/>
    <mergeCell ref="L103:M103"/>
    <mergeCell ref="A86:A89"/>
    <mergeCell ref="B86:B89"/>
    <mergeCell ref="C86:C89"/>
    <mergeCell ref="D86:D89"/>
    <mergeCell ref="E86:E89"/>
    <mergeCell ref="F86:F89"/>
    <mergeCell ref="H86:H89"/>
    <mergeCell ref="I86:I89"/>
    <mergeCell ref="I96:I98"/>
    <mergeCell ref="F104:F105"/>
    <mergeCell ref="A106:A107"/>
    <mergeCell ref="C106:C107"/>
    <mergeCell ref="B106:B107"/>
    <mergeCell ref="D106:D107"/>
    <mergeCell ref="E106:E107"/>
    <mergeCell ref="A104:A105"/>
    <mergeCell ref="C104:C105"/>
    <mergeCell ref="B104:B105"/>
    <mergeCell ref="D104:D105"/>
    <mergeCell ref="E104:E105"/>
    <mergeCell ref="I106:I107"/>
    <mergeCell ref="J106:J107"/>
    <mergeCell ref="K106:K107"/>
    <mergeCell ref="L106:M107"/>
    <mergeCell ref="G104:H105"/>
    <mergeCell ref="I104:I105"/>
    <mergeCell ref="J104:J105"/>
    <mergeCell ref="K104:K105"/>
    <mergeCell ref="L104:M105"/>
    <mergeCell ref="A126:A127"/>
    <mergeCell ref="B126:B127"/>
    <mergeCell ref="C126:C127"/>
    <mergeCell ref="H126:H127"/>
    <mergeCell ref="D126:D127"/>
    <mergeCell ref="D128:D129"/>
    <mergeCell ref="E128:E129"/>
    <mergeCell ref="F106:F107"/>
    <mergeCell ref="G106:H107"/>
    <mergeCell ref="G111:H111"/>
    <mergeCell ref="L111:M111"/>
    <mergeCell ref="G112:H112"/>
    <mergeCell ref="L112:M112"/>
    <mergeCell ref="G113:H113"/>
    <mergeCell ref="L113:M113"/>
    <mergeCell ref="K136:K137"/>
    <mergeCell ref="E126:E127"/>
    <mergeCell ref="G114:H114"/>
    <mergeCell ref="G115:H115"/>
    <mergeCell ref="G116:H116"/>
    <mergeCell ref="G117:H117"/>
    <mergeCell ref="F126:G127"/>
    <mergeCell ref="F125:G125"/>
    <mergeCell ref="F128:G129"/>
    <mergeCell ref="F132:G132"/>
    <mergeCell ref="F133:G133"/>
    <mergeCell ref="F134:G134"/>
    <mergeCell ref="F135:G135"/>
    <mergeCell ref="F136:G136"/>
    <mergeCell ref="A124:G124"/>
    <mergeCell ref="A128:A129"/>
    <mergeCell ref="B128:B129"/>
    <mergeCell ref="C128:C129"/>
    <mergeCell ref="H128:H129"/>
  </mergeCells>
  <pageMargins left="0.7" right="0.7" top="0.75" bottom="0.75" header="0.3" footer="0.3"/>
  <pageSetup orientation="portrait" horizontalDpi="90" verticalDpi="90" r:id="rId1"/>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526AA-B2C7-4F0A-B7A5-CD57D8B60A2E}">
  <sheetPr codeName="Sheet17"/>
  <dimension ref="A1:Z59"/>
  <sheetViews>
    <sheetView zoomScale="115" zoomScaleNormal="115" workbookViewId="0">
      <selection activeCell="J12" sqref="J12"/>
    </sheetView>
  </sheetViews>
  <sheetFormatPr defaultColWidth="9.140625" defaultRowHeight="15"/>
  <cols>
    <col min="1" max="1" width="32.42578125" style="48" customWidth="1"/>
    <col min="2" max="2" width="21.42578125" style="48" customWidth="1"/>
    <col min="3" max="3" width="21.140625" style="48" customWidth="1"/>
    <col min="4" max="4" width="30.7109375" style="48" customWidth="1"/>
    <col min="5" max="5" width="22.7109375" style="48" customWidth="1"/>
    <col min="6" max="6" width="21.7109375" style="48" customWidth="1"/>
    <col min="7" max="7" width="28.28515625" style="48" customWidth="1"/>
    <col min="8" max="8" width="19.42578125" style="48" customWidth="1"/>
    <col min="9" max="9" width="22.85546875" style="48" customWidth="1"/>
    <col min="10" max="10" width="25.7109375" style="48" customWidth="1"/>
    <col min="11" max="13" width="9.140625" style="48"/>
    <col min="14" max="14" width="13.28515625" style="48" customWidth="1"/>
    <col min="15" max="16384" width="9.140625" style="48"/>
  </cols>
  <sheetData>
    <row r="1" spans="1:26">
      <c r="A1" s="50"/>
      <c r="B1" s="48" t="s">
        <v>123</v>
      </c>
      <c r="C1" s="51"/>
      <c r="D1" s="48" t="s">
        <v>124</v>
      </c>
      <c r="E1" s="792"/>
      <c r="F1" s="792"/>
      <c r="G1" s="48" t="s">
        <v>125</v>
      </c>
      <c r="I1" s="52"/>
      <c r="J1" s="48" t="s">
        <v>126</v>
      </c>
    </row>
    <row r="2" spans="1:26" ht="18.75">
      <c r="B2" s="161"/>
      <c r="L2" s="39"/>
      <c r="M2" s="39"/>
      <c r="N2" s="39"/>
      <c r="O2" s="39"/>
      <c r="P2" s="39"/>
      <c r="Q2" s="39"/>
      <c r="R2" s="39"/>
      <c r="S2" s="39"/>
      <c r="T2" s="39"/>
      <c r="U2" s="39"/>
    </row>
    <row r="3" spans="1:26">
      <c r="A3" s="1229" t="s">
        <v>1046</v>
      </c>
      <c r="B3" s="1229"/>
      <c r="C3" s="1229"/>
      <c r="D3" s="1229"/>
      <c r="E3" s="1229"/>
      <c r="F3" s="1229"/>
      <c r="G3" s="1229"/>
      <c r="H3" s="1229"/>
      <c r="I3" s="1229"/>
      <c r="J3" s="1229"/>
      <c r="K3" s="118"/>
      <c r="L3" s="54"/>
      <c r="M3" s="54"/>
      <c r="N3" s="54"/>
      <c r="O3" s="54"/>
      <c r="P3" s="39"/>
      <c r="Q3" s="39"/>
      <c r="R3" s="39"/>
      <c r="S3" s="39"/>
      <c r="T3" s="39"/>
      <c r="U3" s="39"/>
    </row>
    <row r="4" spans="1:26" ht="28.35" customHeight="1">
      <c r="A4" s="1228" t="s">
        <v>1047</v>
      </c>
      <c r="B4" s="1228"/>
      <c r="C4" s="1228"/>
      <c r="D4" s="1228"/>
      <c r="E4" s="1228"/>
      <c r="F4" s="1228"/>
      <c r="G4" s="1228"/>
      <c r="H4" s="1228"/>
      <c r="I4" s="1228"/>
      <c r="J4" s="1228"/>
      <c r="K4" s="124"/>
      <c r="L4" s="56"/>
      <c r="M4" s="56"/>
      <c r="N4" s="56"/>
      <c r="O4" s="56"/>
      <c r="P4" s="39"/>
      <c r="Q4" s="39"/>
      <c r="R4" s="39"/>
      <c r="S4" s="39"/>
      <c r="T4" s="39"/>
      <c r="U4" s="39"/>
    </row>
    <row r="5" spans="1:26">
      <c r="A5" s="727" t="s">
        <v>147</v>
      </c>
      <c r="B5" s="709" t="s">
        <v>151</v>
      </c>
      <c r="C5" s="727" t="s">
        <v>156</v>
      </c>
      <c r="D5" s="697" t="s">
        <v>149</v>
      </c>
      <c r="E5" s="696" t="s">
        <v>154</v>
      </c>
      <c r="F5" s="696" t="s">
        <v>158</v>
      </c>
      <c r="G5" s="696" t="s">
        <v>220</v>
      </c>
      <c r="H5" s="696" t="s">
        <v>221</v>
      </c>
      <c r="I5" s="696" t="s">
        <v>222</v>
      </c>
      <c r="J5" s="545" t="s">
        <v>289</v>
      </c>
      <c r="K5" s="113"/>
      <c r="L5" s="123"/>
      <c r="M5" s="39"/>
      <c r="N5" s="39"/>
      <c r="O5" s="39"/>
      <c r="P5" s="39"/>
      <c r="Q5" s="39"/>
      <c r="R5" s="39"/>
      <c r="S5" s="39"/>
      <c r="T5" s="39"/>
      <c r="U5" s="39"/>
      <c r="V5" s="39"/>
    </row>
    <row r="6" spans="1:26" ht="40.5" customHeight="1">
      <c r="A6" s="706" t="s">
        <v>1040</v>
      </c>
      <c r="B6" s="701" t="s">
        <v>807</v>
      </c>
      <c r="C6" s="706" t="s">
        <v>1048</v>
      </c>
      <c r="D6" s="538" t="s">
        <v>1049</v>
      </c>
      <c r="E6" s="707" t="s">
        <v>1050</v>
      </c>
      <c r="F6" s="707" t="s">
        <v>1051</v>
      </c>
      <c r="G6" s="707" t="s">
        <v>1052</v>
      </c>
      <c r="H6" s="707" t="s">
        <v>1053</v>
      </c>
      <c r="I6" s="539" t="s">
        <v>1054</v>
      </c>
      <c r="J6" s="539" t="s">
        <v>1055</v>
      </c>
      <c r="K6" s="37"/>
      <c r="L6" s="37"/>
      <c r="M6" s="39"/>
      <c r="N6" s="39"/>
      <c r="O6" s="39"/>
      <c r="P6" s="39"/>
    </row>
    <row r="7" spans="1:26">
      <c r="A7" s="376"/>
      <c r="B7" s="377" t="s">
        <v>1056</v>
      </c>
      <c r="C7" s="377" t="s">
        <v>1056</v>
      </c>
      <c r="D7" s="377" t="s">
        <v>1056</v>
      </c>
      <c r="E7" s="377" t="s">
        <v>1056</v>
      </c>
      <c r="F7" s="377" t="s">
        <v>1056</v>
      </c>
      <c r="G7" s="377" t="s">
        <v>1056</v>
      </c>
      <c r="H7" s="377" t="s">
        <v>1056</v>
      </c>
      <c r="I7" s="378" t="s">
        <v>1056</v>
      </c>
      <c r="J7" s="647" t="s">
        <v>1056</v>
      </c>
      <c r="K7" s="39"/>
      <c r="L7" s="39"/>
      <c r="M7" s="39"/>
      <c r="N7" s="39"/>
      <c r="O7" s="39"/>
      <c r="P7" s="39"/>
      <c r="Q7" s="39"/>
      <c r="R7" s="39"/>
      <c r="S7" s="39"/>
      <c r="T7" s="39"/>
      <c r="U7" s="39"/>
      <c r="V7" s="39"/>
      <c r="W7" s="39"/>
      <c r="X7" s="39"/>
      <c r="Y7" s="39"/>
      <c r="Z7" s="39"/>
    </row>
    <row r="8" spans="1:26" s="19" customFormat="1" ht="17.25">
      <c r="A8" s="317" t="s">
        <v>1057</v>
      </c>
      <c r="B8" s="379"/>
      <c r="C8" s="379"/>
      <c r="D8" s="379"/>
      <c r="E8" s="379"/>
      <c r="F8" s="379"/>
      <c r="G8" s="379"/>
      <c r="H8" s="379"/>
      <c r="I8" s="379"/>
      <c r="J8" s="39"/>
      <c r="K8" s="39"/>
      <c r="L8" s="39"/>
      <c r="M8" s="39"/>
      <c r="N8" s="39"/>
      <c r="O8" s="39"/>
      <c r="P8" s="39"/>
      <c r="Q8" s="39"/>
      <c r="R8" s="39"/>
      <c r="S8" s="39"/>
      <c r="T8" s="39"/>
      <c r="U8" s="39"/>
      <c r="V8" s="39"/>
      <c r="W8" s="39"/>
      <c r="X8" s="39"/>
      <c r="Y8" s="39"/>
      <c r="Z8" s="39"/>
    </row>
    <row r="9" spans="1:26" s="167" customFormat="1" ht="15" customHeight="1">
      <c r="A9" s="653" t="s">
        <v>1058</v>
      </c>
      <c r="B9" s="654"/>
      <c r="C9" s="655"/>
      <c r="D9" s="382"/>
      <c r="E9" s="383"/>
      <c r="F9" s="382"/>
      <c r="G9" s="382"/>
      <c r="H9" s="382"/>
      <c r="I9" s="382"/>
      <c r="J9" s="168"/>
      <c r="K9" s="168"/>
      <c r="L9" s="168"/>
      <c r="M9" s="168"/>
      <c r="N9" s="168"/>
      <c r="O9" s="1226"/>
      <c r="P9" s="1226"/>
      <c r="Q9" s="1226"/>
      <c r="R9" s="1226"/>
      <c r="S9" s="1226"/>
      <c r="T9" s="1226"/>
      <c r="U9" s="1226"/>
      <c r="V9" s="1226"/>
      <c r="W9" s="1226"/>
      <c r="X9" s="1226"/>
      <c r="Y9" s="1226"/>
    </row>
    <row r="10" spans="1:26" s="167" customFormat="1" ht="15" customHeight="1">
      <c r="A10" s="381"/>
      <c r="B10" s="381"/>
      <c r="C10" s="382"/>
      <c r="D10" s="382"/>
      <c r="E10" s="382"/>
      <c r="F10" s="382"/>
      <c r="G10" s="382"/>
      <c r="H10" s="382"/>
      <c r="I10" s="382"/>
      <c r="J10" s="168"/>
      <c r="K10" s="168"/>
      <c r="L10" s="168"/>
      <c r="M10" s="168"/>
      <c r="N10" s="168"/>
      <c r="O10" s="1227"/>
      <c r="P10" s="1227"/>
      <c r="Q10" s="1227"/>
      <c r="R10" s="1227"/>
      <c r="S10" s="1227"/>
      <c r="T10" s="1227"/>
      <c r="U10" s="1227"/>
      <c r="V10" s="1227"/>
      <c r="W10" s="1227"/>
      <c r="X10" s="1227"/>
      <c r="Y10" s="1227"/>
    </row>
    <row r="11" spans="1:26" s="167" customFormat="1" ht="67.5" customHeight="1">
      <c r="A11" s="648"/>
      <c r="B11" s="650"/>
      <c r="C11" s="650"/>
      <c r="D11" s="650"/>
      <c r="E11" s="650"/>
      <c r="F11" s="650"/>
      <c r="G11" s="650"/>
      <c r="H11" s="650"/>
      <c r="I11" s="650"/>
      <c r="J11" s="168"/>
      <c r="K11" s="168"/>
      <c r="L11" s="168"/>
      <c r="M11" s="168"/>
      <c r="N11" s="168"/>
      <c r="O11" s="1225"/>
      <c r="P11" s="1225"/>
      <c r="Q11" s="1225"/>
      <c r="R11" s="1225"/>
      <c r="S11" s="1225"/>
      <c r="T11" s="1225"/>
      <c r="U11" s="1225"/>
      <c r="V11" s="1225"/>
      <c r="W11" s="1225"/>
      <c r="X11" s="1225"/>
      <c r="Y11" s="1225"/>
    </row>
    <row r="12" spans="1:26">
      <c r="A12" s="649"/>
      <c r="B12" s="766"/>
      <c r="C12" s="39"/>
      <c r="D12" s="39"/>
      <c r="E12" s="39"/>
      <c r="F12" s="39"/>
      <c r="G12" s="5"/>
      <c r="H12" s="776"/>
      <c r="I12" s="776"/>
      <c r="K12" s="262"/>
      <c r="L12" s="262"/>
      <c r="M12" s="262"/>
      <c r="N12" s="262"/>
      <c r="O12" s="39"/>
    </row>
    <row r="13" spans="1:26">
      <c r="A13" s="138"/>
      <c r="B13" s="731"/>
    </row>
    <row r="14" spans="1:26">
      <c r="A14" s="138"/>
      <c r="B14" s="731"/>
    </row>
    <row r="15" spans="1:26" ht="24.75" customHeight="1">
      <c r="B15" s="752" t="s">
        <v>1059</v>
      </c>
      <c r="C15" s="752" t="s">
        <v>1060</v>
      </c>
      <c r="D15" s="752" t="s">
        <v>1061</v>
      </c>
      <c r="E15" s="752" t="s">
        <v>1062</v>
      </c>
      <c r="F15" s="752" t="s">
        <v>1063</v>
      </c>
      <c r="G15" s="752" t="s">
        <v>1064</v>
      </c>
      <c r="H15" s="752" t="s">
        <v>1065</v>
      </c>
      <c r="I15" s="752" t="s">
        <v>1066</v>
      </c>
      <c r="J15" s="612" t="s">
        <v>1067</v>
      </c>
    </row>
    <row r="16" spans="1:26">
      <c r="B16" s="754" t="s">
        <v>1068</v>
      </c>
      <c r="C16" s="273" t="s">
        <v>1069</v>
      </c>
      <c r="D16" s="754" t="s">
        <v>1070</v>
      </c>
      <c r="E16" s="754" t="s">
        <v>1071</v>
      </c>
      <c r="F16" s="754" t="s">
        <v>1071</v>
      </c>
      <c r="G16" s="145" t="s">
        <v>1072</v>
      </c>
      <c r="H16" s="754" t="s">
        <v>1073</v>
      </c>
      <c r="I16" s="156" t="s">
        <v>1074</v>
      </c>
      <c r="J16" s="613" t="s">
        <v>1074</v>
      </c>
    </row>
    <row r="17" spans="1:11">
      <c r="B17" s="754" t="s">
        <v>1075</v>
      </c>
      <c r="C17" s="754" t="s">
        <v>1076</v>
      </c>
      <c r="D17" s="211" t="s">
        <v>1077</v>
      </c>
      <c r="E17" s="211" t="s">
        <v>1078</v>
      </c>
      <c r="F17" s="211" t="s">
        <v>1078</v>
      </c>
      <c r="G17" s="733" t="s">
        <v>1079</v>
      </c>
      <c r="H17" s="384" t="s">
        <v>1080</v>
      </c>
      <c r="I17" s="385" t="s">
        <v>1081</v>
      </c>
      <c r="J17" s="407" t="s">
        <v>1004</v>
      </c>
    </row>
    <row r="18" spans="1:11">
      <c r="B18" s="754" t="s">
        <v>1082</v>
      </c>
      <c r="C18" s="754" t="s">
        <v>1083</v>
      </c>
      <c r="D18" s="733" t="s">
        <v>1084</v>
      </c>
      <c r="E18" s="211" t="s">
        <v>1085</v>
      </c>
      <c r="F18" s="211" t="s">
        <v>1085</v>
      </c>
      <c r="G18" s="297" t="s">
        <v>1086</v>
      </c>
      <c r="H18" s="211" t="s">
        <v>1004</v>
      </c>
      <c r="I18" s="288" t="s">
        <v>1087</v>
      </c>
      <c r="J18" s="356"/>
    </row>
    <row r="19" spans="1:11" ht="15" customHeight="1">
      <c r="B19" s="708"/>
      <c r="C19" s="97"/>
      <c r="D19" s="297" t="s">
        <v>1088</v>
      </c>
      <c r="E19" s="211" t="s">
        <v>1077</v>
      </c>
      <c r="F19" s="211" t="s">
        <v>1077</v>
      </c>
      <c r="G19" s="211" t="s">
        <v>1089</v>
      </c>
      <c r="H19" s="211" t="s">
        <v>1090</v>
      </c>
      <c r="I19" s="288" t="s">
        <v>1091</v>
      </c>
    </row>
    <row r="20" spans="1:11">
      <c r="A20" s="243"/>
      <c r="B20" s="520"/>
      <c r="C20" s="243"/>
      <c r="D20" s="733" t="s">
        <v>1092</v>
      </c>
      <c r="E20" s="211" t="s">
        <v>1093</v>
      </c>
      <c r="F20" s="386" t="s">
        <v>1086</v>
      </c>
      <c r="G20" s="211" t="s">
        <v>1090</v>
      </c>
      <c r="H20" s="387" t="s">
        <v>1094</v>
      </c>
      <c r="I20" s="288" t="s">
        <v>1095</v>
      </c>
    </row>
    <row r="21" spans="1:11" ht="24">
      <c r="C21" s="708"/>
      <c r="D21" s="742"/>
      <c r="E21" s="386" t="s">
        <v>1086</v>
      </c>
      <c r="F21" s="211" t="s">
        <v>1096</v>
      </c>
      <c r="G21" s="388" t="s">
        <v>1097</v>
      </c>
      <c r="H21" s="733" t="s">
        <v>1098</v>
      </c>
      <c r="I21" s="211" t="s">
        <v>1090</v>
      </c>
    </row>
    <row r="22" spans="1:11" ht="24">
      <c r="A22" s="39"/>
      <c r="B22" s="39"/>
      <c r="C22" s="766"/>
      <c r="D22" s="318"/>
      <c r="E22" s="211" t="s">
        <v>1099</v>
      </c>
      <c r="F22" s="211" t="s">
        <v>1083</v>
      </c>
      <c r="G22" s="318"/>
      <c r="H22" s="733" t="s">
        <v>1100</v>
      </c>
      <c r="I22" s="489" t="s">
        <v>1101</v>
      </c>
    </row>
    <row r="23" spans="1:11" ht="36">
      <c r="A23" s="39"/>
      <c r="B23" s="39"/>
      <c r="C23" s="5"/>
      <c r="D23" s="318"/>
      <c r="E23" s="211" t="s">
        <v>1083</v>
      </c>
      <c r="F23" s="211" t="s">
        <v>1004</v>
      </c>
      <c r="G23" s="317"/>
      <c r="H23" s="733" t="s">
        <v>1102</v>
      </c>
      <c r="I23" s="327"/>
    </row>
    <row r="24" spans="1:11" ht="17.25">
      <c r="A24" s="39"/>
      <c r="B24" s="39"/>
      <c r="C24" s="5"/>
      <c r="D24" s="389"/>
      <c r="E24" s="211" t="s">
        <v>1090</v>
      </c>
      <c r="F24" s="211" t="s">
        <v>1103</v>
      </c>
      <c r="G24" s="317"/>
      <c r="H24" s="407" t="s">
        <v>1104</v>
      </c>
      <c r="I24" s="318"/>
    </row>
    <row r="25" spans="1:11">
      <c r="A25" s="39"/>
      <c r="B25" s="39"/>
      <c r="C25" s="39"/>
      <c r="D25" s="318"/>
      <c r="E25" s="407" t="s">
        <v>1105</v>
      </c>
      <c r="F25" s="407" t="s">
        <v>1104</v>
      </c>
      <c r="G25" s="318"/>
      <c r="H25" s="318"/>
      <c r="I25" s="318"/>
    </row>
    <row r="31" spans="1:11">
      <c r="K31" s="39"/>
    </row>
    <row r="48" spans="1:12">
      <c r="A48" s="37"/>
      <c r="B48" s="37"/>
      <c r="C48" s="37"/>
      <c r="D48" s="37"/>
      <c r="E48" s="37"/>
      <c r="F48" s="37"/>
      <c r="G48" s="37"/>
      <c r="H48" s="37"/>
      <c r="I48" s="37"/>
      <c r="J48" s="37"/>
      <c r="K48" s="37"/>
      <c r="L48" s="37"/>
    </row>
    <row r="49" spans="1:12">
      <c r="A49" s="37"/>
      <c r="B49" s="102"/>
      <c r="C49" s="101"/>
      <c r="D49" s="101"/>
      <c r="E49" s="101"/>
      <c r="F49" s="101"/>
      <c r="G49" s="101"/>
      <c r="H49" s="101"/>
      <c r="I49" s="101"/>
      <c r="J49" s="101"/>
      <c r="K49" s="37"/>
      <c r="L49" s="37"/>
    </row>
    <row r="50" spans="1:12">
      <c r="A50" s="37"/>
      <c r="B50" s="102"/>
      <c r="C50" s="101"/>
      <c r="D50" s="101"/>
      <c r="E50" s="101"/>
      <c r="F50" s="101"/>
      <c r="G50" s="101"/>
      <c r="H50" s="101"/>
      <c r="I50" s="101"/>
      <c r="J50" s="101"/>
      <c r="K50" s="37"/>
      <c r="L50" s="37"/>
    </row>
    <row r="51" spans="1:12">
      <c r="A51" s="37"/>
      <c r="B51" s="105"/>
      <c r="C51" s="101"/>
      <c r="D51" s="101"/>
      <c r="E51" s="101"/>
      <c r="F51" s="101"/>
      <c r="G51" s="101"/>
      <c r="H51" s="101"/>
      <c r="I51" s="101"/>
      <c r="J51" s="101"/>
      <c r="K51" s="37"/>
      <c r="L51" s="37"/>
    </row>
    <row r="52" spans="1:12" ht="15.75">
      <c r="A52" s="37"/>
      <c r="B52" s="103"/>
      <c r="C52" s="106"/>
      <c r="D52" s="106"/>
      <c r="E52" s="106"/>
      <c r="F52" s="106"/>
      <c r="G52" s="106"/>
      <c r="H52" s="106"/>
      <c r="I52" s="106"/>
      <c r="J52" s="106"/>
      <c r="K52" s="37"/>
      <c r="L52" s="37"/>
    </row>
    <row r="53" spans="1:12" ht="15.75">
      <c r="A53" s="37"/>
      <c r="B53" s="103"/>
      <c r="C53" s="103"/>
      <c r="D53" s="103"/>
      <c r="E53" s="103"/>
      <c r="F53" s="103"/>
      <c r="G53" s="103"/>
      <c r="H53" s="103"/>
      <c r="I53" s="103"/>
      <c r="J53" s="103"/>
      <c r="K53" s="37"/>
      <c r="L53" s="37"/>
    </row>
    <row r="54" spans="1:12" ht="15.75">
      <c r="A54" s="37"/>
      <c r="B54" s="37"/>
      <c r="C54" s="37"/>
      <c r="D54" s="37"/>
      <c r="E54" s="37"/>
      <c r="F54" s="37"/>
      <c r="G54" s="37"/>
      <c r="H54" s="37"/>
      <c r="I54" s="37"/>
      <c r="J54" s="103"/>
      <c r="K54" s="37"/>
      <c r="L54" s="37"/>
    </row>
    <row r="55" spans="1:12" ht="15.75">
      <c r="A55" s="37"/>
      <c r="B55" s="37"/>
      <c r="C55" s="37"/>
      <c r="D55" s="37"/>
      <c r="E55" s="37"/>
      <c r="F55" s="37"/>
      <c r="G55" s="37"/>
      <c r="H55" s="37"/>
      <c r="I55" s="37"/>
      <c r="J55" s="103"/>
      <c r="K55" s="37"/>
      <c r="L55" s="37"/>
    </row>
    <row r="56" spans="1:12" ht="15.75">
      <c r="A56" s="37"/>
      <c r="B56" s="37"/>
      <c r="C56" s="37"/>
      <c r="D56" s="37"/>
      <c r="E56" s="37"/>
      <c r="F56" s="37"/>
      <c r="G56" s="37"/>
      <c r="H56" s="37"/>
      <c r="I56" s="37"/>
      <c r="J56" s="103"/>
      <c r="K56" s="37"/>
      <c r="L56" s="37"/>
    </row>
    <row r="57" spans="1:12" ht="15.75">
      <c r="A57" s="37"/>
      <c r="B57" s="103"/>
      <c r="C57" s="103"/>
      <c r="D57" s="103"/>
      <c r="E57" s="104"/>
      <c r="F57" s="104"/>
      <c r="G57" s="104"/>
      <c r="H57" s="104"/>
      <c r="I57" s="103"/>
      <c r="J57" s="103"/>
      <c r="K57" s="37"/>
      <c r="L57" s="37"/>
    </row>
    <row r="58" spans="1:12">
      <c r="A58" s="37"/>
      <c r="B58" s="37"/>
      <c r="C58" s="37"/>
      <c r="D58" s="37"/>
      <c r="E58" s="37"/>
      <c r="F58" s="37"/>
      <c r="G58" s="37"/>
      <c r="H58" s="37"/>
      <c r="I58" s="37"/>
      <c r="J58" s="37"/>
      <c r="K58" s="37"/>
      <c r="L58" s="37"/>
    </row>
    <row r="59" spans="1:12">
      <c r="A59" s="37"/>
      <c r="B59" s="37"/>
      <c r="C59" s="37"/>
      <c r="D59" s="37"/>
      <c r="E59" s="37"/>
      <c r="F59" s="37"/>
      <c r="G59" s="37"/>
      <c r="H59" s="37"/>
      <c r="I59" s="37"/>
      <c r="J59" s="37"/>
      <c r="K59" s="37"/>
      <c r="L59" s="37"/>
    </row>
  </sheetData>
  <mergeCells count="6">
    <mergeCell ref="O11:Y11"/>
    <mergeCell ref="E1:F1"/>
    <mergeCell ref="O9:Y9"/>
    <mergeCell ref="O10:Y10"/>
    <mergeCell ref="A4:J4"/>
    <mergeCell ref="A3:J3"/>
  </mergeCells>
  <pageMargins left="0.7" right="0.7" top="0.75" bottom="0.75" header="0.3" footer="0.3"/>
  <pageSetup orientation="portrait"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CBD06-36F6-4121-99CF-3E712DE204AB}">
  <dimension ref="A1:Z59"/>
  <sheetViews>
    <sheetView zoomScale="80" zoomScaleNormal="80" workbookViewId="0">
      <selection activeCell="N22" sqref="N22"/>
    </sheetView>
  </sheetViews>
  <sheetFormatPr defaultColWidth="9.140625" defaultRowHeight="15"/>
  <cols>
    <col min="1" max="1" width="32.42578125" style="48" customWidth="1"/>
    <col min="2" max="2" width="21.42578125" style="48" customWidth="1"/>
    <col min="3" max="3" width="21.140625" style="48" customWidth="1"/>
    <col min="4" max="4" width="30.7109375" style="48" customWidth="1"/>
    <col min="5" max="5" width="22.7109375" style="48" customWidth="1"/>
    <col min="6" max="6" width="21.7109375" style="48" customWidth="1"/>
    <col min="7" max="7" width="28.28515625" style="48" customWidth="1"/>
    <col min="8" max="8" width="19.42578125" style="48" customWidth="1"/>
    <col min="9" max="9" width="22.85546875" style="48" customWidth="1"/>
    <col min="10" max="10" width="25.7109375" style="48" customWidth="1"/>
    <col min="11" max="13" width="9.140625" style="48"/>
    <col min="14" max="14" width="13.28515625" style="48" customWidth="1"/>
    <col min="15" max="16384" width="9.140625" style="48"/>
  </cols>
  <sheetData>
    <row r="1" spans="1:26">
      <c r="A1" s="50"/>
      <c r="B1" s="48" t="s">
        <v>123</v>
      </c>
      <c r="C1" s="51"/>
      <c r="D1" s="48" t="s">
        <v>124</v>
      </c>
      <c r="E1" s="792"/>
      <c r="F1" s="792"/>
      <c r="G1" s="48" t="s">
        <v>125</v>
      </c>
      <c r="I1" s="52"/>
      <c r="J1" s="48" t="s">
        <v>126</v>
      </c>
    </row>
    <row r="2" spans="1:26" ht="18.75">
      <c r="B2" s="161"/>
      <c r="L2" s="39"/>
      <c r="M2" s="39"/>
      <c r="N2" s="39"/>
      <c r="O2" s="39"/>
      <c r="P2" s="39"/>
      <c r="Q2" s="39"/>
      <c r="R2" s="39"/>
      <c r="S2" s="39"/>
      <c r="T2" s="39"/>
      <c r="U2" s="39"/>
    </row>
    <row r="3" spans="1:26">
      <c r="A3" s="1229" t="s">
        <v>1046</v>
      </c>
      <c r="B3" s="1229"/>
      <c r="C3" s="1229"/>
      <c r="D3" s="1229"/>
      <c r="E3" s="1229"/>
      <c r="F3" s="1229"/>
      <c r="G3" s="1229"/>
      <c r="H3" s="1229"/>
      <c r="I3" s="1229"/>
      <c r="J3" s="1229"/>
      <c r="K3" s="118"/>
      <c r="L3" s="54"/>
      <c r="M3" s="54"/>
      <c r="N3" s="54"/>
      <c r="O3" s="54"/>
      <c r="P3" s="39"/>
      <c r="Q3" s="39"/>
      <c r="R3" s="39"/>
      <c r="S3" s="39"/>
      <c r="T3" s="39"/>
      <c r="U3" s="39"/>
    </row>
    <row r="4" spans="1:26" ht="28.35" customHeight="1">
      <c r="A4" s="1228" t="s">
        <v>1047</v>
      </c>
      <c r="B4" s="1228"/>
      <c r="C4" s="1228"/>
      <c r="D4" s="1228"/>
      <c r="E4" s="1228"/>
      <c r="F4" s="1228"/>
      <c r="G4" s="1228"/>
      <c r="H4" s="1228"/>
      <c r="I4" s="1228"/>
      <c r="J4" s="1228"/>
      <c r="K4" s="124"/>
      <c r="L4" s="56"/>
      <c r="M4" s="56"/>
      <c r="N4" s="56"/>
      <c r="O4" s="56"/>
      <c r="P4" s="39"/>
      <c r="Q4" s="39"/>
      <c r="R4" s="39"/>
      <c r="S4" s="39"/>
      <c r="T4" s="39"/>
      <c r="U4" s="39"/>
    </row>
    <row r="5" spans="1:26">
      <c r="A5" s="727" t="s">
        <v>147</v>
      </c>
      <c r="B5" s="709" t="s">
        <v>151</v>
      </c>
      <c r="C5" s="727" t="s">
        <v>156</v>
      </c>
      <c r="D5" s="697" t="s">
        <v>149</v>
      </c>
      <c r="E5" s="696" t="s">
        <v>154</v>
      </c>
      <c r="F5" s="696" t="s">
        <v>158</v>
      </c>
      <c r="G5" s="696" t="s">
        <v>220</v>
      </c>
      <c r="H5" s="696" t="s">
        <v>221</v>
      </c>
      <c r="I5" s="696" t="s">
        <v>222</v>
      </c>
      <c r="J5" s="545" t="s">
        <v>289</v>
      </c>
      <c r="K5" s="113"/>
      <c r="L5" s="123"/>
      <c r="M5" s="39"/>
      <c r="N5" s="39"/>
      <c r="O5" s="39"/>
      <c r="P5" s="39"/>
      <c r="Q5" s="39"/>
      <c r="R5" s="39"/>
      <c r="S5" s="39"/>
      <c r="T5" s="39"/>
      <c r="U5" s="39"/>
      <c r="V5" s="39"/>
    </row>
    <row r="6" spans="1:26" ht="40.5" customHeight="1">
      <c r="A6" s="706" t="s">
        <v>1040</v>
      </c>
      <c r="B6" s="701" t="s">
        <v>807</v>
      </c>
      <c r="C6" s="706" t="s">
        <v>1048</v>
      </c>
      <c r="D6" s="538" t="s">
        <v>1049</v>
      </c>
      <c r="E6" s="707" t="s">
        <v>1050</v>
      </c>
      <c r="F6" s="707" t="s">
        <v>1051</v>
      </c>
      <c r="G6" s="707" t="s">
        <v>1052</v>
      </c>
      <c r="H6" s="707" t="s">
        <v>1053</v>
      </c>
      <c r="I6" s="539" t="s">
        <v>1054</v>
      </c>
      <c r="J6" s="539" t="s">
        <v>1055</v>
      </c>
      <c r="K6" s="37"/>
      <c r="L6" s="37"/>
      <c r="M6" s="39"/>
      <c r="N6" s="39"/>
      <c r="O6" s="39"/>
      <c r="P6" s="39"/>
    </row>
    <row r="7" spans="1:26">
      <c r="A7" s="376"/>
      <c r="B7" s="377" t="s">
        <v>1056</v>
      </c>
      <c r="C7" s="377" t="s">
        <v>1056</v>
      </c>
      <c r="D7" s="377" t="s">
        <v>1056</v>
      </c>
      <c r="E7" s="377" t="s">
        <v>1056</v>
      </c>
      <c r="F7" s="377" t="s">
        <v>1056</v>
      </c>
      <c r="G7" s="377" t="s">
        <v>1056</v>
      </c>
      <c r="H7" s="377" t="s">
        <v>1056</v>
      </c>
      <c r="I7" s="378" t="s">
        <v>1056</v>
      </c>
      <c r="J7" s="647" t="s">
        <v>1056</v>
      </c>
      <c r="K7" s="39"/>
      <c r="L7" s="39"/>
      <c r="M7" s="39"/>
      <c r="N7" s="39"/>
      <c r="O7" s="39"/>
      <c r="P7" s="39"/>
      <c r="Q7" s="39"/>
      <c r="R7" s="39"/>
      <c r="S7" s="39"/>
      <c r="T7" s="39"/>
      <c r="U7" s="39"/>
      <c r="V7" s="39"/>
      <c r="W7" s="39"/>
      <c r="X7" s="39"/>
      <c r="Y7" s="39"/>
      <c r="Z7" s="39"/>
    </row>
    <row r="8" spans="1:26" s="19" customFormat="1" ht="17.25">
      <c r="A8" s="317" t="s">
        <v>1057</v>
      </c>
      <c r="B8" s="379"/>
      <c r="C8" s="379"/>
      <c r="D8" s="379"/>
      <c r="E8" s="379"/>
      <c r="F8" s="379"/>
      <c r="G8" s="379"/>
      <c r="H8" s="379"/>
      <c r="I8" s="379"/>
      <c r="J8" s="39"/>
      <c r="K8" s="39"/>
      <c r="L8" s="39"/>
      <c r="M8" s="39"/>
      <c r="N8" s="39"/>
      <c r="O8" s="39"/>
      <c r="P8" s="39"/>
      <c r="Q8" s="39"/>
      <c r="R8" s="39"/>
      <c r="S8" s="39"/>
      <c r="T8" s="39"/>
      <c r="U8" s="39"/>
      <c r="V8" s="39"/>
      <c r="W8" s="39"/>
      <c r="X8" s="39"/>
      <c r="Y8" s="39"/>
      <c r="Z8" s="39"/>
    </row>
    <row r="9" spans="1:26" s="167" customFormat="1" ht="15" customHeight="1">
      <c r="A9" s="653" t="s">
        <v>1058</v>
      </c>
      <c r="B9" s="651"/>
      <c r="C9" s="652"/>
      <c r="D9" s="382"/>
      <c r="E9" s="383"/>
      <c r="F9" s="382"/>
      <c r="G9" s="382"/>
      <c r="H9" s="382"/>
      <c r="I9" s="382"/>
      <c r="J9" s="168"/>
      <c r="K9" s="168"/>
      <c r="L9" s="168"/>
      <c r="M9" s="168"/>
      <c r="N9" s="168"/>
      <c r="O9" s="1226"/>
      <c r="P9" s="1226"/>
      <c r="Q9" s="1226"/>
      <c r="R9" s="1226"/>
      <c r="S9" s="1226"/>
      <c r="T9" s="1226"/>
      <c r="U9" s="1226"/>
      <c r="V9" s="1226"/>
      <c r="W9" s="1226"/>
      <c r="X9" s="1226"/>
      <c r="Y9" s="1226"/>
    </row>
    <row r="10" spans="1:26" s="167" customFormat="1" ht="15" customHeight="1">
      <c r="A10" s="380"/>
      <c r="B10" s="381"/>
      <c r="C10" s="382"/>
      <c r="D10" s="382"/>
      <c r="E10" s="382"/>
      <c r="F10" s="382"/>
      <c r="G10" s="382"/>
      <c r="H10" s="382"/>
      <c r="I10" s="382"/>
      <c r="J10" s="168"/>
      <c r="K10" s="168"/>
      <c r="L10" s="168"/>
      <c r="M10" s="168"/>
      <c r="N10" s="168"/>
      <c r="O10" s="1227"/>
      <c r="P10" s="1227"/>
      <c r="Q10" s="1227"/>
      <c r="R10" s="1227"/>
      <c r="S10" s="1227"/>
      <c r="T10" s="1227"/>
      <c r="U10" s="1227"/>
      <c r="V10" s="1227"/>
      <c r="W10" s="1227"/>
      <c r="X10" s="1227"/>
      <c r="Y10" s="1227"/>
    </row>
    <row r="11" spans="1:26" s="167" customFormat="1" ht="67.5" customHeight="1">
      <c r="A11" s="648"/>
      <c r="B11" s="650"/>
      <c r="C11" s="650"/>
      <c r="D11" s="650"/>
      <c r="E11" s="650"/>
      <c r="F11" s="650"/>
      <c r="G11" s="650"/>
      <c r="H11" s="650"/>
      <c r="I11" s="650"/>
      <c r="J11" s="168"/>
      <c r="K11" s="168"/>
      <c r="L11" s="168"/>
      <c r="M11" s="168"/>
      <c r="N11" s="168"/>
      <c r="O11" s="1225"/>
      <c r="P11" s="1225"/>
      <c r="Q11" s="1225"/>
      <c r="R11" s="1225"/>
      <c r="S11" s="1225"/>
      <c r="T11" s="1225"/>
      <c r="U11" s="1225"/>
      <c r="V11" s="1225"/>
      <c r="W11" s="1225"/>
      <c r="X11" s="1225"/>
      <c r="Y11" s="1225"/>
    </row>
    <row r="12" spans="1:26">
      <c r="A12" s="138"/>
      <c r="B12" s="731"/>
      <c r="G12" s="91" t="s">
        <v>307</v>
      </c>
      <c r="H12" s="95" t="s">
        <v>1106</v>
      </c>
      <c r="I12" s="397" t="s">
        <v>309</v>
      </c>
      <c r="K12" s="262"/>
      <c r="L12" s="262"/>
      <c r="M12" s="262"/>
      <c r="N12" s="262"/>
      <c r="O12" s="39"/>
    </row>
    <row r="13" spans="1:26">
      <c r="A13" s="138"/>
      <c r="B13" s="731"/>
    </row>
    <row r="14" spans="1:26">
      <c r="A14" s="138"/>
      <c r="B14" s="731"/>
    </row>
    <row r="15" spans="1:26" ht="24.75" customHeight="1">
      <c r="B15" s="752" t="s">
        <v>1059</v>
      </c>
      <c r="C15" s="752" t="s">
        <v>1060</v>
      </c>
      <c r="D15" s="752" t="s">
        <v>1061</v>
      </c>
      <c r="E15" s="752" t="s">
        <v>1062</v>
      </c>
      <c r="F15" s="752" t="s">
        <v>1063</v>
      </c>
      <c r="G15" s="752" t="s">
        <v>1064</v>
      </c>
      <c r="H15" s="752" t="s">
        <v>1065</v>
      </c>
      <c r="I15" s="752" t="s">
        <v>1066</v>
      </c>
      <c r="J15" s="612" t="s">
        <v>1067</v>
      </c>
    </row>
    <row r="16" spans="1:26">
      <c r="B16" s="754" t="s">
        <v>1068</v>
      </c>
      <c r="C16" s="273" t="s">
        <v>1069</v>
      </c>
      <c r="D16" s="754" t="s">
        <v>1070</v>
      </c>
      <c r="E16" s="754" t="s">
        <v>1071</v>
      </c>
      <c r="F16" s="754" t="s">
        <v>1071</v>
      </c>
      <c r="G16" s="145" t="s">
        <v>1072</v>
      </c>
      <c r="H16" s="754" t="s">
        <v>1073</v>
      </c>
      <c r="I16" s="156" t="s">
        <v>1074</v>
      </c>
      <c r="J16" s="680" t="s">
        <v>1074</v>
      </c>
    </row>
    <row r="17" spans="1:11">
      <c r="B17" s="754" t="s">
        <v>1075</v>
      </c>
      <c r="C17" s="754" t="s">
        <v>1076</v>
      </c>
      <c r="D17" s="211" t="s">
        <v>1077</v>
      </c>
      <c r="E17" s="211" t="s">
        <v>1078</v>
      </c>
      <c r="F17" s="211" t="s">
        <v>1078</v>
      </c>
      <c r="G17" s="733" t="s">
        <v>1079</v>
      </c>
      <c r="H17" s="384" t="s">
        <v>1080</v>
      </c>
      <c r="I17" s="679" t="s">
        <v>1081</v>
      </c>
      <c r="J17" s="407" t="s">
        <v>1004</v>
      </c>
    </row>
    <row r="18" spans="1:11">
      <c r="B18" s="754" t="s">
        <v>1082</v>
      </c>
      <c r="C18" s="754" t="s">
        <v>1083</v>
      </c>
      <c r="D18" s="733" t="s">
        <v>1084</v>
      </c>
      <c r="E18" s="211" t="s">
        <v>1085</v>
      </c>
      <c r="F18" s="211" t="s">
        <v>1085</v>
      </c>
      <c r="G18" s="297" t="s">
        <v>1086</v>
      </c>
      <c r="H18" s="211" t="s">
        <v>1004</v>
      </c>
      <c r="I18" s="288" t="s">
        <v>1087</v>
      </c>
      <c r="J18" s="356"/>
    </row>
    <row r="19" spans="1:11" ht="15" customHeight="1">
      <c r="B19" s="708"/>
      <c r="C19" s="97"/>
      <c r="D19" s="297" t="s">
        <v>1088</v>
      </c>
      <c r="E19" s="211" t="s">
        <v>1077</v>
      </c>
      <c r="F19" s="211" t="s">
        <v>1077</v>
      </c>
      <c r="G19" s="211" t="s">
        <v>1089</v>
      </c>
      <c r="H19" s="211" t="s">
        <v>1090</v>
      </c>
      <c r="I19" s="288" t="s">
        <v>1091</v>
      </c>
    </row>
    <row r="20" spans="1:11">
      <c r="A20" s="243"/>
      <c r="B20" s="520"/>
      <c r="C20" s="243"/>
      <c r="D20" s="733" t="s">
        <v>1092</v>
      </c>
      <c r="E20" s="646" t="s">
        <v>1093</v>
      </c>
      <c r="F20" s="386" t="s">
        <v>1086</v>
      </c>
      <c r="G20" s="211" t="s">
        <v>1090</v>
      </c>
      <c r="H20" s="387" t="s">
        <v>1094</v>
      </c>
      <c r="I20" s="288" t="s">
        <v>1095</v>
      </c>
    </row>
    <row r="21" spans="1:11" ht="24">
      <c r="C21" s="708"/>
      <c r="D21" s="742"/>
      <c r="E21" s="386" t="s">
        <v>1086</v>
      </c>
      <c r="F21" s="211" t="s">
        <v>1096</v>
      </c>
      <c r="G21" s="388" t="s">
        <v>1097</v>
      </c>
      <c r="H21" s="733" t="s">
        <v>1098</v>
      </c>
      <c r="I21" s="211" t="s">
        <v>1090</v>
      </c>
    </row>
    <row r="22" spans="1:11" ht="24">
      <c r="A22" s="39"/>
      <c r="B22" s="39"/>
      <c r="C22" s="766"/>
      <c r="D22" s="318"/>
      <c r="E22" s="211" t="s">
        <v>1099</v>
      </c>
      <c r="F22" s="211" t="s">
        <v>1083</v>
      </c>
      <c r="G22" s="318"/>
      <c r="H22" s="733" t="s">
        <v>1100</v>
      </c>
      <c r="I22" s="489" t="s">
        <v>1101</v>
      </c>
    </row>
    <row r="23" spans="1:11" ht="36">
      <c r="A23" s="39"/>
      <c r="B23" s="39"/>
      <c r="C23" s="5"/>
      <c r="D23" s="318"/>
      <c r="E23" s="211" t="s">
        <v>1083</v>
      </c>
      <c r="F23" s="211" t="s">
        <v>1004</v>
      </c>
      <c r="G23" s="317"/>
      <c r="H23" s="733" t="s">
        <v>1102</v>
      </c>
      <c r="I23" s="327"/>
    </row>
    <row r="24" spans="1:11" ht="17.25">
      <c r="A24" s="39"/>
      <c r="B24" s="39"/>
      <c r="C24" s="5"/>
      <c r="D24" s="389"/>
      <c r="E24" s="211" t="s">
        <v>1090</v>
      </c>
      <c r="F24" s="211" t="s">
        <v>1103</v>
      </c>
      <c r="G24" s="317"/>
      <c r="H24" s="407" t="s">
        <v>1104</v>
      </c>
      <c r="I24" s="318"/>
    </row>
    <row r="25" spans="1:11">
      <c r="A25" s="39"/>
      <c r="B25" s="39"/>
      <c r="C25" s="39"/>
      <c r="D25" s="318"/>
      <c r="E25" s="407" t="s">
        <v>1105</v>
      </c>
      <c r="F25" s="407" t="s">
        <v>1104</v>
      </c>
      <c r="G25" s="318"/>
      <c r="H25" s="318"/>
      <c r="I25" s="318"/>
    </row>
    <row r="31" spans="1:11">
      <c r="K31" s="39"/>
    </row>
    <row r="48" spans="1:12">
      <c r="A48" s="37"/>
      <c r="B48" s="37"/>
      <c r="C48" s="37"/>
      <c r="D48" s="37"/>
      <c r="E48" s="37"/>
      <c r="F48" s="37"/>
      <c r="G48" s="37"/>
      <c r="H48" s="37"/>
      <c r="I48" s="37"/>
      <c r="J48" s="37"/>
      <c r="K48" s="37"/>
      <c r="L48" s="37"/>
    </row>
    <row r="49" spans="1:12">
      <c r="A49" s="37"/>
      <c r="B49" s="102"/>
      <c r="C49" s="101"/>
      <c r="D49" s="101"/>
      <c r="E49" s="101"/>
      <c r="F49" s="101"/>
      <c r="G49" s="101"/>
      <c r="H49" s="101"/>
      <c r="I49" s="101"/>
      <c r="J49" s="101"/>
      <c r="K49" s="37"/>
      <c r="L49" s="37"/>
    </row>
    <row r="50" spans="1:12">
      <c r="A50" s="37"/>
      <c r="B50" s="102"/>
      <c r="C50" s="101"/>
      <c r="D50" s="101"/>
      <c r="E50" s="101"/>
      <c r="F50" s="101"/>
      <c r="G50" s="101"/>
      <c r="H50" s="101"/>
      <c r="I50" s="101"/>
      <c r="J50" s="101"/>
      <c r="K50" s="37"/>
      <c r="L50" s="37"/>
    </row>
    <row r="51" spans="1:12">
      <c r="A51" s="37"/>
      <c r="B51" s="105"/>
      <c r="C51" s="101"/>
      <c r="D51" s="101"/>
      <c r="E51" s="101"/>
      <c r="F51" s="101"/>
      <c r="G51" s="101"/>
      <c r="H51" s="101"/>
      <c r="I51" s="101"/>
      <c r="J51" s="101"/>
      <c r="K51" s="37"/>
      <c r="L51" s="37"/>
    </row>
    <row r="52" spans="1:12" ht="15.75">
      <c r="A52" s="37"/>
      <c r="B52" s="103"/>
      <c r="C52" s="106"/>
      <c r="D52" s="106"/>
      <c r="E52" s="106"/>
      <c r="F52" s="106"/>
      <c r="G52" s="106"/>
      <c r="H52" s="106"/>
      <c r="I52" s="106"/>
      <c r="J52" s="106"/>
      <c r="K52" s="37"/>
      <c r="L52" s="37"/>
    </row>
    <row r="53" spans="1:12" ht="15.75">
      <c r="A53" s="37"/>
      <c r="B53" s="103"/>
      <c r="C53" s="103"/>
      <c r="D53" s="103"/>
      <c r="E53" s="103"/>
      <c r="F53" s="103"/>
      <c r="G53" s="103"/>
      <c r="H53" s="103"/>
      <c r="I53" s="103"/>
      <c r="J53" s="103"/>
      <c r="K53" s="37"/>
      <c r="L53" s="37"/>
    </row>
    <row r="54" spans="1:12" ht="15.75">
      <c r="A54" s="37"/>
      <c r="B54" s="37"/>
      <c r="C54" s="37"/>
      <c r="D54" s="37"/>
      <c r="E54" s="37"/>
      <c r="F54" s="37"/>
      <c r="G54" s="37"/>
      <c r="H54" s="37"/>
      <c r="I54" s="37"/>
      <c r="J54" s="103"/>
      <c r="K54" s="37"/>
      <c r="L54" s="37"/>
    </row>
    <row r="55" spans="1:12" ht="15.75">
      <c r="A55" s="37"/>
      <c r="B55" s="37"/>
      <c r="C55" s="37"/>
      <c r="D55" s="37"/>
      <c r="E55" s="37"/>
      <c r="F55" s="37"/>
      <c r="G55" s="37"/>
      <c r="H55" s="37"/>
      <c r="I55" s="37"/>
      <c r="J55" s="103"/>
      <c r="K55" s="37"/>
      <c r="L55" s="37"/>
    </row>
    <row r="56" spans="1:12" ht="15.75">
      <c r="A56" s="37"/>
      <c r="B56" s="37"/>
      <c r="C56" s="37"/>
      <c r="D56" s="37"/>
      <c r="E56" s="37"/>
      <c r="F56" s="37"/>
      <c r="G56" s="37"/>
      <c r="H56" s="37"/>
      <c r="I56" s="37"/>
      <c r="J56" s="103"/>
      <c r="K56" s="37"/>
      <c r="L56" s="37"/>
    </row>
    <row r="57" spans="1:12" ht="15.75">
      <c r="A57" s="37"/>
      <c r="B57" s="103"/>
      <c r="C57" s="103"/>
      <c r="D57" s="103"/>
      <c r="E57" s="104"/>
      <c r="F57" s="104"/>
      <c r="G57" s="104"/>
      <c r="H57" s="104"/>
      <c r="I57" s="103"/>
      <c r="J57" s="103"/>
      <c r="K57" s="37"/>
      <c r="L57" s="37"/>
    </row>
    <row r="58" spans="1:12">
      <c r="A58" s="37"/>
      <c r="B58" s="37"/>
      <c r="C58" s="37"/>
      <c r="D58" s="37"/>
      <c r="E58" s="37"/>
      <c r="F58" s="37"/>
      <c r="G58" s="37"/>
      <c r="H58" s="37"/>
      <c r="I58" s="37"/>
      <c r="J58" s="37"/>
      <c r="K58" s="37"/>
      <c r="L58" s="37"/>
    </row>
    <row r="59" spans="1:12">
      <c r="A59" s="37"/>
      <c r="B59" s="37"/>
      <c r="C59" s="37"/>
      <c r="D59" s="37"/>
      <c r="E59" s="37"/>
      <c r="F59" s="37"/>
      <c r="G59" s="37"/>
      <c r="H59" s="37"/>
      <c r="I59" s="37"/>
      <c r="J59" s="37"/>
      <c r="K59" s="37"/>
      <c r="L59" s="37"/>
    </row>
  </sheetData>
  <mergeCells count="6">
    <mergeCell ref="E1:F1"/>
    <mergeCell ref="O9:Y9"/>
    <mergeCell ref="O10:Y10"/>
    <mergeCell ref="O11:Y11"/>
    <mergeCell ref="A4:J4"/>
    <mergeCell ref="A3:J3"/>
  </mergeCells>
  <pageMargins left="0.7" right="0.7" top="0.75" bottom="0.75" header="0.3" footer="0.3"/>
  <pageSetup orientation="portrait" r:id="rId1"/>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9"/>
  <dimension ref="A1:XEZ173"/>
  <sheetViews>
    <sheetView topLeftCell="A19" zoomScaleNormal="100" workbookViewId="0">
      <selection activeCell="I67" sqref="I67"/>
    </sheetView>
  </sheetViews>
  <sheetFormatPr defaultColWidth="9.140625" defaultRowHeight="15"/>
  <cols>
    <col min="1" max="1" width="13.7109375" style="48" customWidth="1"/>
    <col min="2" max="2" width="21.7109375" style="48" customWidth="1"/>
    <col min="3" max="3" width="25.42578125" style="48" customWidth="1"/>
    <col min="4" max="4" width="10.42578125" style="48" customWidth="1"/>
    <col min="5" max="5" width="14" style="48" customWidth="1"/>
    <col min="6" max="6" width="12.42578125" style="48" customWidth="1"/>
    <col min="7" max="7" width="15.140625" style="48" customWidth="1"/>
    <col min="8" max="8" width="13.85546875" style="48" customWidth="1"/>
    <col min="9" max="9" width="24" style="48" customWidth="1"/>
    <col min="10" max="10" width="25.7109375" style="48" customWidth="1"/>
    <col min="11" max="11" width="17.140625" style="48" customWidth="1"/>
    <col min="12" max="12" width="8.7109375" style="48" customWidth="1"/>
    <col min="13" max="13" width="28" style="48" customWidth="1"/>
    <col min="14" max="17" width="9.140625" style="48"/>
    <col min="18" max="18" width="8.85546875" style="48" customWidth="1"/>
    <col min="19" max="16384" width="9.140625" style="48"/>
  </cols>
  <sheetData>
    <row r="1" spans="1:1020 1025:2044 2049:3068 3073:4092 4097:5116 5121:6140 6145:7164 7169:8188 8193:9212 9217:10236 10241:11260 11265:12284 12289:13308 13313:14332 14337:15356 15361:16380">
      <c r="A1" s="50"/>
      <c r="B1" s="50"/>
      <c r="C1" s="48" t="s">
        <v>123</v>
      </c>
      <c r="D1" s="51"/>
      <c r="E1" s="48" t="s">
        <v>124</v>
      </c>
      <c r="G1" s="695"/>
      <c r="H1" s="695"/>
      <c r="I1" s="48" t="s">
        <v>125</v>
      </c>
      <c r="K1" s="52"/>
      <c r="L1" s="48" t="s">
        <v>126</v>
      </c>
      <c r="N1" s="35"/>
      <c r="O1" s="35"/>
      <c r="P1" s="35"/>
      <c r="Q1" s="35"/>
      <c r="R1" s="35"/>
      <c r="S1" s="35"/>
      <c r="T1" s="35"/>
      <c r="U1" s="35"/>
      <c r="V1" s="35"/>
      <c r="W1" s="36"/>
      <c r="X1" s="36"/>
      <c r="AB1" s="52"/>
      <c r="AG1" s="50"/>
      <c r="AJ1" s="51"/>
      <c r="AM1" s="695"/>
      <c r="AN1" s="695"/>
      <c r="AR1" s="52"/>
      <c r="AW1" s="50"/>
      <c r="AZ1" s="51"/>
      <c r="BC1" s="695"/>
      <c r="BD1" s="695"/>
      <c r="BH1" s="52"/>
      <c r="BM1" s="50"/>
      <c r="BP1" s="51"/>
      <c r="BS1" s="695"/>
      <c r="BT1" s="695"/>
      <c r="BX1" s="52"/>
      <c r="CC1" s="50"/>
      <c r="CF1" s="51"/>
      <c r="CI1" s="695"/>
      <c r="CJ1" s="695"/>
      <c r="CN1" s="52"/>
      <c r="CS1" s="50"/>
      <c r="CV1" s="51"/>
      <c r="CY1" s="695"/>
      <c r="CZ1" s="695"/>
      <c r="DD1" s="52"/>
      <c r="DI1" s="50"/>
      <c r="DL1" s="51"/>
      <c r="DO1" s="695"/>
      <c r="DP1" s="695"/>
      <c r="DT1" s="52"/>
      <c r="DY1" s="50"/>
      <c r="EB1" s="51"/>
      <c r="EE1" s="695"/>
      <c r="EF1" s="695"/>
      <c r="EJ1" s="52"/>
      <c r="EO1" s="50"/>
      <c r="ER1" s="51"/>
      <c r="EU1" s="695"/>
      <c r="EV1" s="695"/>
      <c r="EZ1" s="52"/>
      <c r="FE1" s="50"/>
      <c r="FH1" s="51"/>
      <c r="FK1" s="695"/>
      <c r="FL1" s="695"/>
      <c r="FP1" s="52"/>
      <c r="FU1" s="50"/>
      <c r="FX1" s="51"/>
      <c r="GA1" s="695"/>
      <c r="GB1" s="695"/>
      <c r="GF1" s="52"/>
      <c r="GK1" s="50"/>
      <c r="GN1" s="51"/>
      <c r="GQ1" s="695"/>
      <c r="GR1" s="695"/>
      <c r="GV1" s="52"/>
      <c r="HA1" s="50"/>
      <c r="HD1" s="51"/>
      <c r="HG1" s="695"/>
      <c r="HH1" s="695"/>
      <c r="HL1" s="52"/>
      <c r="HQ1" s="50"/>
      <c r="HT1" s="51"/>
      <c r="HW1" s="695"/>
      <c r="HX1" s="695"/>
      <c r="IB1" s="52"/>
      <c r="IG1" s="50"/>
      <c r="IJ1" s="51"/>
      <c r="IM1" s="695"/>
      <c r="IN1" s="695"/>
      <c r="IR1" s="52"/>
      <c r="IW1" s="50"/>
      <c r="IZ1" s="51"/>
      <c r="JC1" s="695"/>
      <c r="JD1" s="695"/>
      <c r="JH1" s="52"/>
      <c r="JM1" s="50"/>
      <c r="JP1" s="51"/>
      <c r="JS1" s="695"/>
      <c r="JT1" s="695"/>
      <c r="JX1" s="52"/>
      <c r="KC1" s="50"/>
      <c r="KF1" s="51"/>
      <c r="KI1" s="695"/>
      <c r="KJ1" s="695"/>
      <c r="KN1" s="52"/>
      <c r="KS1" s="50"/>
      <c r="KV1" s="51"/>
      <c r="KY1" s="695"/>
      <c r="KZ1" s="695"/>
      <c r="LD1" s="52"/>
      <c r="LI1" s="50"/>
      <c r="LL1" s="51"/>
      <c r="LO1" s="695"/>
      <c r="LP1" s="695"/>
      <c r="LT1" s="52"/>
      <c r="LY1" s="50"/>
      <c r="MB1" s="51"/>
      <c r="ME1" s="695"/>
      <c r="MF1" s="695"/>
      <c r="MJ1" s="52"/>
      <c r="MO1" s="50"/>
      <c r="MR1" s="51"/>
      <c r="MU1" s="695"/>
      <c r="MV1" s="695"/>
      <c r="MZ1" s="52"/>
      <c r="NE1" s="50"/>
      <c r="NH1" s="51"/>
      <c r="NK1" s="695"/>
      <c r="NL1" s="695"/>
      <c r="NP1" s="52"/>
      <c r="NU1" s="50"/>
      <c r="NX1" s="51"/>
      <c r="OA1" s="695"/>
      <c r="OB1" s="695"/>
      <c r="OF1" s="52"/>
      <c r="OK1" s="50"/>
      <c r="ON1" s="51"/>
      <c r="OQ1" s="695"/>
      <c r="OR1" s="695"/>
      <c r="OV1" s="52"/>
      <c r="PA1" s="50"/>
      <c r="PD1" s="51"/>
      <c r="PG1" s="695"/>
      <c r="PH1" s="695"/>
      <c r="PL1" s="52"/>
      <c r="PQ1" s="50"/>
      <c r="PT1" s="51"/>
      <c r="PW1" s="695"/>
      <c r="PX1" s="695"/>
      <c r="QB1" s="52"/>
      <c r="QG1" s="50"/>
      <c r="QJ1" s="51"/>
      <c r="QM1" s="695"/>
      <c r="QN1" s="695"/>
      <c r="QR1" s="52"/>
      <c r="QW1" s="50"/>
      <c r="QZ1" s="51"/>
      <c r="RC1" s="695"/>
      <c r="RD1" s="695"/>
      <c r="RH1" s="52"/>
      <c r="RM1" s="50"/>
      <c r="RP1" s="51"/>
      <c r="RS1" s="695"/>
      <c r="RT1" s="695"/>
      <c r="RX1" s="52"/>
      <c r="SC1" s="50"/>
      <c r="SF1" s="51"/>
      <c r="SI1" s="695"/>
      <c r="SJ1" s="695"/>
      <c r="SN1" s="52"/>
      <c r="SS1" s="50"/>
      <c r="SV1" s="51"/>
      <c r="SY1" s="695"/>
      <c r="SZ1" s="695"/>
      <c r="TD1" s="52"/>
      <c r="TI1" s="50"/>
      <c r="TL1" s="51"/>
      <c r="TO1" s="695"/>
      <c r="TP1" s="695"/>
      <c r="TT1" s="52"/>
      <c r="TY1" s="50"/>
      <c r="UB1" s="51"/>
      <c r="UE1" s="695"/>
      <c r="UF1" s="695"/>
      <c r="UJ1" s="52"/>
      <c r="UO1" s="50"/>
      <c r="UR1" s="51"/>
      <c r="UU1" s="695"/>
      <c r="UV1" s="695"/>
      <c r="UZ1" s="52"/>
      <c r="VE1" s="50"/>
      <c r="VH1" s="51"/>
      <c r="VK1" s="695"/>
      <c r="VL1" s="695"/>
      <c r="VP1" s="52"/>
      <c r="VU1" s="50"/>
      <c r="VX1" s="51"/>
      <c r="WA1" s="695"/>
      <c r="WB1" s="695"/>
      <c r="WF1" s="52"/>
      <c r="WK1" s="50"/>
      <c r="WN1" s="51"/>
      <c r="WQ1" s="695"/>
      <c r="WR1" s="695"/>
      <c r="WV1" s="52"/>
      <c r="XA1" s="50"/>
      <c r="XD1" s="51"/>
      <c r="XG1" s="695"/>
      <c r="XH1" s="695"/>
      <c r="XL1" s="52"/>
      <c r="XQ1" s="50"/>
      <c r="XT1" s="51"/>
      <c r="XW1" s="695"/>
      <c r="XX1" s="695"/>
      <c r="YB1" s="52"/>
      <c r="YG1" s="50"/>
      <c r="YJ1" s="51"/>
      <c r="YM1" s="695"/>
      <c r="YN1" s="695"/>
      <c r="YR1" s="52"/>
      <c r="YW1" s="50"/>
      <c r="YZ1" s="51"/>
      <c r="ZC1" s="695"/>
      <c r="ZD1" s="695"/>
      <c r="ZH1" s="52"/>
      <c r="ZM1" s="50"/>
      <c r="ZP1" s="51"/>
      <c r="ZS1" s="695"/>
      <c r="ZT1" s="695"/>
      <c r="ZX1" s="52"/>
      <c r="AAC1" s="50"/>
      <c r="AAF1" s="51"/>
      <c r="AAI1" s="695"/>
      <c r="AAJ1" s="695"/>
      <c r="AAN1" s="52"/>
      <c r="AAS1" s="50"/>
      <c r="AAV1" s="51"/>
      <c r="AAY1" s="695"/>
      <c r="AAZ1" s="695"/>
      <c r="ABD1" s="52"/>
      <c r="ABI1" s="50"/>
      <c r="ABL1" s="51"/>
      <c r="ABO1" s="695"/>
      <c r="ABP1" s="695"/>
      <c r="ABT1" s="52"/>
      <c r="ABY1" s="50"/>
      <c r="ACB1" s="51"/>
      <c r="ACE1" s="695"/>
      <c r="ACF1" s="695"/>
      <c r="ACJ1" s="52"/>
      <c r="ACO1" s="50"/>
      <c r="ACR1" s="51"/>
      <c r="ACU1" s="695"/>
      <c r="ACV1" s="695"/>
      <c r="ACZ1" s="52"/>
      <c r="ADE1" s="50"/>
      <c r="ADH1" s="51"/>
      <c r="ADK1" s="695"/>
      <c r="ADL1" s="695"/>
      <c r="ADP1" s="52"/>
      <c r="ADU1" s="50"/>
      <c r="ADX1" s="51"/>
      <c r="AEA1" s="695"/>
      <c r="AEB1" s="695"/>
      <c r="AEF1" s="52"/>
      <c r="AEK1" s="50"/>
      <c r="AEN1" s="51"/>
      <c r="AEQ1" s="695"/>
      <c r="AER1" s="695"/>
      <c r="AEV1" s="52"/>
      <c r="AFA1" s="50"/>
      <c r="AFD1" s="51"/>
      <c r="AFG1" s="695"/>
      <c r="AFH1" s="695"/>
      <c r="AFL1" s="52"/>
      <c r="AFQ1" s="50"/>
      <c r="AFT1" s="51"/>
      <c r="AFW1" s="695"/>
      <c r="AFX1" s="695"/>
      <c r="AGB1" s="52"/>
      <c r="AGG1" s="50"/>
      <c r="AGJ1" s="51"/>
      <c r="AGM1" s="695"/>
      <c r="AGN1" s="695"/>
      <c r="AGR1" s="52"/>
      <c r="AGW1" s="50"/>
      <c r="AGZ1" s="51"/>
      <c r="AHC1" s="695"/>
      <c r="AHD1" s="695"/>
      <c r="AHH1" s="52"/>
      <c r="AHM1" s="50"/>
      <c r="AHP1" s="51"/>
      <c r="AHS1" s="695"/>
      <c r="AHT1" s="695"/>
      <c r="AHX1" s="52"/>
      <c r="AIC1" s="50"/>
      <c r="AIF1" s="51"/>
      <c r="AII1" s="695"/>
      <c r="AIJ1" s="695"/>
      <c r="AIN1" s="52"/>
      <c r="AIS1" s="50"/>
      <c r="AIV1" s="51"/>
      <c r="AIY1" s="695"/>
      <c r="AIZ1" s="695"/>
      <c r="AJD1" s="52"/>
      <c r="AJI1" s="50"/>
      <c r="AJL1" s="51"/>
      <c r="AJO1" s="695"/>
      <c r="AJP1" s="695"/>
      <c r="AJT1" s="52"/>
      <c r="AJY1" s="50"/>
      <c r="AKB1" s="51"/>
      <c r="AKE1" s="695"/>
      <c r="AKF1" s="695"/>
      <c r="AKJ1" s="52"/>
      <c r="AKO1" s="50"/>
      <c r="AKR1" s="51"/>
      <c r="AKU1" s="695"/>
      <c r="AKV1" s="695"/>
      <c r="AKZ1" s="52"/>
      <c r="ALE1" s="50"/>
      <c r="ALH1" s="51"/>
      <c r="ALK1" s="695"/>
      <c r="ALL1" s="695"/>
      <c r="ALP1" s="52"/>
      <c r="ALU1" s="50"/>
      <c r="ALX1" s="51"/>
      <c r="AMA1" s="695"/>
      <c r="AMB1" s="695"/>
      <c r="AMF1" s="52"/>
      <c r="AMK1" s="50"/>
      <c r="AMN1" s="51"/>
      <c r="AMQ1" s="695"/>
      <c r="AMR1" s="695"/>
      <c r="AMV1" s="52"/>
      <c r="ANA1" s="50"/>
      <c r="AND1" s="51"/>
      <c r="ANG1" s="695"/>
      <c r="ANH1" s="695"/>
      <c r="ANL1" s="52"/>
      <c r="ANQ1" s="50"/>
      <c r="ANT1" s="51"/>
      <c r="ANW1" s="695"/>
      <c r="ANX1" s="695"/>
      <c r="AOB1" s="52"/>
      <c r="AOG1" s="50"/>
      <c r="AOJ1" s="51"/>
      <c r="AOM1" s="695"/>
      <c r="AON1" s="695"/>
      <c r="AOR1" s="52"/>
      <c r="AOW1" s="50"/>
      <c r="AOZ1" s="51"/>
      <c r="APC1" s="695"/>
      <c r="APD1" s="695"/>
      <c r="APH1" s="52"/>
      <c r="APM1" s="50"/>
      <c r="APP1" s="51"/>
      <c r="APS1" s="695"/>
      <c r="APT1" s="695"/>
      <c r="APX1" s="52"/>
      <c r="AQC1" s="50"/>
      <c r="AQF1" s="51"/>
      <c r="AQI1" s="695"/>
      <c r="AQJ1" s="695"/>
      <c r="AQN1" s="52"/>
      <c r="AQS1" s="50"/>
      <c r="AQV1" s="51"/>
      <c r="AQY1" s="695"/>
      <c r="AQZ1" s="695"/>
      <c r="ARD1" s="52"/>
      <c r="ARI1" s="50"/>
      <c r="ARL1" s="51"/>
      <c r="ARO1" s="695"/>
      <c r="ARP1" s="695"/>
      <c r="ART1" s="52"/>
      <c r="ARY1" s="50"/>
      <c r="ASB1" s="51"/>
      <c r="ASE1" s="695"/>
      <c r="ASF1" s="695"/>
      <c r="ASJ1" s="52"/>
      <c r="ASO1" s="50"/>
      <c r="ASR1" s="51"/>
      <c r="ASU1" s="695"/>
      <c r="ASV1" s="695"/>
      <c r="ASZ1" s="52"/>
      <c r="ATE1" s="50"/>
      <c r="ATH1" s="51"/>
      <c r="ATK1" s="695"/>
      <c r="ATL1" s="695"/>
      <c r="ATP1" s="52"/>
      <c r="ATU1" s="50"/>
      <c r="ATX1" s="51"/>
      <c r="AUA1" s="695"/>
      <c r="AUB1" s="695"/>
      <c r="AUF1" s="52"/>
      <c r="AUK1" s="50"/>
      <c r="AUN1" s="51"/>
      <c r="AUQ1" s="695"/>
      <c r="AUR1" s="695"/>
      <c r="AUV1" s="52"/>
      <c r="AVA1" s="50"/>
      <c r="AVD1" s="51"/>
      <c r="AVG1" s="695"/>
      <c r="AVH1" s="695"/>
      <c r="AVL1" s="52"/>
      <c r="AVQ1" s="50"/>
      <c r="AVT1" s="51"/>
      <c r="AVW1" s="695"/>
      <c r="AVX1" s="695"/>
      <c r="AWB1" s="52"/>
      <c r="AWG1" s="50"/>
      <c r="AWJ1" s="51"/>
      <c r="AWM1" s="695"/>
      <c r="AWN1" s="695"/>
      <c r="AWR1" s="52"/>
      <c r="AWW1" s="50"/>
      <c r="AWZ1" s="51"/>
      <c r="AXC1" s="695"/>
      <c r="AXD1" s="695"/>
      <c r="AXH1" s="52"/>
      <c r="AXM1" s="50"/>
      <c r="AXP1" s="51"/>
      <c r="AXS1" s="695"/>
      <c r="AXT1" s="695"/>
      <c r="AXX1" s="52"/>
      <c r="AYC1" s="50"/>
      <c r="AYF1" s="51"/>
      <c r="AYI1" s="695"/>
      <c r="AYJ1" s="695"/>
      <c r="AYN1" s="52"/>
      <c r="AYS1" s="50"/>
      <c r="AYV1" s="51"/>
      <c r="AYY1" s="695"/>
      <c r="AYZ1" s="695"/>
      <c r="AZD1" s="52"/>
      <c r="AZI1" s="50"/>
      <c r="AZL1" s="51"/>
      <c r="AZO1" s="695"/>
      <c r="AZP1" s="695"/>
      <c r="AZT1" s="52"/>
      <c r="AZY1" s="50"/>
      <c r="BAB1" s="51"/>
      <c r="BAE1" s="695"/>
      <c r="BAF1" s="695"/>
      <c r="BAJ1" s="52"/>
      <c r="BAO1" s="50"/>
      <c r="BAR1" s="51"/>
      <c r="BAU1" s="695"/>
      <c r="BAV1" s="695"/>
      <c r="BAZ1" s="52"/>
      <c r="BBE1" s="50"/>
      <c r="BBH1" s="51"/>
      <c r="BBK1" s="695"/>
      <c r="BBL1" s="695"/>
      <c r="BBP1" s="52"/>
      <c r="BBU1" s="50"/>
      <c r="BBX1" s="51"/>
      <c r="BCA1" s="695"/>
      <c r="BCB1" s="695"/>
      <c r="BCF1" s="52"/>
      <c r="BCK1" s="50"/>
      <c r="BCN1" s="51"/>
      <c r="BCQ1" s="695"/>
      <c r="BCR1" s="695"/>
      <c r="BCV1" s="52"/>
      <c r="BDA1" s="50"/>
      <c r="BDD1" s="51"/>
      <c r="BDG1" s="695"/>
      <c r="BDH1" s="695"/>
      <c r="BDL1" s="52"/>
      <c r="BDQ1" s="50"/>
      <c r="BDT1" s="51"/>
      <c r="BDW1" s="695"/>
      <c r="BDX1" s="695"/>
      <c r="BEB1" s="52"/>
      <c r="BEG1" s="50"/>
      <c r="BEJ1" s="51"/>
      <c r="BEM1" s="695"/>
      <c r="BEN1" s="695"/>
      <c r="BER1" s="52"/>
      <c r="BEW1" s="50"/>
      <c r="BEZ1" s="51"/>
      <c r="BFC1" s="695"/>
      <c r="BFD1" s="695"/>
      <c r="BFH1" s="52"/>
      <c r="BFM1" s="50"/>
      <c r="BFP1" s="51"/>
      <c r="BFS1" s="695"/>
      <c r="BFT1" s="695"/>
      <c r="BFX1" s="52"/>
      <c r="BGC1" s="50"/>
      <c r="BGF1" s="51"/>
      <c r="BGI1" s="695"/>
      <c r="BGJ1" s="695"/>
      <c r="BGN1" s="52"/>
      <c r="BGS1" s="50"/>
      <c r="BGV1" s="51"/>
      <c r="BGY1" s="695"/>
      <c r="BGZ1" s="695"/>
      <c r="BHD1" s="52"/>
      <c r="BHI1" s="50"/>
      <c r="BHL1" s="51"/>
      <c r="BHO1" s="695"/>
      <c r="BHP1" s="695"/>
      <c r="BHT1" s="52"/>
      <c r="BHY1" s="50"/>
      <c r="BIB1" s="51"/>
      <c r="BIE1" s="695"/>
      <c r="BIF1" s="695"/>
      <c r="BIJ1" s="52"/>
      <c r="BIO1" s="50"/>
      <c r="BIR1" s="51"/>
      <c r="BIU1" s="695"/>
      <c r="BIV1" s="695"/>
      <c r="BIZ1" s="52"/>
      <c r="BJE1" s="50"/>
      <c r="BJH1" s="51"/>
      <c r="BJK1" s="695"/>
      <c r="BJL1" s="695"/>
      <c r="BJP1" s="52"/>
      <c r="BJU1" s="50"/>
      <c r="BJX1" s="51"/>
      <c r="BKA1" s="695"/>
      <c r="BKB1" s="695"/>
      <c r="BKF1" s="52"/>
      <c r="BKK1" s="50"/>
      <c r="BKN1" s="51"/>
      <c r="BKQ1" s="695"/>
      <c r="BKR1" s="695"/>
      <c r="BKV1" s="52"/>
      <c r="BLA1" s="50"/>
      <c r="BLD1" s="51"/>
      <c r="BLG1" s="695"/>
      <c r="BLH1" s="695"/>
      <c r="BLL1" s="52"/>
      <c r="BLQ1" s="50"/>
      <c r="BLT1" s="51"/>
      <c r="BLW1" s="695"/>
      <c r="BLX1" s="695"/>
      <c r="BMB1" s="52"/>
      <c r="BMG1" s="50"/>
      <c r="BMJ1" s="51"/>
      <c r="BMM1" s="695"/>
      <c r="BMN1" s="695"/>
      <c r="BMR1" s="52"/>
      <c r="BMW1" s="50"/>
      <c r="BMZ1" s="51"/>
      <c r="BNC1" s="695"/>
      <c r="BND1" s="695"/>
      <c r="BNH1" s="52"/>
      <c r="BNM1" s="50"/>
      <c r="BNP1" s="51"/>
      <c r="BNS1" s="695"/>
      <c r="BNT1" s="695"/>
      <c r="BNX1" s="52"/>
      <c r="BOC1" s="50"/>
      <c r="BOF1" s="51"/>
      <c r="BOI1" s="695"/>
      <c r="BOJ1" s="695"/>
      <c r="BON1" s="52"/>
      <c r="BOS1" s="50"/>
      <c r="BOV1" s="51"/>
      <c r="BOY1" s="695"/>
      <c r="BOZ1" s="695"/>
      <c r="BPD1" s="52"/>
      <c r="BPI1" s="50"/>
      <c r="BPL1" s="51"/>
      <c r="BPO1" s="695"/>
      <c r="BPP1" s="695"/>
      <c r="BPT1" s="52"/>
      <c r="BPY1" s="50"/>
      <c r="BQB1" s="51"/>
      <c r="BQE1" s="695"/>
      <c r="BQF1" s="695"/>
      <c r="BQJ1" s="52"/>
      <c r="BQO1" s="50"/>
      <c r="BQR1" s="51"/>
      <c r="BQU1" s="695"/>
      <c r="BQV1" s="695"/>
      <c r="BQZ1" s="52"/>
      <c r="BRE1" s="50"/>
      <c r="BRH1" s="51"/>
      <c r="BRK1" s="695"/>
      <c r="BRL1" s="695"/>
      <c r="BRP1" s="52"/>
      <c r="BRU1" s="50"/>
      <c r="BRX1" s="51"/>
      <c r="BSA1" s="695"/>
      <c r="BSB1" s="695"/>
      <c r="BSF1" s="52"/>
      <c r="BSK1" s="50"/>
      <c r="BSN1" s="51"/>
      <c r="BSQ1" s="695"/>
      <c r="BSR1" s="695"/>
      <c r="BSV1" s="52"/>
      <c r="BTA1" s="50"/>
      <c r="BTD1" s="51"/>
      <c r="BTG1" s="695"/>
      <c r="BTH1" s="695"/>
      <c r="BTL1" s="52"/>
      <c r="BTQ1" s="50"/>
      <c r="BTT1" s="51"/>
      <c r="BTW1" s="695"/>
      <c r="BTX1" s="695"/>
      <c r="BUB1" s="52"/>
      <c r="BUG1" s="50"/>
      <c r="BUJ1" s="51"/>
      <c r="BUM1" s="695"/>
      <c r="BUN1" s="695"/>
      <c r="BUR1" s="52"/>
      <c r="BUW1" s="50"/>
      <c r="BUZ1" s="51"/>
      <c r="BVC1" s="695"/>
      <c r="BVD1" s="695"/>
      <c r="BVH1" s="52"/>
      <c r="BVM1" s="50"/>
      <c r="BVP1" s="51"/>
      <c r="BVS1" s="695"/>
      <c r="BVT1" s="695"/>
      <c r="BVX1" s="52"/>
      <c r="BWC1" s="50"/>
      <c r="BWF1" s="51"/>
      <c r="BWI1" s="695"/>
      <c r="BWJ1" s="695"/>
      <c r="BWN1" s="52"/>
      <c r="BWS1" s="50"/>
      <c r="BWV1" s="51"/>
      <c r="BWY1" s="695"/>
      <c r="BWZ1" s="695"/>
      <c r="BXD1" s="52"/>
      <c r="BXI1" s="50"/>
      <c r="BXL1" s="51"/>
      <c r="BXO1" s="695"/>
      <c r="BXP1" s="695"/>
      <c r="BXT1" s="52"/>
      <c r="BXY1" s="50"/>
      <c r="BYB1" s="51"/>
      <c r="BYE1" s="695"/>
      <c r="BYF1" s="695"/>
      <c r="BYJ1" s="52"/>
      <c r="BYO1" s="50"/>
      <c r="BYR1" s="51"/>
      <c r="BYU1" s="695"/>
      <c r="BYV1" s="695"/>
      <c r="BYZ1" s="52"/>
      <c r="BZE1" s="50"/>
      <c r="BZH1" s="51"/>
      <c r="BZK1" s="695"/>
      <c r="BZL1" s="695"/>
      <c r="BZP1" s="52"/>
      <c r="BZU1" s="50"/>
      <c r="BZX1" s="51"/>
      <c r="CAA1" s="695"/>
      <c r="CAB1" s="695"/>
      <c r="CAF1" s="52"/>
      <c r="CAK1" s="50"/>
      <c r="CAN1" s="51"/>
      <c r="CAQ1" s="695"/>
      <c r="CAR1" s="695"/>
      <c r="CAV1" s="52"/>
      <c r="CBA1" s="50"/>
      <c r="CBD1" s="51"/>
      <c r="CBG1" s="695"/>
      <c r="CBH1" s="695"/>
      <c r="CBL1" s="52"/>
      <c r="CBQ1" s="50"/>
      <c r="CBT1" s="51"/>
      <c r="CBW1" s="695"/>
      <c r="CBX1" s="695"/>
      <c r="CCB1" s="52"/>
      <c r="CCG1" s="50"/>
      <c r="CCJ1" s="51"/>
      <c r="CCM1" s="695"/>
      <c r="CCN1" s="695"/>
      <c r="CCR1" s="52"/>
      <c r="CCW1" s="50"/>
      <c r="CCZ1" s="51"/>
      <c r="CDC1" s="695"/>
      <c r="CDD1" s="695"/>
      <c r="CDH1" s="52"/>
      <c r="CDM1" s="50"/>
      <c r="CDP1" s="51"/>
      <c r="CDS1" s="695"/>
      <c r="CDT1" s="695"/>
      <c r="CDX1" s="52"/>
      <c r="CEC1" s="50"/>
      <c r="CEF1" s="51"/>
      <c r="CEI1" s="695"/>
      <c r="CEJ1" s="695"/>
      <c r="CEN1" s="52"/>
      <c r="CES1" s="50"/>
      <c r="CEV1" s="51"/>
      <c r="CEY1" s="695"/>
      <c r="CEZ1" s="695"/>
      <c r="CFD1" s="52"/>
      <c r="CFI1" s="50"/>
      <c r="CFL1" s="51"/>
      <c r="CFO1" s="695"/>
      <c r="CFP1" s="695"/>
      <c r="CFT1" s="52"/>
      <c r="CFY1" s="50"/>
      <c r="CGB1" s="51"/>
      <c r="CGE1" s="695"/>
      <c r="CGF1" s="695"/>
      <c r="CGJ1" s="52"/>
      <c r="CGO1" s="50"/>
      <c r="CGR1" s="51"/>
      <c r="CGU1" s="695"/>
      <c r="CGV1" s="695"/>
      <c r="CGZ1" s="52"/>
      <c r="CHE1" s="50"/>
      <c r="CHH1" s="51"/>
      <c r="CHK1" s="695"/>
      <c r="CHL1" s="695"/>
      <c r="CHP1" s="52"/>
      <c r="CHU1" s="50"/>
      <c r="CHX1" s="51"/>
      <c r="CIA1" s="695"/>
      <c r="CIB1" s="695"/>
      <c r="CIF1" s="52"/>
      <c r="CIK1" s="50"/>
      <c r="CIN1" s="51"/>
      <c r="CIQ1" s="695"/>
      <c r="CIR1" s="695"/>
      <c r="CIV1" s="52"/>
      <c r="CJA1" s="50"/>
      <c r="CJD1" s="51"/>
      <c r="CJG1" s="695"/>
      <c r="CJH1" s="695"/>
      <c r="CJL1" s="52"/>
      <c r="CJQ1" s="50"/>
      <c r="CJT1" s="51"/>
      <c r="CJW1" s="695"/>
      <c r="CJX1" s="695"/>
      <c r="CKB1" s="52"/>
      <c r="CKG1" s="50"/>
      <c r="CKJ1" s="51"/>
      <c r="CKM1" s="695"/>
      <c r="CKN1" s="695"/>
      <c r="CKR1" s="52"/>
      <c r="CKW1" s="50"/>
      <c r="CKZ1" s="51"/>
      <c r="CLC1" s="695"/>
      <c r="CLD1" s="695"/>
      <c r="CLH1" s="52"/>
      <c r="CLM1" s="50"/>
      <c r="CLP1" s="51"/>
      <c r="CLS1" s="695"/>
      <c r="CLT1" s="695"/>
      <c r="CLX1" s="52"/>
      <c r="CMC1" s="50"/>
      <c r="CMF1" s="51"/>
      <c r="CMI1" s="695"/>
      <c r="CMJ1" s="695"/>
      <c r="CMN1" s="52"/>
      <c r="CMS1" s="50"/>
      <c r="CMV1" s="51"/>
      <c r="CMY1" s="695"/>
      <c r="CMZ1" s="695"/>
      <c r="CND1" s="52"/>
      <c r="CNI1" s="50"/>
      <c r="CNL1" s="51"/>
      <c r="CNO1" s="695"/>
      <c r="CNP1" s="695"/>
      <c r="CNT1" s="52"/>
      <c r="CNY1" s="50"/>
      <c r="COB1" s="51"/>
      <c r="COE1" s="695"/>
      <c r="COF1" s="695"/>
      <c r="COJ1" s="52"/>
      <c r="COO1" s="50"/>
      <c r="COR1" s="51"/>
      <c r="COU1" s="695"/>
      <c r="COV1" s="695"/>
      <c r="COZ1" s="52"/>
      <c r="CPE1" s="50"/>
      <c r="CPH1" s="51"/>
      <c r="CPK1" s="695"/>
      <c r="CPL1" s="695"/>
      <c r="CPP1" s="52"/>
      <c r="CPU1" s="50"/>
      <c r="CPX1" s="51"/>
      <c r="CQA1" s="695"/>
      <c r="CQB1" s="695"/>
      <c r="CQF1" s="52"/>
      <c r="CQK1" s="50"/>
      <c r="CQN1" s="51"/>
      <c r="CQQ1" s="695"/>
      <c r="CQR1" s="695"/>
      <c r="CQV1" s="52"/>
      <c r="CRA1" s="50"/>
      <c r="CRD1" s="51"/>
      <c r="CRG1" s="695"/>
      <c r="CRH1" s="695"/>
      <c r="CRL1" s="52"/>
      <c r="CRQ1" s="50"/>
      <c r="CRT1" s="51"/>
      <c r="CRW1" s="695"/>
      <c r="CRX1" s="695"/>
      <c r="CSB1" s="52"/>
      <c r="CSG1" s="50"/>
      <c r="CSJ1" s="51"/>
      <c r="CSM1" s="695"/>
      <c r="CSN1" s="695"/>
      <c r="CSR1" s="52"/>
      <c r="CSW1" s="50"/>
      <c r="CSZ1" s="51"/>
      <c r="CTC1" s="695"/>
      <c r="CTD1" s="695"/>
      <c r="CTH1" s="52"/>
      <c r="CTM1" s="50"/>
      <c r="CTP1" s="51"/>
      <c r="CTS1" s="695"/>
      <c r="CTT1" s="695"/>
      <c r="CTX1" s="52"/>
      <c r="CUC1" s="50"/>
      <c r="CUF1" s="51"/>
      <c r="CUI1" s="695"/>
      <c r="CUJ1" s="695"/>
      <c r="CUN1" s="52"/>
      <c r="CUS1" s="50"/>
      <c r="CUV1" s="51"/>
      <c r="CUY1" s="695"/>
      <c r="CUZ1" s="695"/>
      <c r="CVD1" s="52"/>
      <c r="CVI1" s="50"/>
      <c r="CVL1" s="51"/>
      <c r="CVO1" s="695"/>
      <c r="CVP1" s="695"/>
      <c r="CVT1" s="52"/>
      <c r="CVY1" s="50"/>
      <c r="CWB1" s="51"/>
      <c r="CWE1" s="695"/>
      <c r="CWF1" s="695"/>
      <c r="CWJ1" s="52"/>
      <c r="CWO1" s="50"/>
      <c r="CWR1" s="51"/>
      <c r="CWU1" s="695"/>
      <c r="CWV1" s="695"/>
      <c r="CWZ1" s="52"/>
      <c r="CXE1" s="50"/>
      <c r="CXH1" s="51"/>
      <c r="CXK1" s="695"/>
      <c r="CXL1" s="695"/>
      <c r="CXP1" s="52"/>
      <c r="CXU1" s="50"/>
      <c r="CXX1" s="51"/>
      <c r="CYA1" s="695"/>
      <c r="CYB1" s="695"/>
      <c r="CYF1" s="52"/>
      <c r="CYK1" s="50"/>
      <c r="CYN1" s="51"/>
      <c r="CYQ1" s="695"/>
      <c r="CYR1" s="695"/>
      <c r="CYV1" s="52"/>
      <c r="CZA1" s="50"/>
      <c r="CZD1" s="51"/>
      <c r="CZG1" s="695"/>
      <c r="CZH1" s="695"/>
      <c r="CZL1" s="52"/>
      <c r="CZQ1" s="50"/>
      <c r="CZT1" s="51"/>
      <c r="CZW1" s="695"/>
      <c r="CZX1" s="695"/>
      <c r="DAB1" s="52"/>
      <c r="DAG1" s="50"/>
      <c r="DAJ1" s="51"/>
      <c r="DAM1" s="695"/>
      <c r="DAN1" s="695"/>
      <c r="DAR1" s="52"/>
      <c r="DAW1" s="50"/>
      <c r="DAZ1" s="51"/>
      <c r="DBC1" s="695"/>
      <c r="DBD1" s="695"/>
      <c r="DBH1" s="52"/>
      <c r="DBM1" s="50"/>
      <c r="DBP1" s="51"/>
      <c r="DBS1" s="695"/>
      <c r="DBT1" s="695"/>
      <c r="DBX1" s="52"/>
      <c r="DCC1" s="50"/>
      <c r="DCF1" s="51"/>
      <c r="DCI1" s="695"/>
      <c r="DCJ1" s="695"/>
      <c r="DCN1" s="52"/>
      <c r="DCS1" s="50"/>
      <c r="DCV1" s="51"/>
      <c r="DCY1" s="695"/>
      <c r="DCZ1" s="695"/>
      <c r="DDD1" s="52"/>
      <c r="DDI1" s="50"/>
      <c r="DDL1" s="51"/>
      <c r="DDO1" s="695"/>
      <c r="DDP1" s="695"/>
      <c r="DDT1" s="52"/>
      <c r="DDY1" s="50"/>
      <c r="DEB1" s="51"/>
      <c r="DEE1" s="695"/>
      <c r="DEF1" s="695"/>
      <c r="DEJ1" s="52"/>
      <c r="DEO1" s="50"/>
      <c r="DER1" s="51"/>
      <c r="DEU1" s="695"/>
      <c r="DEV1" s="695"/>
      <c r="DEZ1" s="52"/>
      <c r="DFE1" s="50"/>
      <c r="DFH1" s="51"/>
      <c r="DFK1" s="695"/>
      <c r="DFL1" s="695"/>
      <c r="DFP1" s="52"/>
      <c r="DFU1" s="50"/>
      <c r="DFX1" s="51"/>
      <c r="DGA1" s="695"/>
      <c r="DGB1" s="695"/>
      <c r="DGF1" s="52"/>
      <c r="DGK1" s="50"/>
      <c r="DGN1" s="51"/>
      <c r="DGQ1" s="695"/>
      <c r="DGR1" s="695"/>
      <c r="DGV1" s="52"/>
      <c r="DHA1" s="50"/>
      <c r="DHD1" s="51"/>
      <c r="DHG1" s="695"/>
      <c r="DHH1" s="695"/>
      <c r="DHL1" s="52"/>
      <c r="DHQ1" s="50"/>
      <c r="DHT1" s="51"/>
      <c r="DHW1" s="695"/>
      <c r="DHX1" s="695"/>
      <c r="DIB1" s="52"/>
      <c r="DIG1" s="50"/>
      <c r="DIJ1" s="51"/>
      <c r="DIM1" s="695"/>
      <c r="DIN1" s="695"/>
      <c r="DIR1" s="52"/>
      <c r="DIW1" s="50"/>
      <c r="DIZ1" s="51"/>
      <c r="DJC1" s="695"/>
      <c r="DJD1" s="695"/>
      <c r="DJH1" s="52"/>
      <c r="DJM1" s="50"/>
      <c r="DJP1" s="51"/>
      <c r="DJS1" s="695"/>
      <c r="DJT1" s="695"/>
      <c r="DJX1" s="52"/>
      <c r="DKC1" s="50"/>
      <c r="DKF1" s="51"/>
      <c r="DKI1" s="695"/>
      <c r="DKJ1" s="695"/>
      <c r="DKN1" s="52"/>
      <c r="DKS1" s="50"/>
      <c r="DKV1" s="51"/>
      <c r="DKY1" s="695"/>
      <c r="DKZ1" s="695"/>
      <c r="DLD1" s="52"/>
      <c r="DLI1" s="50"/>
      <c r="DLL1" s="51"/>
      <c r="DLO1" s="695"/>
      <c r="DLP1" s="695"/>
      <c r="DLT1" s="52"/>
      <c r="DLY1" s="50"/>
      <c r="DMB1" s="51"/>
      <c r="DME1" s="695"/>
      <c r="DMF1" s="695"/>
      <c r="DMJ1" s="52"/>
      <c r="DMO1" s="50"/>
      <c r="DMR1" s="51"/>
      <c r="DMU1" s="695"/>
      <c r="DMV1" s="695"/>
      <c r="DMZ1" s="52"/>
      <c r="DNE1" s="50"/>
      <c r="DNH1" s="51"/>
      <c r="DNK1" s="695"/>
      <c r="DNL1" s="695"/>
      <c r="DNP1" s="52"/>
      <c r="DNU1" s="50"/>
      <c r="DNX1" s="51"/>
      <c r="DOA1" s="695"/>
      <c r="DOB1" s="695"/>
      <c r="DOF1" s="52"/>
      <c r="DOK1" s="50"/>
      <c r="DON1" s="51"/>
      <c r="DOQ1" s="695"/>
      <c r="DOR1" s="695"/>
      <c r="DOV1" s="52"/>
      <c r="DPA1" s="50"/>
      <c r="DPD1" s="51"/>
      <c r="DPG1" s="695"/>
      <c r="DPH1" s="695"/>
      <c r="DPL1" s="52"/>
      <c r="DPQ1" s="50"/>
      <c r="DPT1" s="51"/>
      <c r="DPW1" s="695"/>
      <c r="DPX1" s="695"/>
      <c r="DQB1" s="52"/>
      <c r="DQG1" s="50"/>
      <c r="DQJ1" s="51"/>
      <c r="DQM1" s="695"/>
      <c r="DQN1" s="695"/>
      <c r="DQR1" s="52"/>
      <c r="DQW1" s="50"/>
      <c r="DQZ1" s="51"/>
      <c r="DRC1" s="695"/>
      <c r="DRD1" s="695"/>
      <c r="DRH1" s="52"/>
      <c r="DRM1" s="50"/>
      <c r="DRP1" s="51"/>
      <c r="DRS1" s="695"/>
      <c r="DRT1" s="695"/>
      <c r="DRX1" s="52"/>
      <c r="DSC1" s="50"/>
      <c r="DSF1" s="51"/>
      <c r="DSI1" s="695"/>
      <c r="DSJ1" s="695"/>
      <c r="DSN1" s="52"/>
      <c r="DSS1" s="50"/>
      <c r="DSV1" s="51"/>
      <c r="DSY1" s="695"/>
      <c r="DSZ1" s="695"/>
      <c r="DTD1" s="52"/>
      <c r="DTI1" s="50"/>
      <c r="DTL1" s="51"/>
      <c r="DTO1" s="695"/>
      <c r="DTP1" s="695"/>
      <c r="DTT1" s="52"/>
      <c r="DTY1" s="50"/>
      <c r="DUB1" s="51"/>
      <c r="DUE1" s="695"/>
      <c r="DUF1" s="695"/>
      <c r="DUJ1" s="52"/>
      <c r="DUO1" s="50"/>
      <c r="DUR1" s="51"/>
      <c r="DUU1" s="695"/>
      <c r="DUV1" s="695"/>
      <c r="DUZ1" s="52"/>
      <c r="DVE1" s="50"/>
      <c r="DVH1" s="51"/>
      <c r="DVK1" s="695"/>
      <c r="DVL1" s="695"/>
      <c r="DVP1" s="52"/>
      <c r="DVU1" s="50"/>
      <c r="DVX1" s="51"/>
      <c r="DWA1" s="695"/>
      <c r="DWB1" s="695"/>
      <c r="DWF1" s="52"/>
      <c r="DWK1" s="50"/>
      <c r="DWN1" s="51"/>
      <c r="DWQ1" s="695"/>
      <c r="DWR1" s="695"/>
      <c r="DWV1" s="52"/>
      <c r="DXA1" s="50"/>
      <c r="DXD1" s="51"/>
      <c r="DXG1" s="695"/>
      <c r="DXH1" s="695"/>
      <c r="DXL1" s="52"/>
      <c r="DXQ1" s="50"/>
      <c r="DXT1" s="51"/>
      <c r="DXW1" s="695"/>
      <c r="DXX1" s="695"/>
      <c r="DYB1" s="52"/>
      <c r="DYG1" s="50"/>
      <c r="DYJ1" s="51"/>
      <c r="DYM1" s="695"/>
      <c r="DYN1" s="695"/>
      <c r="DYR1" s="52"/>
      <c r="DYW1" s="50"/>
      <c r="DYZ1" s="51"/>
      <c r="DZC1" s="695"/>
      <c r="DZD1" s="695"/>
      <c r="DZH1" s="52"/>
      <c r="DZM1" s="50"/>
      <c r="DZP1" s="51"/>
      <c r="DZS1" s="695"/>
      <c r="DZT1" s="695"/>
      <c r="DZX1" s="52"/>
      <c r="EAC1" s="50"/>
      <c r="EAF1" s="51"/>
      <c r="EAI1" s="695"/>
      <c r="EAJ1" s="695"/>
      <c r="EAN1" s="52"/>
      <c r="EAS1" s="50"/>
      <c r="EAV1" s="51"/>
      <c r="EAY1" s="695"/>
      <c r="EAZ1" s="695"/>
      <c r="EBD1" s="52"/>
      <c r="EBI1" s="50"/>
      <c r="EBL1" s="51"/>
      <c r="EBO1" s="695"/>
      <c r="EBP1" s="695"/>
      <c r="EBT1" s="52"/>
      <c r="EBY1" s="50"/>
      <c r="ECB1" s="51"/>
      <c r="ECE1" s="695"/>
      <c r="ECF1" s="695"/>
      <c r="ECJ1" s="52"/>
      <c r="ECO1" s="50"/>
      <c r="ECR1" s="51"/>
      <c r="ECU1" s="695"/>
      <c r="ECV1" s="695"/>
      <c r="ECZ1" s="52"/>
      <c r="EDE1" s="50"/>
      <c r="EDH1" s="51"/>
      <c r="EDK1" s="695"/>
      <c r="EDL1" s="695"/>
      <c r="EDP1" s="52"/>
      <c r="EDU1" s="50"/>
      <c r="EDX1" s="51"/>
      <c r="EEA1" s="695"/>
      <c r="EEB1" s="695"/>
      <c r="EEF1" s="52"/>
      <c r="EEK1" s="50"/>
      <c r="EEN1" s="51"/>
      <c r="EEQ1" s="695"/>
      <c r="EER1" s="695"/>
      <c r="EEV1" s="52"/>
      <c r="EFA1" s="50"/>
      <c r="EFD1" s="51"/>
      <c r="EFG1" s="695"/>
      <c r="EFH1" s="695"/>
      <c r="EFL1" s="52"/>
      <c r="EFQ1" s="50"/>
      <c r="EFT1" s="51"/>
      <c r="EFW1" s="695"/>
      <c r="EFX1" s="695"/>
      <c r="EGB1" s="52"/>
      <c r="EGG1" s="50"/>
      <c r="EGJ1" s="51"/>
      <c r="EGM1" s="695"/>
      <c r="EGN1" s="695"/>
      <c r="EGR1" s="52"/>
      <c r="EGW1" s="50"/>
      <c r="EGZ1" s="51"/>
      <c r="EHC1" s="695"/>
      <c r="EHD1" s="695"/>
      <c r="EHH1" s="52"/>
      <c r="EHM1" s="50"/>
      <c r="EHP1" s="51"/>
      <c r="EHS1" s="695"/>
      <c r="EHT1" s="695"/>
      <c r="EHX1" s="52"/>
      <c r="EIC1" s="50"/>
      <c r="EIF1" s="51"/>
      <c r="EII1" s="695"/>
      <c r="EIJ1" s="695"/>
      <c r="EIN1" s="52"/>
      <c r="EIS1" s="50"/>
      <c r="EIV1" s="51"/>
      <c r="EIY1" s="695"/>
      <c r="EIZ1" s="695"/>
      <c r="EJD1" s="52"/>
      <c r="EJI1" s="50"/>
      <c r="EJL1" s="51"/>
      <c r="EJO1" s="695"/>
      <c r="EJP1" s="695"/>
      <c r="EJT1" s="52"/>
      <c r="EJY1" s="50"/>
      <c r="EKB1" s="51"/>
      <c r="EKE1" s="695"/>
      <c r="EKF1" s="695"/>
      <c r="EKJ1" s="52"/>
      <c r="EKO1" s="50"/>
      <c r="EKR1" s="51"/>
      <c r="EKU1" s="695"/>
      <c r="EKV1" s="695"/>
      <c r="EKZ1" s="52"/>
      <c r="ELE1" s="50"/>
      <c r="ELH1" s="51"/>
      <c r="ELK1" s="695"/>
      <c r="ELL1" s="695"/>
      <c r="ELP1" s="52"/>
      <c r="ELU1" s="50"/>
      <c r="ELX1" s="51"/>
      <c r="EMA1" s="695"/>
      <c r="EMB1" s="695"/>
      <c r="EMF1" s="52"/>
      <c r="EMK1" s="50"/>
      <c r="EMN1" s="51"/>
      <c r="EMQ1" s="695"/>
      <c r="EMR1" s="695"/>
      <c r="EMV1" s="52"/>
      <c r="ENA1" s="50"/>
      <c r="END1" s="51"/>
      <c r="ENG1" s="695"/>
      <c r="ENH1" s="695"/>
      <c r="ENL1" s="52"/>
      <c r="ENQ1" s="50"/>
      <c r="ENT1" s="51"/>
      <c r="ENW1" s="695"/>
      <c r="ENX1" s="695"/>
      <c r="EOB1" s="52"/>
      <c r="EOG1" s="50"/>
      <c r="EOJ1" s="51"/>
      <c r="EOM1" s="695"/>
      <c r="EON1" s="695"/>
      <c r="EOR1" s="52"/>
      <c r="EOW1" s="50"/>
      <c r="EOZ1" s="51"/>
      <c r="EPC1" s="695"/>
      <c r="EPD1" s="695"/>
      <c r="EPH1" s="52"/>
      <c r="EPM1" s="50"/>
      <c r="EPP1" s="51"/>
      <c r="EPS1" s="695"/>
      <c r="EPT1" s="695"/>
      <c r="EPX1" s="52"/>
      <c r="EQC1" s="50"/>
      <c r="EQF1" s="51"/>
      <c r="EQI1" s="695"/>
      <c r="EQJ1" s="695"/>
      <c r="EQN1" s="52"/>
      <c r="EQS1" s="50"/>
      <c r="EQV1" s="51"/>
      <c r="EQY1" s="695"/>
      <c r="EQZ1" s="695"/>
      <c r="ERD1" s="52"/>
      <c r="ERI1" s="50"/>
      <c r="ERL1" s="51"/>
      <c r="ERO1" s="695"/>
      <c r="ERP1" s="695"/>
      <c r="ERT1" s="52"/>
      <c r="ERY1" s="50"/>
      <c r="ESB1" s="51"/>
      <c r="ESE1" s="695"/>
      <c r="ESF1" s="695"/>
      <c r="ESJ1" s="52"/>
      <c r="ESO1" s="50"/>
      <c r="ESR1" s="51"/>
      <c r="ESU1" s="695"/>
      <c r="ESV1" s="695"/>
      <c r="ESZ1" s="52"/>
      <c r="ETE1" s="50"/>
      <c r="ETH1" s="51"/>
      <c r="ETK1" s="695"/>
      <c r="ETL1" s="695"/>
      <c r="ETP1" s="52"/>
      <c r="ETU1" s="50"/>
      <c r="ETX1" s="51"/>
      <c r="EUA1" s="695"/>
      <c r="EUB1" s="695"/>
      <c r="EUF1" s="52"/>
      <c r="EUK1" s="50"/>
      <c r="EUN1" s="51"/>
      <c r="EUQ1" s="695"/>
      <c r="EUR1" s="695"/>
      <c r="EUV1" s="52"/>
      <c r="EVA1" s="50"/>
      <c r="EVD1" s="51"/>
      <c r="EVG1" s="695"/>
      <c r="EVH1" s="695"/>
      <c r="EVL1" s="52"/>
      <c r="EVQ1" s="50"/>
      <c r="EVT1" s="51"/>
      <c r="EVW1" s="695"/>
      <c r="EVX1" s="695"/>
      <c r="EWB1" s="52"/>
      <c r="EWG1" s="50"/>
      <c r="EWJ1" s="51"/>
      <c r="EWM1" s="695"/>
      <c r="EWN1" s="695"/>
      <c r="EWR1" s="52"/>
      <c r="EWW1" s="50"/>
      <c r="EWZ1" s="51"/>
      <c r="EXC1" s="695"/>
      <c r="EXD1" s="695"/>
      <c r="EXH1" s="52"/>
      <c r="EXM1" s="50"/>
      <c r="EXP1" s="51"/>
      <c r="EXS1" s="695"/>
      <c r="EXT1" s="695"/>
      <c r="EXX1" s="52"/>
      <c r="EYC1" s="50"/>
      <c r="EYF1" s="51"/>
      <c r="EYI1" s="695"/>
      <c r="EYJ1" s="695"/>
      <c r="EYN1" s="52"/>
      <c r="EYS1" s="50"/>
      <c r="EYV1" s="51"/>
      <c r="EYY1" s="695"/>
      <c r="EYZ1" s="695"/>
      <c r="EZD1" s="52"/>
      <c r="EZI1" s="50"/>
      <c r="EZL1" s="51"/>
      <c r="EZO1" s="695"/>
      <c r="EZP1" s="695"/>
      <c r="EZT1" s="52"/>
      <c r="EZY1" s="50"/>
      <c r="FAB1" s="51"/>
      <c r="FAE1" s="695"/>
      <c r="FAF1" s="695"/>
      <c r="FAJ1" s="52"/>
      <c r="FAO1" s="50"/>
      <c r="FAR1" s="51"/>
      <c r="FAU1" s="695"/>
      <c r="FAV1" s="695"/>
      <c r="FAZ1" s="52"/>
      <c r="FBE1" s="50"/>
      <c r="FBH1" s="51"/>
      <c r="FBK1" s="695"/>
      <c r="FBL1" s="695"/>
      <c r="FBP1" s="52"/>
      <c r="FBU1" s="50"/>
      <c r="FBX1" s="51"/>
      <c r="FCA1" s="695"/>
      <c r="FCB1" s="695"/>
      <c r="FCF1" s="52"/>
      <c r="FCK1" s="50"/>
      <c r="FCN1" s="51"/>
      <c r="FCQ1" s="695"/>
      <c r="FCR1" s="695"/>
      <c r="FCV1" s="52"/>
      <c r="FDA1" s="50"/>
      <c r="FDD1" s="51"/>
      <c r="FDG1" s="695"/>
      <c r="FDH1" s="695"/>
      <c r="FDL1" s="52"/>
      <c r="FDQ1" s="50"/>
      <c r="FDT1" s="51"/>
      <c r="FDW1" s="695"/>
      <c r="FDX1" s="695"/>
      <c r="FEB1" s="52"/>
      <c r="FEG1" s="50"/>
      <c r="FEJ1" s="51"/>
      <c r="FEM1" s="695"/>
      <c r="FEN1" s="695"/>
      <c r="FER1" s="52"/>
      <c r="FEW1" s="50"/>
      <c r="FEZ1" s="51"/>
      <c r="FFC1" s="695"/>
      <c r="FFD1" s="695"/>
      <c r="FFH1" s="52"/>
      <c r="FFM1" s="50"/>
      <c r="FFP1" s="51"/>
      <c r="FFS1" s="695"/>
      <c r="FFT1" s="695"/>
      <c r="FFX1" s="52"/>
      <c r="FGC1" s="50"/>
      <c r="FGF1" s="51"/>
      <c r="FGI1" s="695"/>
      <c r="FGJ1" s="695"/>
      <c r="FGN1" s="52"/>
      <c r="FGS1" s="50"/>
      <c r="FGV1" s="51"/>
      <c r="FGY1" s="695"/>
      <c r="FGZ1" s="695"/>
      <c r="FHD1" s="52"/>
      <c r="FHI1" s="50"/>
      <c r="FHL1" s="51"/>
      <c r="FHO1" s="695"/>
      <c r="FHP1" s="695"/>
      <c r="FHT1" s="52"/>
      <c r="FHY1" s="50"/>
      <c r="FIB1" s="51"/>
      <c r="FIE1" s="695"/>
      <c r="FIF1" s="695"/>
      <c r="FIJ1" s="52"/>
      <c r="FIO1" s="50"/>
      <c r="FIR1" s="51"/>
      <c r="FIU1" s="695"/>
      <c r="FIV1" s="695"/>
      <c r="FIZ1" s="52"/>
      <c r="FJE1" s="50"/>
      <c r="FJH1" s="51"/>
      <c r="FJK1" s="695"/>
      <c r="FJL1" s="695"/>
      <c r="FJP1" s="52"/>
      <c r="FJU1" s="50"/>
      <c r="FJX1" s="51"/>
      <c r="FKA1" s="695"/>
      <c r="FKB1" s="695"/>
      <c r="FKF1" s="52"/>
      <c r="FKK1" s="50"/>
      <c r="FKN1" s="51"/>
      <c r="FKQ1" s="695"/>
      <c r="FKR1" s="695"/>
      <c r="FKV1" s="52"/>
      <c r="FLA1" s="50"/>
      <c r="FLD1" s="51"/>
      <c r="FLG1" s="695"/>
      <c r="FLH1" s="695"/>
      <c r="FLL1" s="52"/>
      <c r="FLQ1" s="50"/>
      <c r="FLT1" s="51"/>
      <c r="FLW1" s="695"/>
      <c r="FLX1" s="695"/>
      <c r="FMB1" s="52"/>
      <c r="FMG1" s="50"/>
      <c r="FMJ1" s="51"/>
      <c r="FMM1" s="695"/>
      <c r="FMN1" s="695"/>
      <c r="FMR1" s="52"/>
      <c r="FMW1" s="50"/>
      <c r="FMZ1" s="51"/>
      <c r="FNC1" s="695"/>
      <c r="FND1" s="695"/>
      <c r="FNH1" s="52"/>
      <c r="FNM1" s="50"/>
      <c r="FNP1" s="51"/>
      <c r="FNS1" s="695"/>
      <c r="FNT1" s="695"/>
      <c r="FNX1" s="52"/>
      <c r="FOC1" s="50"/>
      <c r="FOF1" s="51"/>
      <c r="FOI1" s="695"/>
      <c r="FOJ1" s="695"/>
      <c r="FON1" s="52"/>
      <c r="FOS1" s="50"/>
      <c r="FOV1" s="51"/>
      <c r="FOY1" s="695"/>
      <c r="FOZ1" s="695"/>
      <c r="FPD1" s="52"/>
      <c r="FPI1" s="50"/>
      <c r="FPL1" s="51"/>
      <c r="FPO1" s="695"/>
      <c r="FPP1" s="695"/>
      <c r="FPT1" s="52"/>
      <c r="FPY1" s="50"/>
      <c r="FQB1" s="51"/>
      <c r="FQE1" s="695"/>
      <c r="FQF1" s="695"/>
      <c r="FQJ1" s="52"/>
      <c r="FQO1" s="50"/>
      <c r="FQR1" s="51"/>
      <c r="FQU1" s="695"/>
      <c r="FQV1" s="695"/>
      <c r="FQZ1" s="52"/>
      <c r="FRE1" s="50"/>
      <c r="FRH1" s="51"/>
      <c r="FRK1" s="695"/>
      <c r="FRL1" s="695"/>
      <c r="FRP1" s="52"/>
      <c r="FRU1" s="50"/>
      <c r="FRX1" s="51"/>
      <c r="FSA1" s="695"/>
      <c r="FSB1" s="695"/>
      <c r="FSF1" s="52"/>
      <c r="FSK1" s="50"/>
      <c r="FSN1" s="51"/>
      <c r="FSQ1" s="695"/>
      <c r="FSR1" s="695"/>
      <c r="FSV1" s="52"/>
      <c r="FTA1" s="50"/>
      <c r="FTD1" s="51"/>
      <c r="FTG1" s="695"/>
      <c r="FTH1" s="695"/>
      <c r="FTL1" s="52"/>
      <c r="FTQ1" s="50"/>
      <c r="FTT1" s="51"/>
      <c r="FTW1" s="695"/>
      <c r="FTX1" s="695"/>
      <c r="FUB1" s="52"/>
      <c r="FUG1" s="50"/>
      <c r="FUJ1" s="51"/>
      <c r="FUM1" s="695"/>
      <c r="FUN1" s="695"/>
      <c r="FUR1" s="52"/>
      <c r="FUW1" s="50"/>
      <c r="FUZ1" s="51"/>
      <c r="FVC1" s="695"/>
      <c r="FVD1" s="695"/>
      <c r="FVH1" s="52"/>
      <c r="FVM1" s="50"/>
      <c r="FVP1" s="51"/>
      <c r="FVS1" s="695"/>
      <c r="FVT1" s="695"/>
      <c r="FVX1" s="52"/>
      <c r="FWC1" s="50"/>
      <c r="FWF1" s="51"/>
      <c r="FWI1" s="695"/>
      <c r="FWJ1" s="695"/>
      <c r="FWN1" s="52"/>
      <c r="FWS1" s="50"/>
      <c r="FWV1" s="51"/>
      <c r="FWY1" s="695"/>
      <c r="FWZ1" s="695"/>
      <c r="FXD1" s="52"/>
      <c r="FXI1" s="50"/>
      <c r="FXL1" s="51"/>
      <c r="FXO1" s="695"/>
      <c r="FXP1" s="695"/>
      <c r="FXT1" s="52"/>
      <c r="FXY1" s="50"/>
      <c r="FYB1" s="51"/>
      <c r="FYE1" s="695"/>
      <c r="FYF1" s="695"/>
      <c r="FYJ1" s="52"/>
      <c r="FYO1" s="50"/>
      <c r="FYR1" s="51"/>
      <c r="FYU1" s="695"/>
      <c r="FYV1" s="695"/>
      <c r="FYZ1" s="52"/>
      <c r="FZE1" s="50"/>
      <c r="FZH1" s="51"/>
      <c r="FZK1" s="695"/>
      <c r="FZL1" s="695"/>
      <c r="FZP1" s="52"/>
      <c r="FZU1" s="50"/>
      <c r="FZX1" s="51"/>
      <c r="GAA1" s="695"/>
      <c r="GAB1" s="695"/>
      <c r="GAF1" s="52"/>
      <c r="GAK1" s="50"/>
      <c r="GAN1" s="51"/>
      <c r="GAQ1" s="695"/>
      <c r="GAR1" s="695"/>
      <c r="GAV1" s="52"/>
      <c r="GBA1" s="50"/>
      <c r="GBD1" s="51"/>
      <c r="GBG1" s="695"/>
      <c r="GBH1" s="695"/>
      <c r="GBL1" s="52"/>
      <c r="GBQ1" s="50"/>
      <c r="GBT1" s="51"/>
      <c r="GBW1" s="695"/>
      <c r="GBX1" s="695"/>
      <c r="GCB1" s="52"/>
      <c r="GCG1" s="50"/>
      <c r="GCJ1" s="51"/>
      <c r="GCM1" s="695"/>
      <c r="GCN1" s="695"/>
      <c r="GCR1" s="52"/>
      <c r="GCW1" s="50"/>
      <c r="GCZ1" s="51"/>
      <c r="GDC1" s="695"/>
      <c r="GDD1" s="695"/>
      <c r="GDH1" s="52"/>
      <c r="GDM1" s="50"/>
      <c r="GDP1" s="51"/>
      <c r="GDS1" s="695"/>
      <c r="GDT1" s="695"/>
      <c r="GDX1" s="52"/>
      <c r="GEC1" s="50"/>
      <c r="GEF1" s="51"/>
      <c r="GEI1" s="695"/>
      <c r="GEJ1" s="695"/>
      <c r="GEN1" s="52"/>
      <c r="GES1" s="50"/>
      <c r="GEV1" s="51"/>
      <c r="GEY1" s="695"/>
      <c r="GEZ1" s="695"/>
      <c r="GFD1" s="52"/>
      <c r="GFI1" s="50"/>
      <c r="GFL1" s="51"/>
      <c r="GFO1" s="695"/>
      <c r="GFP1" s="695"/>
      <c r="GFT1" s="52"/>
      <c r="GFY1" s="50"/>
      <c r="GGB1" s="51"/>
      <c r="GGE1" s="695"/>
      <c r="GGF1" s="695"/>
      <c r="GGJ1" s="52"/>
      <c r="GGO1" s="50"/>
      <c r="GGR1" s="51"/>
      <c r="GGU1" s="695"/>
      <c r="GGV1" s="695"/>
      <c r="GGZ1" s="52"/>
      <c r="GHE1" s="50"/>
      <c r="GHH1" s="51"/>
      <c r="GHK1" s="695"/>
      <c r="GHL1" s="695"/>
      <c r="GHP1" s="52"/>
      <c r="GHU1" s="50"/>
      <c r="GHX1" s="51"/>
      <c r="GIA1" s="695"/>
      <c r="GIB1" s="695"/>
      <c r="GIF1" s="52"/>
      <c r="GIK1" s="50"/>
      <c r="GIN1" s="51"/>
      <c r="GIQ1" s="695"/>
      <c r="GIR1" s="695"/>
      <c r="GIV1" s="52"/>
      <c r="GJA1" s="50"/>
      <c r="GJD1" s="51"/>
      <c r="GJG1" s="695"/>
      <c r="GJH1" s="695"/>
      <c r="GJL1" s="52"/>
      <c r="GJQ1" s="50"/>
      <c r="GJT1" s="51"/>
      <c r="GJW1" s="695"/>
      <c r="GJX1" s="695"/>
      <c r="GKB1" s="52"/>
      <c r="GKG1" s="50"/>
      <c r="GKJ1" s="51"/>
      <c r="GKM1" s="695"/>
      <c r="GKN1" s="695"/>
      <c r="GKR1" s="52"/>
      <c r="GKW1" s="50"/>
      <c r="GKZ1" s="51"/>
      <c r="GLC1" s="695"/>
      <c r="GLD1" s="695"/>
      <c r="GLH1" s="52"/>
      <c r="GLM1" s="50"/>
      <c r="GLP1" s="51"/>
      <c r="GLS1" s="695"/>
      <c r="GLT1" s="695"/>
      <c r="GLX1" s="52"/>
      <c r="GMC1" s="50"/>
      <c r="GMF1" s="51"/>
      <c r="GMI1" s="695"/>
      <c r="GMJ1" s="695"/>
      <c r="GMN1" s="52"/>
      <c r="GMS1" s="50"/>
      <c r="GMV1" s="51"/>
      <c r="GMY1" s="695"/>
      <c r="GMZ1" s="695"/>
      <c r="GND1" s="52"/>
      <c r="GNI1" s="50"/>
      <c r="GNL1" s="51"/>
      <c r="GNO1" s="695"/>
      <c r="GNP1" s="695"/>
      <c r="GNT1" s="52"/>
      <c r="GNY1" s="50"/>
      <c r="GOB1" s="51"/>
      <c r="GOE1" s="695"/>
      <c r="GOF1" s="695"/>
      <c r="GOJ1" s="52"/>
      <c r="GOO1" s="50"/>
      <c r="GOR1" s="51"/>
      <c r="GOU1" s="695"/>
      <c r="GOV1" s="695"/>
      <c r="GOZ1" s="52"/>
      <c r="GPE1" s="50"/>
      <c r="GPH1" s="51"/>
      <c r="GPK1" s="695"/>
      <c r="GPL1" s="695"/>
      <c r="GPP1" s="52"/>
      <c r="GPU1" s="50"/>
      <c r="GPX1" s="51"/>
      <c r="GQA1" s="695"/>
      <c r="GQB1" s="695"/>
      <c r="GQF1" s="52"/>
      <c r="GQK1" s="50"/>
      <c r="GQN1" s="51"/>
      <c r="GQQ1" s="695"/>
      <c r="GQR1" s="695"/>
      <c r="GQV1" s="52"/>
      <c r="GRA1" s="50"/>
      <c r="GRD1" s="51"/>
      <c r="GRG1" s="695"/>
      <c r="GRH1" s="695"/>
      <c r="GRL1" s="52"/>
      <c r="GRQ1" s="50"/>
      <c r="GRT1" s="51"/>
      <c r="GRW1" s="695"/>
      <c r="GRX1" s="695"/>
      <c r="GSB1" s="52"/>
      <c r="GSG1" s="50"/>
      <c r="GSJ1" s="51"/>
      <c r="GSM1" s="695"/>
      <c r="GSN1" s="695"/>
      <c r="GSR1" s="52"/>
      <c r="GSW1" s="50"/>
      <c r="GSZ1" s="51"/>
      <c r="GTC1" s="695"/>
      <c r="GTD1" s="695"/>
      <c r="GTH1" s="52"/>
      <c r="GTM1" s="50"/>
      <c r="GTP1" s="51"/>
      <c r="GTS1" s="695"/>
      <c r="GTT1" s="695"/>
      <c r="GTX1" s="52"/>
      <c r="GUC1" s="50"/>
      <c r="GUF1" s="51"/>
      <c r="GUI1" s="695"/>
      <c r="GUJ1" s="695"/>
      <c r="GUN1" s="52"/>
      <c r="GUS1" s="50"/>
      <c r="GUV1" s="51"/>
      <c r="GUY1" s="695"/>
      <c r="GUZ1" s="695"/>
      <c r="GVD1" s="52"/>
      <c r="GVI1" s="50"/>
      <c r="GVL1" s="51"/>
      <c r="GVO1" s="695"/>
      <c r="GVP1" s="695"/>
      <c r="GVT1" s="52"/>
      <c r="GVY1" s="50"/>
      <c r="GWB1" s="51"/>
      <c r="GWE1" s="695"/>
      <c r="GWF1" s="695"/>
      <c r="GWJ1" s="52"/>
      <c r="GWO1" s="50"/>
      <c r="GWR1" s="51"/>
      <c r="GWU1" s="695"/>
      <c r="GWV1" s="695"/>
      <c r="GWZ1" s="52"/>
      <c r="GXE1" s="50"/>
      <c r="GXH1" s="51"/>
      <c r="GXK1" s="695"/>
      <c r="GXL1" s="695"/>
      <c r="GXP1" s="52"/>
      <c r="GXU1" s="50"/>
      <c r="GXX1" s="51"/>
      <c r="GYA1" s="695"/>
      <c r="GYB1" s="695"/>
      <c r="GYF1" s="52"/>
      <c r="GYK1" s="50"/>
      <c r="GYN1" s="51"/>
      <c r="GYQ1" s="695"/>
      <c r="GYR1" s="695"/>
      <c r="GYV1" s="52"/>
      <c r="GZA1" s="50"/>
      <c r="GZD1" s="51"/>
      <c r="GZG1" s="695"/>
      <c r="GZH1" s="695"/>
      <c r="GZL1" s="52"/>
      <c r="GZQ1" s="50"/>
      <c r="GZT1" s="51"/>
      <c r="GZW1" s="695"/>
      <c r="GZX1" s="695"/>
      <c r="HAB1" s="52"/>
      <c r="HAG1" s="50"/>
      <c r="HAJ1" s="51"/>
      <c r="HAM1" s="695"/>
      <c r="HAN1" s="695"/>
      <c r="HAR1" s="52"/>
      <c r="HAW1" s="50"/>
      <c r="HAZ1" s="51"/>
      <c r="HBC1" s="695"/>
      <c r="HBD1" s="695"/>
      <c r="HBH1" s="52"/>
      <c r="HBM1" s="50"/>
      <c r="HBP1" s="51"/>
      <c r="HBS1" s="695"/>
      <c r="HBT1" s="695"/>
      <c r="HBX1" s="52"/>
      <c r="HCC1" s="50"/>
      <c r="HCF1" s="51"/>
      <c r="HCI1" s="695"/>
      <c r="HCJ1" s="695"/>
      <c r="HCN1" s="52"/>
      <c r="HCS1" s="50"/>
      <c r="HCV1" s="51"/>
      <c r="HCY1" s="695"/>
      <c r="HCZ1" s="695"/>
      <c r="HDD1" s="52"/>
      <c r="HDI1" s="50"/>
      <c r="HDL1" s="51"/>
      <c r="HDO1" s="695"/>
      <c r="HDP1" s="695"/>
      <c r="HDT1" s="52"/>
      <c r="HDY1" s="50"/>
      <c r="HEB1" s="51"/>
      <c r="HEE1" s="695"/>
      <c r="HEF1" s="695"/>
      <c r="HEJ1" s="52"/>
      <c r="HEO1" s="50"/>
      <c r="HER1" s="51"/>
      <c r="HEU1" s="695"/>
      <c r="HEV1" s="695"/>
      <c r="HEZ1" s="52"/>
      <c r="HFE1" s="50"/>
      <c r="HFH1" s="51"/>
      <c r="HFK1" s="695"/>
      <c r="HFL1" s="695"/>
      <c r="HFP1" s="52"/>
      <c r="HFU1" s="50"/>
      <c r="HFX1" s="51"/>
      <c r="HGA1" s="695"/>
      <c r="HGB1" s="695"/>
      <c r="HGF1" s="52"/>
      <c r="HGK1" s="50"/>
      <c r="HGN1" s="51"/>
      <c r="HGQ1" s="695"/>
      <c r="HGR1" s="695"/>
      <c r="HGV1" s="52"/>
      <c r="HHA1" s="50"/>
      <c r="HHD1" s="51"/>
      <c r="HHG1" s="695"/>
      <c r="HHH1" s="695"/>
      <c r="HHL1" s="52"/>
      <c r="HHQ1" s="50"/>
      <c r="HHT1" s="51"/>
      <c r="HHW1" s="695"/>
      <c r="HHX1" s="695"/>
      <c r="HIB1" s="52"/>
      <c r="HIG1" s="50"/>
      <c r="HIJ1" s="51"/>
      <c r="HIM1" s="695"/>
      <c r="HIN1" s="695"/>
      <c r="HIR1" s="52"/>
      <c r="HIW1" s="50"/>
      <c r="HIZ1" s="51"/>
      <c r="HJC1" s="695"/>
      <c r="HJD1" s="695"/>
      <c r="HJH1" s="52"/>
      <c r="HJM1" s="50"/>
      <c r="HJP1" s="51"/>
      <c r="HJS1" s="695"/>
      <c r="HJT1" s="695"/>
      <c r="HJX1" s="52"/>
      <c r="HKC1" s="50"/>
      <c r="HKF1" s="51"/>
      <c r="HKI1" s="695"/>
      <c r="HKJ1" s="695"/>
      <c r="HKN1" s="52"/>
      <c r="HKS1" s="50"/>
      <c r="HKV1" s="51"/>
      <c r="HKY1" s="695"/>
      <c r="HKZ1" s="695"/>
      <c r="HLD1" s="52"/>
      <c r="HLI1" s="50"/>
      <c r="HLL1" s="51"/>
      <c r="HLO1" s="695"/>
      <c r="HLP1" s="695"/>
      <c r="HLT1" s="52"/>
      <c r="HLY1" s="50"/>
      <c r="HMB1" s="51"/>
      <c r="HME1" s="695"/>
      <c r="HMF1" s="695"/>
      <c r="HMJ1" s="52"/>
      <c r="HMO1" s="50"/>
      <c r="HMR1" s="51"/>
      <c r="HMU1" s="695"/>
      <c r="HMV1" s="695"/>
      <c r="HMZ1" s="52"/>
      <c r="HNE1" s="50"/>
      <c r="HNH1" s="51"/>
      <c r="HNK1" s="695"/>
      <c r="HNL1" s="695"/>
      <c r="HNP1" s="52"/>
      <c r="HNU1" s="50"/>
      <c r="HNX1" s="51"/>
      <c r="HOA1" s="695"/>
      <c r="HOB1" s="695"/>
      <c r="HOF1" s="52"/>
      <c r="HOK1" s="50"/>
      <c r="HON1" s="51"/>
      <c r="HOQ1" s="695"/>
      <c r="HOR1" s="695"/>
      <c r="HOV1" s="52"/>
      <c r="HPA1" s="50"/>
      <c r="HPD1" s="51"/>
      <c r="HPG1" s="695"/>
      <c r="HPH1" s="695"/>
      <c r="HPL1" s="52"/>
      <c r="HPQ1" s="50"/>
      <c r="HPT1" s="51"/>
      <c r="HPW1" s="695"/>
      <c r="HPX1" s="695"/>
      <c r="HQB1" s="52"/>
      <c r="HQG1" s="50"/>
      <c r="HQJ1" s="51"/>
      <c r="HQM1" s="695"/>
      <c r="HQN1" s="695"/>
      <c r="HQR1" s="52"/>
      <c r="HQW1" s="50"/>
      <c r="HQZ1" s="51"/>
      <c r="HRC1" s="695"/>
      <c r="HRD1" s="695"/>
      <c r="HRH1" s="52"/>
      <c r="HRM1" s="50"/>
      <c r="HRP1" s="51"/>
      <c r="HRS1" s="695"/>
      <c r="HRT1" s="695"/>
      <c r="HRX1" s="52"/>
      <c r="HSC1" s="50"/>
      <c r="HSF1" s="51"/>
      <c r="HSI1" s="695"/>
      <c r="HSJ1" s="695"/>
      <c r="HSN1" s="52"/>
      <c r="HSS1" s="50"/>
      <c r="HSV1" s="51"/>
      <c r="HSY1" s="695"/>
      <c r="HSZ1" s="695"/>
      <c r="HTD1" s="52"/>
      <c r="HTI1" s="50"/>
      <c r="HTL1" s="51"/>
      <c r="HTO1" s="695"/>
      <c r="HTP1" s="695"/>
      <c r="HTT1" s="52"/>
      <c r="HTY1" s="50"/>
      <c r="HUB1" s="51"/>
      <c r="HUE1" s="695"/>
      <c r="HUF1" s="695"/>
      <c r="HUJ1" s="52"/>
      <c r="HUO1" s="50"/>
      <c r="HUR1" s="51"/>
      <c r="HUU1" s="695"/>
      <c r="HUV1" s="695"/>
      <c r="HUZ1" s="52"/>
      <c r="HVE1" s="50"/>
      <c r="HVH1" s="51"/>
      <c r="HVK1" s="695"/>
      <c r="HVL1" s="695"/>
      <c r="HVP1" s="52"/>
      <c r="HVU1" s="50"/>
      <c r="HVX1" s="51"/>
      <c r="HWA1" s="695"/>
      <c r="HWB1" s="695"/>
      <c r="HWF1" s="52"/>
      <c r="HWK1" s="50"/>
      <c r="HWN1" s="51"/>
      <c r="HWQ1" s="695"/>
      <c r="HWR1" s="695"/>
      <c r="HWV1" s="52"/>
      <c r="HXA1" s="50"/>
      <c r="HXD1" s="51"/>
      <c r="HXG1" s="695"/>
      <c r="HXH1" s="695"/>
      <c r="HXL1" s="52"/>
      <c r="HXQ1" s="50"/>
      <c r="HXT1" s="51"/>
      <c r="HXW1" s="695"/>
      <c r="HXX1" s="695"/>
      <c r="HYB1" s="52"/>
      <c r="HYG1" s="50"/>
      <c r="HYJ1" s="51"/>
      <c r="HYM1" s="695"/>
      <c r="HYN1" s="695"/>
      <c r="HYR1" s="52"/>
      <c r="HYW1" s="50"/>
      <c r="HYZ1" s="51"/>
      <c r="HZC1" s="695"/>
      <c r="HZD1" s="695"/>
      <c r="HZH1" s="52"/>
      <c r="HZM1" s="50"/>
      <c r="HZP1" s="51"/>
      <c r="HZS1" s="695"/>
      <c r="HZT1" s="695"/>
      <c r="HZX1" s="52"/>
      <c r="IAC1" s="50"/>
      <c r="IAF1" s="51"/>
      <c r="IAI1" s="695"/>
      <c r="IAJ1" s="695"/>
      <c r="IAN1" s="52"/>
      <c r="IAS1" s="50"/>
      <c r="IAV1" s="51"/>
      <c r="IAY1" s="695"/>
      <c r="IAZ1" s="695"/>
      <c r="IBD1" s="52"/>
      <c r="IBI1" s="50"/>
      <c r="IBL1" s="51"/>
      <c r="IBO1" s="695"/>
      <c r="IBP1" s="695"/>
      <c r="IBT1" s="52"/>
      <c r="IBY1" s="50"/>
      <c r="ICB1" s="51"/>
      <c r="ICE1" s="695"/>
      <c r="ICF1" s="695"/>
      <c r="ICJ1" s="52"/>
      <c r="ICO1" s="50"/>
      <c r="ICR1" s="51"/>
      <c r="ICU1" s="695"/>
      <c r="ICV1" s="695"/>
      <c r="ICZ1" s="52"/>
      <c r="IDE1" s="50"/>
      <c r="IDH1" s="51"/>
      <c r="IDK1" s="695"/>
      <c r="IDL1" s="695"/>
      <c r="IDP1" s="52"/>
      <c r="IDU1" s="50"/>
      <c r="IDX1" s="51"/>
      <c r="IEA1" s="695"/>
      <c r="IEB1" s="695"/>
      <c r="IEF1" s="52"/>
      <c r="IEK1" s="50"/>
      <c r="IEN1" s="51"/>
      <c r="IEQ1" s="695"/>
      <c r="IER1" s="695"/>
      <c r="IEV1" s="52"/>
      <c r="IFA1" s="50"/>
      <c r="IFD1" s="51"/>
      <c r="IFG1" s="695"/>
      <c r="IFH1" s="695"/>
      <c r="IFL1" s="52"/>
      <c r="IFQ1" s="50"/>
      <c r="IFT1" s="51"/>
      <c r="IFW1" s="695"/>
      <c r="IFX1" s="695"/>
      <c r="IGB1" s="52"/>
      <c r="IGG1" s="50"/>
      <c r="IGJ1" s="51"/>
      <c r="IGM1" s="695"/>
      <c r="IGN1" s="695"/>
      <c r="IGR1" s="52"/>
      <c r="IGW1" s="50"/>
      <c r="IGZ1" s="51"/>
      <c r="IHC1" s="695"/>
      <c r="IHD1" s="695"/>
      <c r="IHH1" s="52"/>
      <c r="IHM1" s="50"/>
      <c r="IHP1" s="51"/>
      <c r="IHS1" s="695"/>
      <c r="IHT1" s="695"/>
      <c r="IHX1" s="52"/>
      <c r="IIC1" s="50"/>
      <c r="IIF1" s="51"/>
      <c r="III1" s="695"/>
      <c r="IIJ1" s="695"/>
      <c r="IIN1" s="52"/>
      <c r="IIS1" s="50"/>
      <c r="IIV1" s="51"/>
      <c r="IIY1" s="695"/>
      <c r="IIZ1" s="695"/>
      <c r="IJD1" s="52"/>
      <c r="IJI1" s="50"/>
      <c r="IJL1" s="51"/>
      <c r="IJO1" s="695"/>
      <c r="IJP1" s="695"/>
      <c r="IJT1" s="52"/>
      <c r="IJY1" s="50"/>
      <c r="IKB1" s="51"/>
      <c r="IKE1" s="695"/>
      <c r="IKF1" s="695"/>
      <c r="IKJ1" s="52"/>
      <c r="IKO1" s="50"/>
      <c r="IKR1" s="51"/>
      <c r="IKU1" s="695"/>
      <c r="IKV1" s="695"/>
      <c r="IKZ1" s="52"/>
      <c r="ILE1" s="50"/>
      <c r="ILH1" s="51"/>
      <c r="ILK1" s="695"/>
      <c r="ILL1" s="695"/>
      <c r="ILP1" s="52"/>
      <c r="ILU1" s="50"/>
      <c r="ILX1" s="51"/>
      <c r="IMA1" s="695"/>
      <c r="IMB1" s="695"/>
      <c r="IMF1" s="52"/>
      <c r="IMK1" s="50"/>
      <c r="IMN1" s="51"/>
      <c r="IMQ1" s="695"/>
      <c r="IMR1" s="695"/>
      <c r="IMV1" s="52"/>
      <c r="INA1" s="50"/>
      <c r="IND1" s="51"/>
      <c r="ING1" s="695"/>
      <c r="INH1" s="695"/>
      <c r="INL1" s="52"/>
      <c r="INQ1" s="50"/>
      <c r="INT1" s="51"/>
      <c r="INW1" s="695"/>
      <c r="INX1" s="695"/>
      <c r="IOB1" s="52"/>
      <c r="IOG1" s="50"/>
      <c r="IOJ1" s="51"/>
      <c r="IOM1" s="695"/>
      <c r="ION1" s="695"/>
      <c r="IOR1" s="52"/>
      <c r="IOW1" s="50"/>
      <c r="IOZ1" s="51"/>
      <c r="IPC1" s="695"/>
      <c r="IPD1" s="695"/>
      <c r="IPH1" s="52"/>
      <c r="IPM1" s="50"/>
      <c r="IPP1" s="51"/>
      <c r="IPS1" s="695"/>
      <c r="IPT1" s="695"/>
      <c r="IPX1" s="52"/>
      <c r="IQC1" s="50"/>
      <c r="IQF1" s="51"/>
      <c r="IQI1" s="695"/>
      <c r="IQJ1" s="695"/>
      <c r="IQN1" s="52"/>
      <c r="IQS1" s="50"/>
      <c r="IQV1" s="51"/>
      <c r="IQY1" s="695"/>
      <c r="IQZ1" s="695"/>
      <c r="IRD1" s="52"/>
      <c r="IRI1" s="50"/>
      <c r="IRL1" s="51"/>
      <c r="IRO1" s="695"/>
      <c r="IRP1" s="695"/>
      <c r="IRT1" s="52"/>
      <c r="IRY1" s="50"/>
      <c r="ISB1" s="51"/>
      <c r="ISE1" s="695"/>
      <c r="ISF1" s="695"/>
      <c r="ISJ1" s="52"/>
      <c r="ISO1" s="50"/>
      <c r="ISR1" s="51"/>
      <c r="ISU1" s="695"/>
      <c r="ISV1" s="695"/>
      <c r="ISZ1" s="52"/>
      <c r="ITE1" s="50"/>
      <c r="ITH1" s="51"/>
      <c r="ITK1" s="695"/>
      <c r="ITL1" s="695"/>
      <c r="ITP1" s="52"/>
      <c r="ITU1" s="50"/>
      <c r="ITX1" s="51"/>
      <c r="IUA1" s="695"/>
      <c r="IUB1" s="695"/>
      <c r="IUF1" s="52"/>
      <c r="IUK1" s="50"/>
      <c r="IUN1" s="51"/>
      <c r="IUQ1" s="695"/>
      <c r="IUR1" s="695"/>
      <c r="IUV1" s="52"/>
      <c r="IVA1" s="50"/>
      <c r="IVD1" s="51"/>
      <c r="IVG1" s="695"/>
      <c r="IVH1" s="695"/>
      <c r="IVL1" s="52"/>
      <c r="IVQ1" s="50"/>
      <c r="IVT1" s="51"/>
      <c r="IVW1" s="695"/>
      <c r="IVX1" s="695"/>
      <c r="IWB1" s="52"/>
      <c r="IWG1" s="50"/>
      <c r="IWJ1" s="51"/>
      <c r="IWM1" s="695"/>
      <c r="IWN1" s="695"/>
      <c r="IWR1" s="52"/>
      <c r="IWW1" s="50"/>
      <c r="IWZ1" s="51"/>
      <c r="IXC1" s="695"/>
      <c r="IXD1" s="695"/>
      <c r="IXH1" s="52"/>
      <c r="IXM1" s="50"/>
      <c r="IXP1" s="51"/>
      <c r="IXS1" s="695"/>
      <c r="IXT1" s="695"/>
      <c r="IXX1" s="52"/>
      <c r="IYC1" s="50"/>
      <c r="IYF1" s="51"/>
      <c r="IYI1" s="695"/>
      <c r="IYJ1" s="695"/>
      <c r="IYN1" s="52"/>
      <c r="IYS1" s="50"/>
      <c r="IYV1" s="51"/>
      <c r="IYY1" s="695"/>
      <c r="IYZ1" s="695"/>
      <c r="IZD1" s="52"/>
      <c r="IZI1" s="50"/>
      <c r="IZL1" s="51"/>
      <c r="IZO1" s="695"/>
      <c r="IZP1" s="695"/>
      <c r="IZT1" s="52"/>
      <c r="IZY1" s="50"/>
      <c r="JAB1" s="51"/>
      <c r="JAE1" s="695"/>
      <c r="JAF1" s="695"/>
      <c r="JAJ1" s="52"/>
      <c r="JAO1" s="50"/>
      <c r="JAR1" s="51"/>
      <c r="JAU1" s="695"/>
      <c r="JAV1" s="695"/>
      <c r="JAZ1" s="52"/>
      <c r="JBE1" s="50"/>
      <c r="JBH1" s="51"/>
      <c r="JBK1" s="695"/>
      <c r="JBL1" s="695"/>
      <c r="JBP1" s="52"/>
      <c r="JBU1" s="50"/>
      <c r="JBX1" s="51"/>
      <c r="JCA1" s="695"/>
      <c r="JCB1" s="695"/>
      <c r="JCF1" s="52"/>
      <c r="JCK1" s="50"/>
      <c r="JCN1" s="51"/>
      <c r="JCQ1" s="695"/>
      <c r="JCR1" s="695"/>
      <c r="JCV1" s="52"/>
      <c r="JDA1" s="50"/>
      <c r="JDD1" s="51"/>
      <c r="JDG1" s="695"/>
      <c r="JDH1" s="695"/>
      <c r="JDL1" s="52"/>
      <c r="JDQ1" s="50"/>
      <c r="JDT1" s="51"/>
      <c r="JDW1" s="695"/>
      <c r="JDX1" s="695"/>
      <c r="JEB1" s="52"/>
      <c r="JEG1" s="50"/>
      <c r="JEJ1" s="51"/>
      <c r="JEM1" s="695"/>
      <c r="JEN1" s="695"/>
      <c r="JER1" s="52"/>
      <c r="JEW1" s="50"/>
      <c r="JEZ1" s="51"/>
      <c r="JFC1" s="695"/>
      <c r="JFD1" s="695"/>
      <c r="JFH1" s="52"/>
      <c r="JFM1" s="50"/>
      <c r="JFP1" s="51"/>
      <c r="JFS1" s="695"/>
      <c r="JFT1" s="695"/>
      <c r="JFX1" s="52"/>
      <c r="JGC1" s="50"/>
      <c r="JGF1" s="51"/>
      <c r="JGI1" s="695"/>
      <c r="JGJ1" s="695"/>
      <c r="JGN1" s="52"/>
      <c r="JGS1" s="50"/>
      <c r="JGV1" s="51"/>
      <c r="JGY1" s="695"/>
      <c r="JGZ1" s="695"/>
      <c r="JHD1" s="52"/>
      <c r="JHI1" s="50"/>
      <c r="JHL1" s="51"/>
      <c r="JHO1" s="695"/>
      <c r="JHP1" s="695"/>
      <c r="JHT1" s="52"/>
      <c r="JHY1" s="50"/>
      <c r="JIB1" s="51"/>
      <c r="JIE1" s="695"/>
      <c r="JIF1" s="695"/>
      <c r="JIJ1" s="52"/>
      <c r="JIO1" s="50"/>
      <c r="JIR1" s="51"/>
      <c r="JIU1" s="695"/>
      <c r="JIV1" s="695"/>
      <c r="JIZ1" s="52"/>
      <c r="JJE1" s="50"/>
      <c r="JJH1" s="51"/>
      <c r="JJK1" s="695"/>
      <c r="JJL1" s="695"/>
      <c r="JJP1" s="52"/>
      <c r="JJU1" s="50"/>
      <c r="JJX1" s="51"/>
      <c r="JKA1" s="695"/>
      <c r="JKB1" s="695"/>
      <c r="JKF1" s="52"/>
      <c r="JKK1" s="50"/>
      <c r="JKN1" s="51"/>
      <c r="JKQ1" s="695"/>
      <c r="JKR1" s="695"/>
      <c r="JKV1" s="52"/>
      <c r="JLA1" s="50"/>
      <c r="JLD1" s="51"/>
      <c r="JLG1" s="695"/>
      <c r="JLH1" s="695"/>
      <c r="JLL1" s="52"/>
      <c r="JLQ1" s="50"/>
      <c r="JLT1" s="51"/>
      <c r="JLW1" s="695"/>
      <c r="JLX1" s="695"/>
      <c r="JMB1" s="52"/>
      <c r="JMG1" s="50"/>
      <c r="JMJ1" s="51"/>
      <c r="JMM1" s="695"/>
      <c r="JMN1" s="695"/>
      <c r="JMR1" s="52"/>
      <c r="JMW1" s="50"/>
      <c r="JMZ1" s="51"/>
      <c r="JNC1" s="695"/>
      <c r="JND1" s="695"/>
      <c r="JNH1" s="52"/>
      <c r="JNM1" s="50"/>
      <c r="JNP1" s="51"/>
      <c r="JNS1" s="695"/>
      <c r="JNT1" s="695"/>
      <c r="JNX1" s="52"/>
      <c r="JOC1" s="50"/>
      <c r="JOF1" s="51"/>
      <c r="JOI1" s="695"/>
      <c r="JOJ1" s="695"/>
      <c r="JON1" s="52"/>
      <c r="JOS1" s="50"/>
      <c r="JOV1" s="51"/>
      <c r="JOY1" s="695"/>
      <c r="JOZ1" s="695"/>
      <c r="JPD1" s="52"/>
      <c r="JPI1" s="50"/>
      <c r="JPL1" s="51"/>
      <c r="JPO1" s="695"/>
      <c r="JPP1" s="695"/>
      <c r="JPT1" s="52"/>
      <c r="JPY1" s="50"/>
      <c r="JQB1" s="51"/>
      <c r="JQE1" s="695"/>
      <c r="JQF1" s="695"/>
      <c r="JQJ1" s="52"/>
      <c r="JQO1" s="50"/>
      <c r="JQR1" s="51"/>
      <c r="JQU1" s="695"/>
      <c r="JQV1" s="695"/>
      <c r="JQZ1" s="52"/>
      <c r="JRE1" s="50"/>
      <c r="JRH1" s="51"/>
      <c r="JRK1" s="695"/>
      <c r="JRL1" s="695"/>
      <c r="JRP1" s="52"/>
      <c r="JRU1" s="50"/>
      <c r="JRX1" s="51"/>
      <c r="JSA1" s="695"/>
      <c r="JSB1" s="695"/>
      <c r="JSF1" s="52"/>
      <c r="JSK1" s="50"/>
      <c r="JSN1" s="51"/>
      <c r="JSQ1" s="695"/>
      <c r="JSR1" s="695"/>
      <c r="JSV1" s="52"/>
      <c r="JTA1" s="50"/>
      <c r="JTD1" s="51"/>
      <c r="JTG1" s="695"/>
      <c r="JTH1" s="695"/>
      <c r="JTL1" s="52"/>
      <c r="JTQ1" s="50"/>
      <c r="JTT1" s="51"/>
      <c r="JTW1" s="695"/>
      <c r="JTX1" s="695"/>
      <c r="JUB1" s="52"/>
      <c r="JUG1" s="50"/>
      <c r="JUJ1" s="51"/>
      <c r="JUM1" s="695"/>
      <c r="JUN1" s="695"/>
      <c r="JUR1" s="52"/>
      <c r="JUW1" s="50"/>
      <c r="JUZ1" s="51"/>
      <c r="JVC1" s="695"/>
      <c r="JVD1" s="695"/>
      <c r="JVH1" s="52"/>
      <c r="JVM1" s="50"/>
      <c r="JVP1" s="51"/>
      <c r="JVS1" s="695"/>
      <c r="JVT1" s="695"/>
      <c r="JVX1" s="52"/>
      <c r="JWC1" s="50"/>
      <c r="JWF1" s="51"/>
      <c r="JWI1" s="695"/>
      <c r="JWJ1" s="695"/>
      <c r="JWN1" s="52"/>
      <c r="JWS1" s="50"/>
      <c r="JWV1" s="51"/>
      <c r="JWY1" s="695"/>
      <c r="JWZ1" s="695"/>
      <c r="JXD1" s="52"/>
      <c r="JXI1" s="50"/>
      <c r="JXL1" s="51"/>
      <c r="JXO1" s="695"/>
      <c r="JXP1" s="695"/>
      <c r="JXT1" s="52"/>
      <c r="JXY1" s="50"/>
      <c r="JYB1" s="51"/>
      <c r="JYE1" s="695"/>
      <c r="JYF1" s="695"/>
      <c r="JYJ1" s="52"/>
      <c r="JYO1" s="50"/>
      <c r="JYR1" s="51"/>
      <c r="JYU1" s="695"/>
      <c r="JYV1" s="695"/>
      <c r="JYZ1" s="52"/>
      <c r="JZE1" s="50"/>
      <c r="JZH1" s="51"/>
      <c r="JZK1" s="695"/>
      <c r="JZL1" s="695"/>
      <c r="JZP1" s="52"/>
      <c r="JZU1" s="50"/>
      <c r="JZX1" s="51"/>
      <c r="KAA1" s="695"/>
      <c r="KAB1" s="695"/>
      <c r="KAF1" s="52"/>
      <c r="KAK1" s="50"/>
      <c r="KAN1" s="51"/>
      <c r="KAQ1" s="695"/>
      <c r="KAR1" s="695"/>
      <c r="KAV1" s="52"/>
      <c r="KBA1" s="50"/>
      <c r="KBD1" s="51"/>
      <c r="KBG1" s="695"/>
      <c r="KBH1" s="695"/>
      <c r="KBL1" s="52"/>
      <c r="KBQ1" s="50"/>
      <c r="KBT1" s="51"/>
      <c r="KBW1" s="695"/>
      <c r="KBX1" s="695"/>
      <c r="KCB1" s="52"/>
      <c r="KCG1" s="50"/>
      <c r="KCJ1" s="51"/>
      <c r="KCM1" s="695"/>
      <c r="KCN1" s="695"/>
      <c r="KCR1" s="52"/>
      <c r="KCW1" s="50"/>
      <c r="KCZ1" s="51"/>
      <c r="KDC1" s="695"/>
      <c r="KDD1" s="695"/>
      <c r="KDH1" s="52"/>
      <c r="KDM1" s="50"/>
      <c r="KDP1" s="51"/>
      <c r="KDS1" s="695"/>
      <c r="KDT1" s="695"/>
      <c r="KDX1" s="52"/>
      <c r="KEC1" s="50"/>
      <c r="KEF1" s="51"/>
      <c r="KEI1" s="695"/>
      <c r="KEJ1" s="695"/>
      <c r="KEN1" s="52"/>
      <c r="KES1" s="50"/>
      <c r="KEV1" s="51"/>
      <c r="KEY1" s="695"/>
      <c r="KEZ1" s="695"/>
      <c r="KFD1" s="52"/>
      <c r="KFI1" s="50"/>
      <c r="KFL1" s="51"/>
      <c r="KFO1" s="695"/>
      <c r="KFP1" s="695"/>
      <c r="KFT1" s="52"/>
      <c r="KFY1" s="50"/>
      <c r="KGB1" s="51"/>
      <c r="KGE1" s="695"/>
      <c r="KGF1" s="695"/>
      <c r="KGJ1" s="52"/>
      <c r="KGO1" s="50"/>
      <c r="KGR1" s="51"/>
      <c r="KGU1" s="695"/>
      <c r="KGV1" s="695"/>
      <c r="KGZ1" s="52"/>
      <c r="KHE1" s="50"/>
      <c r="KHH1" s="51"/>
      <c r="KHK1" s="695"/>
      <c r="KHL1" s="695"/>
      <c r="KHP1" s="52"/>
      <c r="KHU1" s="50"/>
      <c r="KHX1" s="51"/>
      <c r="KIA1" s="695"/>
      <c r="KIB1" s="695"/>
      <c r="KIF1" s="52"/>
      <c r="KIK1" s="50"/>
      <c r="KIN1" s="51"/>
      <c r="KIQ1" s="695"/>
      <c r="KIR1" s="695"/>
      <c r="KIV1" s="52"/>
      <c r="KJA1" s="50"/>
      <c r="KJD1" s="51"/>
      <c r="KJG1" s="695"/>
      <c r="KJH1" s="695"/>
      <c r="KJL1" s="52"/>
      <c r="KJQ1" s="50"/>
      <c r="KJT1" s="51"/>
      <c r="KJW1" s="695"/>
      <c r="KJX1" s="695"/>
      <c r="KKB1" s="52"/>
      <c r="KKG1" s="50"/>
      <c r="KKJ1" s="51"/>
      <c r="KKM1" s="695"/>
      <c r="KKN1" s="695"/>
      <c r="KKR1" s="52"/>
      <c r="KKW1" s="50"/>
      <c r="KKZ1" s="51"/>
      <c r="KLC1" s="695"/>
      <c r="KLD1" s="695"/>
      <c r="KLH1" s="52"/>
      <c r="KLM1" s="50"/>
      <c r="KLP1" s="51"/>
      <c r="KLS1" s="695"/>
      <c r="KLT1" s="695"/>
      <c r="KLX1" s="52"/>
      <c r="KMC1" s="50"/>
      <c r="KMF1" s="51"/>
      <c r="KMI1" s="695"/>
      <c r="KMJ1" s="695"/>
      <c r="KMN1" s="52"/>
      <c r="KMS1" s="50"/>
      <c r="KMV1" s="51"/>
      <c r="KMY1" s="695"/>
      <c r="KMZ1" s="695"/>
      <c r="KND1" s="52"/>
      <c r="KNI1" s="50"/>
      <c r="KNL1" s="51"/>
      <c r="KNO1" s="695"/>
      <c r="KNP1" s="695"/>
      <c r="KNT1" s="52"/>
      <c r="KNY1" s="50"/>
      <c r="KOB1" s="51"/>
      <c r="KOE1" s="695"/>
      <c r="KOF1" s="695"/>
      <c r="KOJ1" s="52"/>
      <c r="KOO1" s="50"/>
      <c r="KOR1" s="51"/>
      <c r="KOU1" s="695"/>
      <c r="KOV1" s="695"/>
      <c r="KOZ1" s="52"/>
      <c r="KPE1" s="50"/>
      <c r="KPH1" s="51"/>
      <c r="KPK1" s="695"/>
      <c r="KPL1" s="695"/>
      <c r="KPP1" s="52"/>
      <c r="KPU1" s="50"/>
      <c r="KPX1" s="51"/>
      <c r="KQA1" s="695"/>
      <c r="KQB1" s="695"/>
      <c r="KQF1" s="52"/>
      <c r="KQK1" s="50"/>
      <c r="KQN1" s="51"/>
      <c r="KQQ1" s="695"/>
      <c r="KQR1" s="695"/>
      <c r="KQV1" s="52"/>
      <c r="KRA1" s="50"/>
      <c r="KRD1" s="51"/>
      <c r="KRG1" s="695"/>
      <c r="KRH1" s="695"/>
      <c r="KRL1" s="52"/>
      <c r="KRQ1" s="50"/>
      <c r="KRT1" s="51"/>
      <c r="KRW1" s="695"/>
      <c r="KRX1" s="695"/>
      <c r="KSB1" s="52"/>
      <c r="KSG1" s="50"/>
      <c r="KSJ1" s="51"/>
      <c r="KSM1" s="695"/>
      <c r="KSN1" s="695"/>
      <c r="KSR1" s="52"/>
      <c r="KSW1" s="50"/>
      <c r="KSZ1" s="51"/>
      <c r="KTC1" s="695"/>
      <c r="KTD1" s="695"/>
      <c r="KTH1" s="52"/>
      <c r="KTM1" s="50"/>
      <c r="KTP1" s="51"/>
      <c r="KTS1" s="695"/>
      <c r="KTT1" s="695"/>
      <c r="KTX1" s="52"/>
      <c r="KUC1" s="50"/>
      <c r="KUF1" s="51"/>
      <c r="KUI1" s="695"/>
      <c r="KUJ1" s="695"/>
      <c r="KUN1" s="52"/>
      <c r="KUS1" s="50"/>
      <c r="KUV1" s="51"/>
      <c r="KUY1" s="695"/>
      <c r="KUZ1" s="695"/>
      <c r="KVD1" s="52"/>
      <c r="KVI1" s="50"/>
      <c r="KVL1" s="51"/>
      <c r="KVO1" s="695"/>
      <c r="KVP1" s="695"/>
      <c r="KVT1" s="52"/>
      <c r="KVY1" s="50"/>
      <c r="KWB1" s="51"/>
      <c r="KWE1" s="695"/>
      <c r="KWF1" s="695"/>
      <c r="KWJ1" s="52"/>
      <c r="KWO1" s="50"/>
      <c r="KWR1" s="51"/>
      <c r="KWU1" s="695"/>
      <c r="KWV1" s="695"/>
      <c r="KWZ1" s="52"/>
      <c r="KXE1" s="50"/>
      <c r="KXH1" s="51"/>
      <c r="KXK1" s="695"/>
      <c r="KXL1" s="695"/>
      <c r="KXP1" s="52"/>
      <c r="KXU1" s="50"/>
      <c r="KXX1" s="51"/>
      <c r="KYA1" s="695"/>
      <c r="KYB1" s="695"/>
      <c r="KYF1" s="52"/>
      <c r="KYK1" s="50"/>
      <c r="KYN1" s="51"/>
      <c r="KYQ1" s="695"/>
      <c r="KYR1" s="695"/>
      <c r="KYV1" s="52"/>
      <c r="KZA1" s="50"/>
      <c r="KZD1" s="51"/>
      <c r="KZG1" s="695"/>
      <c r="KZH1" s="695"/>
      <c r="KZL1" s="52"/>
      <c r="KZQ1" s="50"/>
      <c r="KZT1" s="51"/>
      <c r="KZW1" s="695"/>
      <c r="KZX1" s="695"/>
      <c r="LAB1" s="52"/>
      <c r="LAG1" s="50"/>
      <c r="LAJ1" s="51"/>
      <c r="LAM1" s="695"/>
      <c r="LAN1" s="695"/>
      <c r="LAR1" s="52"/>
      <c r="LAW1" s="50"/>
      <c r="LAZ1" s="51"/>
      <c r="LBC1" s="695"/>
      <c r="LBD1" s="695"/>
      <c r="LBH1" s="52"/>
      <c r="LBM1" s="50"/>
      <c r="LBP1" s="51"/>
      <c r="LBS1" s="695"/>
      <c r="LBT1" s="695"/>
      <c r="LBX1" s="52"/>
      <c r="LCC1" s="50"/>
      <c r="LCF1" s="51"/>
      <c r="LCI1" s="695"/>
      <c r="LCJ1" s="695"/>
      <c r="LCN1" s="52"/>
      <c r="LCS1" s="50"/>
      <c r="LCV1" s="51"/>
      <c r="LCY1" s="695"/>
      <c r="LCZ1" s="695"/>
      <c r="LDD1" s="52"/>
      <c r="LDI1" s="50"/>
      <c r="LDL1" s="51"/>
      <c r="LDO1" s="695"/>
      <c r="LDP1" s="695"/>
      <c r="LDT1" s="52"/>
      <c r="LDY1" s="50"/>
      <c r="LEB1" s="51"/>
      <c r="LEE1" s="695"/>
      <c r="LEF1" s="695"/>
      <c r="LEJ1" s="52"/>
      <c r="LEO1" s="50"/>
      <c r="LER1" s="51"/>
      <c r="LEU1" s="695"/>
      <c r="LEV1" s="695"/>
      <c r="LEZ1" s="52"/>
      <c r="LFE1" s="50"/>
      <c r="LFH1" s="51"/>
      <c r="LFK1" s="695"/>
      <c r="LFL1" s="695"/>
      <c r="LFP1" s="52"/>
      <c r="LFU1" s="50"/>
      <c r="LFX1" s="51"/>
      <c r="LGA1" s="695"/>
      <c r="LGB1" s="695"/>
      <c r="LGF1" s="52"/>
      <c r="LGK1" s="50"/>
      <c r="LGN1" s="51"/>
      <c r="LGQ1" s="695"/>
      <c r="LGR1" s="695"/>
      <c r="LGV1" s="52"/>
      <c r="LHA1" s="50"/>
      <c r="LHD1" s="51"/>
      <c r="LHG1" s="695"/>
      <c r="LHH1" s="695"/>
      <c r="LHL1" s="52"/>
      <c r="LHQ1" s="50"/>
      <c r="LHT1" s="51"/>
      <c r="LHW1" s="695"/>
      <c r="LHX1" s="695"/>
      <c r="LIB1" s="52"/>
      <c r="LIG1" s="50"/>
      <c r="LIJ1" s="51"/>
      <c r="LIM1" s="695"/>
      <c r="LIN1" s="695"/>
      <c r="LIR1" s="52"/>
      <c r="LIW1" s="50"/>
      <c r="LIZ1" s="51"/>
      <c r="LJC1" s="695"/>
      <c r="LJD1" s="695"/>
      <c r="LJH1" s="52"/>
      <c r="LJM1" s="50"/>
      <c r="LJP1" s="51"/>
      <c r="LJS1" s="695"/>
      <c r="LJT1" s="695"/>
      <c r="LJX1" s="52"/>
      <c r="LKC1" s="50"/>
      <c r="LKF1" s="51"/>
      <c r="LKI1" s="695"/>
      <c r="LKJ1" s="695"/>
      <c r="LKN1" s="52"/>
      <c r="LKS1" s="50"/>
      <c r="LKV1" s="51"/>
      <c r="LKY1" s="695"/>
      <c r="LKZ1" s="695"/>
      <c r="LLD1" s="52"/>
      <c r="LLI1" s="50"/>
      <c r="LLL1" s="51"/>
      <c r="LLO1" s="695"/>
      <c r="LLP1" s="695"/>
      <c r="LLT1" s="52"/>
      <c r="LLY1" s="50"/>
      <c r="LMB1" s="51"/>
      <c r="LME1" s="695"/>
      <c r="LMF1" s="695"/>
      <c r="LMJ1" s="52"/>
      <c r="LMO1" s="50"/>
      <c r="LMR1" s="51"/>
      <c r="LMU1" s="695"/>
      <c r="LMV1" s="695"/>
      <c r="LMZ1" s="52"/>
      <c r="LNE1" s="50"/>
      <c r="LNH1" s="51"/>
      <c r="LNK1" s="695"/>
      <c r="LNL1" s="695"/>
      <c r="LNP1" s="52"/>
      <c r="LNU1" s="50"/>
      <c r="LNX1" s="51"/>
      <c r="LOA1" s="695"/>
      <c r="LOB1" s="695"/>
      <c r="LOF1" s="52"/>
      <c r="LOK1" s="50"/>
      <c r="LON1" s="51"/>
      <c r="LOQ1" s="695"/>
      <c r="LOR1" s="695"/>
      <c r="LOV1" s="52"/>
      <c r="LPA1" s="50"/>
      <c r="LPD1" s="51"/>
      <c r="LPG1" s="695"/>
      <c r="LPH1" s="695"/>
      <c r="LPL1" s="52"/>
      <c r="LPQ1" s="50"/>
      <c r="LPT1" s="51"/>
      <c r="LPW1" s="695"/>
      <c r="LPX1" s="695"/>
      <c r="LQB1" s="52"/>
      <c r="LQG1" s="50"/>
      <c r="LQJ1" s="51"/>
      <c r="LQM1" s="695"/>
      <c r="LQN1" s="695"/>
      <c r="LQR1" s="52"/>
      <c r="LQW1" s="50"/>
      <c r="LQZ1" s="51"/>
      <c r="LRC1" s="695"/>
      <c r="LRD1" s="695"/>
      <c r="LRH1" s="52"/>
      <c r="LRM1" s="50"/>
      <c r="LRP1" s="51"/>
      <c r="LRS1" s="695"/>
      <c r="LRT1" s="695"/>
      <c r="LRX1" s="52"/>
      <c r="LSC1" s="50"/>
      <c r="LSF1" s="51"/>
      <c r="LSI1" s="695"/>
      <c r="LSJ1" s="695"/>
      <c r="LSN1" s="52"/>
      <c r="LSS1" s="50"/>
      <c r="LSV1" s="51"/>
      <c r="LSY1" s="695"/>
      <c r="LSZ1" s="695"/>
      <c r="LTD1" s="52"/>
      <c r="LTI1" s="50"/>
      <c r="LTL1" s="51"/>
      <c r="LTO1" s="695"/>
      <c r="LTP1" s="695"/>
      <c r="LTT1" s="52"/>
      <c r="LTY1" s="50"/>
      <c r="LUB1" s="51"/>
      <c r="LUE1" s="695"/>
      <c r="LUF1" s="695"/>
      <c r="LUJ1" s="52"/>
      <c r="LUO1" s="50"/>
      <c r="LUR1" s="51"/>
      <c r="LUU1" s="695"/>
      <c r="LUV1" s="695"/>
      <c r="LUZ1" s="52"/>
      <c r="LVE1" s="50"/>
      <c r="LVH1" s="51"/>
      <c r="LVK1" s="695"/>
      <c r="LVL1" s="695"/>
      <c r="LVP1" s="52"/>
      <c r="LVU1" s="50"/>
      <c r="LVX1" s="51"/>
      <c r="LWA1" s="695"/>
      <c r="LWB1" s="695"/>
      <c r="LWF1" s="52"/>
      <c r="LWK1" s="50"/>
      <c r="LWN1" s="51"/>
      <c r="LWQ1" s="695"/>
      <c r="LWR1" s="695"/>
      <c r="LWV1" s="52"/>
      <c r="LXA1" s="50"/>
      <c r="LXD1" s="51"/>
      <c r="LXG1" s="695"/>
      <c r="LXH1" s="695"/>
      <c r="LXL1" s="52"/>
      <c r="LXQ1" s="50"/>
      <c r="LXT1" s="51"/>
      <c r="LXW1" s="695"/>
      <c r="LXX1" s="695"/>
      <c r="LYB1" s="52"/>
      <c r="LYG1" s="50"/>
      <c r="LYJ1" s="51"/>
      <c r="LYM1" s="695"/>
      <c r="LYN1" s="695"/>
      <c r="LYR1" s="52"/>
      <c r="LYW1" s="50"/>
      <c r="LYZ1" s="51"/>
      <c r="LZC1" s="695"/>
      <c r="LZD1" s="695"/>
      <c r="LZH1" s="52"/>
      <c r="LZM1" s="50"/>
      <c r="LZP1" s="51"/>
      <c r="LZS1" s="695"/>
      <c r="LZT1" s="695"/>
      <c r="LZX1" s="52"/>
      <c r="MAC1" s="50"/>
      <c r="MAF1" s="51"/>
      <c r="MAI1" s="695"/>
      <c r="MAJ1" s="695"/>
      <c r="MAN1" s="52"/>
      <c r="MAS1" s="50"/>
      <c r="MAV1" s="51"/>
      <c r="MAY1" s="695"/>
      <c r="MAZ1" s="695"/>
      <c r="MBD1" s="52"/>
      <c r="MBI1" s="50"/>
      <c r="MBL1" s="51"/>
      <c r="MBO1" s="695"/>
      <c r="MBP1" s="695"/>
      <c r="MBT1" s="52"/>
      <c r="MBY1" s="50"/>
      <c r="MCB1" s="51"/>
      <c r="MCE1" s="695"/>
      <c r="MCF1" s="695"/>
      <c r="MCJ1" s="52"/>
      <c r="MCO1" s="50"/>
      <c r="MCR1" s="51"/>
      <c r="MCU1" s="695"/>
      <c r="MCV1" s="695"/>
      <c r="MCZ1" s="52"/>
      <c r="MDE1" s="50"/>
      <c r="MDH1" s="51"/>
      <c r="MDK1" s="695"/>
      <c r="MDL1" s="695"/>
      <c r="MDP1" s="52"/>
      <c r="MDU1" s="50"/>
      <c r="MDX1" s="51"/>
      <c r="MEA1" s="695"/>
      <c r="MEB1" s="695"/>
      <c r="MEF1" s="52"/>
      <c r="MEK1" s="50"/>
      <c r="MEN1" s="51"/>
      <c r="MEQ1" s="695"/>
      <c r="MER1" s="695"/>
      <c r="MEV1" s="52"/>
      <c r="MFA1" s="50"/>
      <c r="MFD1" s="51"/>
      <c r="MFG1" s="695"/>
      <c r="MFH1" s="695"/>
      <c r="MFL1" s="52"/>
      <c r="MFQ1" s="50"/>
      <c r="MFT1" s="51"/>
      <c r="MFW1" s="695"/>
      <c r="MFX1" s="695"/>
      <c r="MGB1" s="52"/>
      <c r="MGG1" s="50"/>
      <c r="MGJ1" s="51"/>
      <c r="MGM1" s="695"/>
      <c r="MGN1" s="695"/>
      <c r="MGR1" s="52"/>
      <c r="MGW1" s="50"/>
      <c r="MGZ1" s="51"/>
      <c r="MHC1" s="695"/>
      <c r="MHD1" s="695"/>
      <c r="MHH1" s="52"/>
      <c r="MHM1" s="50"/>
      <c r="MHP1" s="51"/>
      <c r="MHS1" s="695"/>
      <c r="MHT1" s="695"/>
      <c r="MHX1" s="52"/>
      <c r="MIC1" s="50"/>
      <c r="MIF1" s="51"/>
      <c r="MII1" s="695"/>
      <c r="MIJ1" s="695"/>
      <c r="MIN1" s="52"/>
      <c r="MIS1" s="50"/>
      <c r="MIV1" s="51"/>
      <c r="MIY1" s="695"/>
      <c r="MIZ1" s="695"/>
      <c r="MJD1" s="52"/>
      <c r="MJI1" s="50"/>
      <c r="MJL1" s="51"/>
      <c r="MJO1" s="695"/>
      <c r="MJP1" s="695"/>
      <c r="MJT1" s="52"/>
      <c r="MJY1" s="50"/>
      <c r="MKB1" s="51"/>
      <c r="MKE1" s="695"/>
      <c r="MKF1" s="695"/>
      <c r="MKJ1" s="52"/>
      <c r="MKO1" s="50"/>
      <c r="MKR1" s="51"/>
      <c r="MKU1" s="695"/>
      <c r="MKV1" s="695"/>
      <c r="MKZ1" s="52"/>
      <c r="MLE1" s="50"/>
      <c r="MLH1" s="51"/>
      <c r="MLK1" s="695"/>
      <c r="MLL1" s="695"/>
      <c r="MLP1" s="52"/>
      <c r="MLU1" s="50"/>
      <c r="MLX1" s="51"/>
      <c r="MMA1" s="695"/>
      <c r="MMB1" s="695"/>
      <c r="MMF1" s="52"/>
      <c r="MMK1" s="50"/>
      <c r="MMN1" s="51"/>
      <c r="MMQ1" s="695"/>
      <c r="MMR1" s="695"/>
      <c r="MMV1" s="52"/>
      <c r="MNA1" s="50"/>
      <c r="MND1" s="51"/>
      <c r="MNG1" s="695"/>
      <c r="MNH1" s="695"/>
      <c r="MNL1" s="52"/>
      <c r="MNQ1" s="50"/>
      <c r="MNT1" s="51"/>
      <c r="MNW1" s="695"/>
      <c r="MNX1" s="695"/>
      <c r="MOB1" s="52"/>
      <c r="MOG1" s="50"/>
      <c r="MOJ1" s="51"/>
      <c r="MOM1" s="695"/>
      <c r="MON1" s="695"/>
      <c r="MOR1" s="52"/>
      <c r="MOW1" s="50"/>
      <c r="MOZ1" s="51"/>
      <c r="MPC1" s="695"/>
      <c r="MPD1" s="695"/>
      <c r="MPH1" s="52"/>
      <c r="MPM1" s="50"/>
      <c r="MPP1" s="51"/>
      <c r="MPS1" s="695"/>
      <c r="MPT1" s="695"/>
      <c r="MPX1" s="52"/>
      <c r="MQC1" s="50"/>
      <c r="MQF1" s="51"/>
      <c r="MQI1" s="695"/>
      <c r="MQJ1" s="695"/>
      <c r="MQN1" s="52"/>
      <c r="MQS1" s="50"/>
      <c r="MQV1" s="51"/>
      <c r="MQY1" s="695"/>
      <c r="MQZ1" s="695"/>
      <c r="MRD1" s="52"/>
      <c r="MRI1" s="50"/>
      <c r="MRL1" s="51"/>
      <c r="MRO1" s="695"/>
      <c r="MRP1" s="695"/>
      <c r="MRT1" s="52"/>
      <c r="MRY1" s="50"/>
      <c r="MSB1" s="51"/>
      <c r="MSE1" s="695"/>
      <c r="MSF1" s="695"/>
      <c r="MSJ1" s="52"/>
      <c r="MSO1" s="50"/>
      <c r="MSR1" s="51"/>
      <c r="MSU1" s="695"/>
      <c r="MSV1" s="695"/>
      <c r="MSZ1" s="52"/>
      <c r="MTE1" s="50"/>
      <c r="MTH1" s="51"/>
      <c r="MTK1" s="695"/>
      <c r="MTL1" s="695"/>
      <c r="MTP1" s="52"/>
      <c r="MTU1" s="50"/>
      <c r="MTX1" s="51"/>
      <c r="MUA1" s="695"/>
      <c r="MUB1" s="695"/>
      <c r="MUF1" s="52"/>
      <c r="MUK1" s="50"/>
      <c r="MUN1" s="51"/>
      <c r="MUQ1" s="695"/>
      <c r="MUR1" s="695"/>
      <c r="MUV1" s="52"/>
      <c r="MVA1" s="50"/>
      <c r="MVD1" s="51"/>
      <c r="MVG1" s="695"/>
      <c r="MVH1" s="695"/>
      <c r="MVL1" s="52"/>
      <c r="MVQ1" s="50"/>
      <c r="MVT1" s="51"/>
      <c r="MVW1" s="695"/>
      <c r="MVX1" s="695"/>
      <c r="MWB1" s="52"/>
      <c r="MWG1" s="50"/>
      <c r="MWJ1" s="51"/>
      <c r="MWM1" s="695"/>
      <c r="MWN1" s="695"/>
      <c r="MWR1" s="52"/>
      <c r="MWW1" s="50"/>
      <c r="MWZ1" s="51"/>
      <c r="MXC1" s="695"/>
      <c r="MXD1" s="695"/>
      <c r="MXH1" s="52"/>
      <c r="MXM1" s="50"/>
      <c r="MXP1" s="51"/>
      <c r="MXS1" s="695"/>
      <c r="MXT1" s="695"/>
      <c r="MXX1" s="52"/>
      <c r="MYC1" s="50"/>
      <c r="MYF1" s="51"/>
      <c r="MYI1" s="695"/>
      <c r="MYJ1" s="695"/>
      <c r="MYN1" s="52"/>
      <c r="MYS1" s="50"/>
      <c r="MYV1" s="51"/>
      <c r="MYY1" s="695"/>
      <c r="MYZ1" s="695"/>
      <c r="MZD1" s="52"/>
      <c r="MZI1" s="50"/>
      <c r="MZL1" s="51"/>
      <c r="MZO1" s="695"/>
      <c r="MZP1" s="695"/>
      <c r="MZT1" s="52"/>
      <c r="MZY1" s="50"/>
      <c r="NAB1" s="51"/>
      <c r="NAE1" s="695"/>
      <c r="NAF1" s="695"/>
      <c r="NAJ1" s="52"/>
      <c r="NAO1" s="50"/>
      <c r="NAR1" s="51"/>
      <c r="NAU1" s="695"/>
      <c r="NAV1" s="695"/>
      <c r="NAZ1" s="52"/>
      <c r="NBE1" s="50"/>
      <c r="NBH1" s="51"/>
      <c r="NBK1" s="695"/>
      <c r="NBL1" s="695"/>
      <c r="NBP1" s="52"/>
      <c r="NBU1" s="50"/>
      <c r="NBX1" s="51"/>
      <c r="NCA1" s="695"/>
      <c r="NCB1" s="695"/>
      <c r="NCF1" s="52"/>
      <c r="NCK1" s="50"/>
      <c r="NCN1" s="51"/>
      <c r="NCQ1" s="695"/>
      <c r="NCR1" s="695"/>
      <c r="NCV1" s="52"/>
      <c r="NDA1" s="50"/>
      <c r="NDD1" s="51"/>
      <c r="NDG1" s="695"/>
      <c r="NDH1" s="695"/>
      <c r="NDL1" s="52"/>
      <c r="NDQ1" s="50"/>
      <c r="NDT1" s="51"/>
      <c r="NDW1" s="695"/>
      <c r="NDX1" s="695"/>
      <c r="NEB1" s="52"/>
      <c r="NEG1" s="50"/>
      <c r="NEJ1" s="51"/>
      <c r="NEM1" s="695"/>
      <c r="NEN1" s="695"/>
      <c r="NER1" s="52"/>
      <c r="NEW1" s="50"/>
      <c r="NEZ1" s="51"/>
      <c r="NFC1" s="695"/>
      <c r="NFD1" s="695"/>
      <c r="NFH1" s="52"/>
      <c r="NFM1" s="50"/>
      <c r="NFP1" s="51"/>
      <c r="NFS1" s="695"/>
      <c r="NFT1" s="695"/>
      <c r="NFX1" s="52"/>
      <c r="NGC1" s="50"/>
      <c r="NGF1" s="51"/>
      <c r="NGI1" s="695"/>
      <c r="NGJ1" s="695"/>
      <c r="NGN1" s="52"/>
      <c r="NGS1" s="50"/>
      <c r="NGV1" s="51"/>
      <c r="NGY1" s="695"/>
      <c r="NGZ1" s="695"/>
      <c r="NHD1" s="52"/>
      <c r="NHI1" s="50"/>
      <c r="NHL1" s="51"/>
      <c r="NHO1" s="695"/>
      <c r="NHP1" s="695"/>
      <c r="NHT1" s="52"/>
      <c r="NHY1" s="50"/>
      <c r="NIB1" s="51"/>
      <c r="NIE1" s="695"/>
      <c r="NIF1" s="695"/>
      <c r="NIJ1" s="52"/>
      <c r="NIO1" s="50"/>
      <c r="NIR1" s="51"/>
      <c r="NIU1" s="695"/>
      <c r="NIV1" s="695"/>
      <c r="NIZ1" s="52"/>
      <c r="NJE1" s="50"/>
      <c r="NJH1" s="51"/>
      <c r="NJK1" s="695"/>
      <c r="NJL1" s="695"/>
      <c r="NJP1" s="52"/>
      <c r="NJU1" s="50"/>
      <c r="NJX1" s="51"/>
      <c r="NKA1" s="695"/>
      <c r="NKB1" s="695"/>
      <c r="NKF1" s="52"/>
      <c r="NKK1" s="50"/>
      <c r="NKN1" s="51"/>
      <c r="NKQ1" s="695"/>
      <c r="NKR1" s="695"/>
      <c r="NKV1" s="52"/>
      <c r="NLA1" s="50"/>
      <c r="NLD1" s="51"/>
      <c r="NLG1" s="695"/>
      <c r="NLH1" s="695"/>
      <c r="NLL1" s="52"/>
      <c r="NLQ1" s="50"/>
      <c r="NLT1" s="51"/>
      <c r="NLW1" s="695"/>
      <c r="NLX1" s="695"/>
      <c r="NMB1" s="52"/>
      <c r="NMG1" s="50"/>
      <c r="NMJ1" s="51"/>
      <c r="NMM1" s="695"/>
      <c r="NMN1" s="695"/>
      <c r="NMR1" s="52"/>
      <c r="NMW1" s="50"/>
      <c r="NMZ1" s="51"/>
      <c r="NNC1" s="695"/>
      <c r="NND1" s="695"/>
      <c r="NNH1" s="52"/>
      <c r="NNM1" s="50"/>
      <c r="NNP1" s="51"/>
      <c r="NNS1" s="695"/>
      <c r="NNT1" s="695"/>
      <c r="NNX1" s="52"/>
      <c r="NOC1" s="50"/>
      <c r="NOF1" s="51"/>
      <c r="NOI1" s="695"/>
      <c r="NOJ1" s="695"/>
      <c r="NON1" s="52"/>
      <c r="NOS1" s="50"/>
      <c r="NOV1" s="51"/>
      <c r="NOY1" s="695"/>
      <c r="NOZ1" s="695"/>
      <c r="NPD1" s="52"/>
      <c r="NPI1" s="50"/>
      <c r="NPL1" s="51"/>
      <c r="NPO1" s="695"/>
      <c r="NPP1" s="695"/>
      <c r="NPT1" s="52"/>
      <c r="NPY1" s="50"/>
      <c r="NQB1" s="51"/>
      <c r="NQE1" s="695"/>
      <c r="NQF1" s="695"/>
      <c r="NQJ1" s="52"/>
      <c r="NQO1" s="50"/>
      <c r="NQR1" s="51"/>
      <c r="NQU1" s="695"/>
      <c r="NQV1" s="695"/>
      <c r="NQZ1" s="52"/>
      <c r="NRE1" s="50"/>
      <c r="NRH1" s="51"/>
      <c r="NRK1" s="695"/>
      <c r="NRL1" s="695"/>
      <c r="NRP1" s="52"/>
      <c r="NRU1" s="50"/>
      <c r="NRX1" s="51"/>
      <c r="NSA1" s="695"/>
      <c r="NSB1" s="695"/>
      <c r="NSF1" s="52"/>
      <c r="NSK1" s="50"/>
      <c r="NSN1" s="51"/>
      <c r="NSQ1" s="695"/>
      <c r="NSR1" s="695"/>
      <c r="NSV1" s="52"/>
      <c r="NTA1" s="50"/>
      <c r="NTD1" s="51"/>
      <c r="NTG1" s="695"/>
      <c r="NTH1" s="695"/>
      <c r="NTL1" s="52"/>
      <c r="NTQ1" s="50"/>
      <c r="NTT1" s="51"/>
      <c r="NTW1" s="695"/>
      <c r="NTX1" s="695"/>
      <c r="NUB1" s="52"/>
      <c r="NUG1" s="50"/>
      <c r="NUJ1" s="51"/>
      <c r="NUM1" s="695"/>
      <c r="NUN1" s="695"/>
      <c r="NUR1" s="52"/>
      <c r="NUW1" s="50"/>
      <c r="NUZ1" s="51"/>
      <c r="NVC1" s="695"/>
      <c r="NVD1" s="695"/>
      <c r="NVH1" s="52"/>
      <c r="NVM1" s="50"/>
      <c r="NVP1" s="51"/>
      <c r="NVS1" s="695"/>
      <c r="NVT1" s="695"/>
      <c r="NVX1" s="52"/>
      <c r="NWC1" s="50"/>
      <c r="NWF1" s="51"/>
      <c r="NWI1" s="695"/>
      <c r="NWJ1" s="695"/>
      <c r="NWN1" s="52"/>
      <c r="NWS1" s="50"/>
      <c r="NWV1" s="51"/>
      <c r="NWY1" s="695"/>
      <c r="NWZ1" s="695"/>
      <c r="NXD1" s="52"/>
      <c r="NXI1" s="50"/>
      <c r="NXL1" s="51"/>
      <c r="NXO1" s="695"/>
      <c r="NXP1" s="695"/>
      <c r="NXT1" s="52"/>
      <c r="NXY1" s="50"/>
      <c r="NYB1" s="51"/>
      <c r="NYE1" s="695"/>
      <c r="NYF1" s="695"/>
      <c r="NYJ1" s="52"/>
      <c r="NYO1" s="50"/>
      <c r="NYR1" s="51"/>
      <c r="NYU1" s="695"/>
      <c r="NYV1" s="695"/>
      <c r="NYZ1" s="52"/>
      <c r="NZE1" s="50"/>
      <c r="NZH1" s="51"/>
      <c r="NZK1" s="695"/>
      <c r="NZL1" s="695"/>
      <c r="NZP1" s="52"/>
      <c r="NZU1" s="50"/>
      <c r="NZX1" s="51"/>
      <c r="OAA1" s="695"/>
      <c r="OAB1" s="695"/>
      <c r="OAF1" s="52"/>
      <c r="OAK1" s="50"/>
      <c r="OAN1" s="51"/>
      <c r="OAQ1" s="695"/>
      <c r="OAR1" s="695"/>
      <c r="OAV1" s="52"/>
      <c r="OBA1" s="50"/>
      <c r="OBD1" s="51"/>
      <c r="OBG1" s="695"/>
      <c r="OBH1" s="695"/>
      <c r="OBL1" s="52"/>
      <c r="OBQ1" s="50"/>
      <c r="OBT1" s="51"/>
      <c r="OBW1" s="695"/>
      <c r="OBX1" s="695"/>
      <c r="OCB1" s="52"/>
      <c r="OCG1" s="50"/>
      <c r="OCJ1" s="51"/>
      <c r="OCM1" s="695"/>
      <c r="OCN1" s="695"/>
      <c r="OCR1" s="52"/>
      <c r="OCW1" s="50"/>
      <c r="OCZ1" s="51"/>
      <c r="ODC1" s="695"/>
      <c r="ODD1" s="695"/>
      <c r="ODH1" s="52"/>
      <c r="ODM1" s="50"/>
      <c r="ODP1" s="51"/>
      <c r="ODS1" s="695"/>
      <c r="ODT1" s="695"/>
      <c r="ODX1" s="52"/>
      <c r="OEC1" s="50"/>
      <c r="OEF1" s="51"/>
      <c r="OEI1" s="695"/>
      <c r="OEJ1" s="695"/>
      <c r="OEN1" s="52"/>
      <c r="OES1" s="50"/>
      <c r="OEV1" s="51"/>
      <c r="OEY1" s="695"/>
      <c r="OEZ1" s="695"/>
      <c r="OFD1" s="52"/>
      <c r="OFI1" s="50"/>
      <c r="OFL1" s="51"/>
      <c r="OFO1" s="695"/>
      <c r="OFP1" s="695"/>
      <c r="OFT1" s="52"/>
      <c r="OFY1" s="50"/>
      <c r="OGB1" s="51"/>
      <c r="OGE1" s="695"/>
      <c r="OGF1" s="695"/>
      <c r="OGJ1" s="52"/>
      <c r="OGO1" s="50"/>
      <c r="OGR1" s="51"/>
      <c r="OGU1" s="695"/>
      <c r="OGV1" s="695"/>
      <c r="OGZ1" s="52"/>
      <c r="OHE1" s="50"/>
      <c r="OHH1" s="51"/>
      <c r="OHK1" s="695"/>
      <c r="OHL1" s="695"/>
      <c r="OHP1" s="52"/>
      <c r="OHU1" s="50"/>
      <c r="OHX1" s="51"/>
      <c r="OIA1" s="695"/>
      <c r="OIB1" s="695"/>
      <c r="OIF1" s="52"/>
      <c r="OIK1" s="50"/>
      <c r="OIN1" s="51"/>
      <c r="OIQ1" s="695"/>
      <c r="OIR1" s="695"/>
      <c r="OIV1" s="52"/>
      <c r="OJA1" s="50"/>
      <c r="OJD1" s="51"/>
      <c r="OJG1" s="695"/>
      <c r="OJH1" s="695"/>
      <c r="OJL1" s="52"/>
      <c r="OJQ1" s="50"/>
      <c r="OJT1" s="51"/>
      <c r="OJW1" s="695"/>
      <c r="OJX1" s="695"/>
      <c r="OKB1" s="52"/>
      <c r="OKG1" s="50"/>
      <c r="OKJ1" s="51"/>
      <c r="OKM1" s="695"/>
      <c r="OKN1" s="695"/>
      <c r="OKR1" s="52"/>
      <c r="OKW1" s="50"/>
      <c r="OKZ1" s="51"/>
      <c r="OLC1" s="695"/>
      <c r="OLD1" s="695"/>
      <c r="OLH1" s="52"/>
      <c r="OLM1" s="50"/>
      <c r="OLP1" s="51"/>
      <c r="OLS1" s="695"/>
      <c r="OLT1" s="695"/>
      <c r="OLX1" s="52"/>
      <c r="OMC1" s="50"/>
      <c r="OMF1" s="51"/>
      <c r="OMI1" s="695"/>
      <c r="OMJ1" s="695"/>
      <c r="OMN1" s="52"/>
      <c r="OMS1" s="50"/>
      <c r="OMV1" s="51"/>
      <c r="OMY1" s="695"/>
      <c r="OMZ1" s="695"/>
      <c r="OND1" s="52"/>
      <c r="ONI1" s="50"/>
      <c r="ONL1" s="51"/>
      <c r="ONO1" s="695"/>
      <c r="ONP1" s="695"/>
      <c r="ONT1" s="52"/>
      <c r="ONY1" s="50"/>
      <c r="OOB1" s="51"/>
      <c r="OOE1" s="695"/>
      <c r="OOF1" s="695"/>
      <c r="OOJ1" s="52"/>
      <c r="OOO1" s="50"/>
      <c r="OOR1" s="51"/>
      <c r="OOU1" s="695"/>
      <c r="OOV1" s="695"/>
      <c r="OOZ1" s="52"/>
      <c r="OPE1" s="50"/>
      <c r="OPH1" s="51"/>
      <c r="OPK1" s="695"/>
      <c r="OPL1" s="695"/>
      <c r="OPP1" s="52"/>
      <c r="OPU1" s="50"/>
      <c r="OPX1" s="51"/>
      <c r="OQA1" s="695"/>
      <c r="OQB1" s="695"/>
      <c r="OQF1" s="52"/>
      <c r="OQK1" s="50"/>
      <c r="OQN1" s="51"/>
      <c r="OQQ1" s="695"/>
      <c r="OQR1" s="695"/>
      <c r="OQV1" s="52"/>
      <c r="ORA1" s="50"/>
      <c r="ORD1" s="51"/>
      <c r="ORG1" s="695"/>
      <c r="ORH1" s="695"/>
      <c r="ORL1" s="52"/>
      <c r="ORQ1" s="50"/>
      <c r="ORT1" s="51"/>
      <c r="ORW1" s="695"/>
      <c r="ORX1" s="695"/>
      <c r="OSB1" s="52"/>
      <c r="OSG1" s="50"/>
      <c r="OSJ1" s="51"/>
      <c r="OSM1" s="695"/>
      <c r="OSN1" s="695"/>
      <c r="OSR1" s="52"/>
      <c r="OSW1" s="50"/>
      <c r="OSZ1" s="51"/>
      <c r="OTC1" s="695"/>
      <c r="OTD1" s="695"/>
      <c r="OTH1" s="52"/>
      <c r="OTM1" s="50"/>
      <c r="OTP1" s="51"/>
      <c r="OTS1" s="695"/>
      <c r="OTT1" s="695"/>
      <c r="OTX1" s="52"/>
      <c r="OUC1" s="50"/>
      <c r="OUF1" s="51"/>
      <c r="OUI1" s="695"/>
      <c r="OUJ1" s="695"/>
      <c r="OUN1" s="52"/>
      <c r="OUS1" s="50"/>
      <c r="OUV1" s="51"/>
      <c r="OUY1" s="695"/>
      <c r="OUZ1" s="695"/>
      <c r="OVD1" s="52"/>
      <c r="OVI1" s="50"/>
      <c r="OVL1" s="51"/>
      <c r="OVO1" s="695"/>
      <c r="OVP1" s="695"/>
      <c r="OVT1" s="52"/>
      <c r="OVY1" s="50"/>
      <c r="OWB1" s="51"/>
      <c r="OWE1" s="695"/>
      <c r="OWF1" s="695"/>
      <c r="OWJ1" s="52"/>
      <c r="OWO1" s="50"/>
      <c r="OWR1" s="51"/>
      <c r="OWU1" s="695"/>
      <c r="OWV1" s="695"/>
      <c r="OWZ1" s="52"/>
      <c r="OXE1" s="50"/>
      <c r="OXH1" s="51"/>
      <c r="OXK1" s="695"/>
      <c r="OXL1" s="695"/>
      <c r="OXP1" s="52"/>
      <c r="OXU1" s="50"/>
      <c r="OXX1" s="51"/>
      <c r="OYA1" s="695"/>
      <c r="OYB1" s="695"/>
      <c r="OYF1" s="52"/>
      <c r="OYK1" s="50"/>
      <c r="OYN1" s="51"/>
      <c r="OYQ1" s="695"/>
      <c r="OYR1" s="695"/>
      <c r="OYV1" s="52"/>
      <c r="OZA1" s="50"/>
      <c r="OZD1" s="51"/>
      <c r="OZG1" s="695"/>
      <c r="OZH1" s="695"/>
      <c r="OZL1" s="52"/>
      <c r="OZQ1" s="50"/>
      <c r="OZT1" s="51"/>
      <c r="OZW1" s="695"/>
      <c r="OZX1" s="695"/>
      <c r="PAB1" s="52"/>
      <c r="PAG1" s="50"/>
      <c r="PAJ1" s="51"/>
      <c r="PAM1" s="695"/>
      <c r="PAN1" s="695"/>
      <c r="PAR1" s="52"/>
      <c r="PAW1" s="50"/>
      <c r="PAZ1" s="51"/>
      <c r="PBC1" s="695"/>
      <c r="PBD1" s="695"/>
      <c r="PBH1" s="52"/>
      <c r="PBM1" s="50"/>
      <c r="PBP1" s="51"/>
      <c r="PBS1" s="695"/>
      <c r="PBT1" s="695"/>
      <c r="PBX1" s="52"/>
      <c r="PCC1" s="50"/>
      <c r="PCF1" s="51"/>
      <c r="PCI1" s="695"/>
      <c r="PCJ1" s="695"/>
      <c r="PCN1" s="52"/>
      <c r="PCS1" s="50"/>
      <c r="PCV1" s="51"/>
      <c r="PCY1" s="695"/>
      <c r="PCZ1" s="695"/>
      <c r="PDD1" s="52"/>
      <c r="PDI1" s="50"/>
      <c r="PDL1" s="51"/>
      <c r="PDO1" s="695"/>
      <c r="PDP1" s="695"/>
      <c r="PDT1" s="52"/>
      <c r="PDY1" s="50"/>
      <c r="PEB1" s="51"/>
      <c r="PEE1" s="695"/>
      <c r="PEF1" s="695"/>
      <c r="PEJ1" s="52"/>
      <c r="PEO1" s="50"/>
      <c r="PER1" s="51"/>
      <c r="PEU1" s="695"/>
      <c r="PEV1" s="695"/>
      <c r="PEZ1" s="52"/>
      <c r="PFE1" s="50"/>
      <c r="PFH1" s="51"/>
      <c r="PFK1" s="695"/>
      <c r="PFL1" s="695"/>
      <c r="PFP1" s="52"/>
      <c r="PFU1" s="50"/>
      <c r="PFX1" s="51"/>
      <c r="PGA1" s="695"/>
      <c r="PGB1" s="695"/>
      <c r="PGF1" s="52"/>
      <c r="PGK1" s="50"/>
      <c r="PGN1" s="51"/>
      <c r="PGQ1" s="695"/>
      <c r="PGR1" s="695"/>
      <c r="PGV1" s="52"/>
      <c r="PHA1" s="50"/>
      <c r="PHD1" s="51"/>
      <c r="PHG1" s="695"/>
      <c r="PHH1" s="695"/>
      <c r="PHL1" s="52"/>
      <c r="PHQ1" s="50"/>
      <c r="PHT1" s="51"/>
      <c r="PHW1" s="695"/>
      <c r="PHX1" s="695"/>
      <c r="PIB1" s="52"/>
      <c r="PIG1" s="50"/>
      <c r="PIJ1" s="51"/>
      <c r="PIM1" s="695"/>
      <c r="PIN1" s="695"/>
      <c r="PIR1" s="52"/>
      <c r="PIW1" s="50"/>
      <c r="PIZ1" s="51"/>
      <c r="PJC1" s="695"/>
      <c r="PJD1" s="695"/>
      <c r="PJH1" s="52"/>
      <c r="PJM1" s="50"/>
      <c r="PJP1" s="51"/>
      <c r="PJS1" s="695"/>
      <c r="PJT1" s="695"/>
      <c r="PJX1" s="52"/>
      <c r="PKC1" s="50"/>
      <c r="PKF1" s="51"/>
      <c r="PKI1" s="695"/>
      <c r="PKJ1" s="695"/>
      <c r="PKN1" s="52"/>
      <c r="PKS1" s="50"/>
      <c r="PKV1" s="51"/>
      <c r="PKY1" s="695"/>
      <c r="PKZ1" s="695"/>
      <c r="PLD1" s="52"/>
      <c r="PLI1" s="50"/>
      <c r="PLL1" s="51"/>
      <c r="PLO1" s="695"/>
      <c r="PLP1" s="695"/>
      <c r="PLT1" s="52"/>
      <c r="PLY1" s="50"/>
      <c r="PMB1" s="51"/>
      <c r="PME1" s="695"/>
      <c r="PMF1" s="695"/>
      <c r="PMJ1" s="52"/>
      <c r="PMO1" s="50"/>
      <c r="PMR1" s="51"/>
      <c r="PMU1" s="695"/>
      <c r="PMV1" s="695"/>
      <c r="PMZ1" s="52"/>
      <c r="PNE1" s="50"/>
      <c r="PNH1" s="51"/>
      <c r="PNK1" s="695"/>
      <c r="PNL1" s="695"/>
      <c r="PNP1" s="52"/>
      <c r="PNU1" s="50"/>
      <c r="PNX1" s="51"/>
      <c r="POA1" s="695"/>
      <c r="POB1" s="695"/>
      <c r="POF1" s="52"/>
      <c r="POK1" s="50"/>
      <c r="PON1" s="51"/>
      <c r="POQ1" s="695"/>
      <c r="POR1" s="695"/>
      <c r="POV1" s="52"/>
      <c r="PPA1" s="50"/>
      <c r="PPD1" s="51"/>
      <c r="PPG1" s="695"/>
      <c r="PPH1" s="695"/>
      <c r="PPL1" s="52"/>
      <c r="PPQ1" s="50"/>
      <c r="PPT1" s="51"/>
      <c r="PPW1" s="695"/>
      <c r="PPX1" s="695"/>
      <c r="PQB1" s="52"/>
      <c r="PQG1" s="50"/>
      <c r="PQJ1" s="51"/>
      <c r="PQM1" s="695"/>
      <c r="PQN1" s="695"/>
      <c r="PQR1" s="52"/>
      <c r="PQW1" s="50"/>
      <c r="PQZ1" s="51"/>
      <c r="PRC1" s="695"/>
      <c r="PRD1" s="695"/>
      <c r="PRH1" s="52"/>
      <c r="PRM1" s="50"/>
      <c r="PRP1" s="51"/>
      <c r="PRS1" s="695"/>
      <c r="PRT1" s="695"/>
      <c r="PRX1" s="52"/>
      <c r="PSC1" s="50"/>
      <c r="PSF1" s="51"/>
      <c r="PSI1" s="695"/>
      <c r="PSJ1" s="695"/>
      <c r="PSN1" s="52"/>
      <c r="PSS1" s="50"/>
      <c r="PSV1" s="51"/>
      <c r="PSY1" s="695"/>
      <c r="PSZ1" s="695"/>
      <c r="PTD1" s="52"/>
      <c r="PTI1" s="50"/>
      <c r="PTL1" s="51"/>
      <c r="PTO1" s="695"/>
      <c r="PTP1" s="695"/>
      <c r="PTT1" s="52"/>
      <c r="PTY1" s="50"/>
      <c r="PUB1" s="51"/>
      <c r="PUE1" s="695"/>
      <c r="PUF1" s="695"/>
      <c r="PUJ1" s="52"/>
      <c r="PUO1" s="50"/>
      <c r="PUR1" s="51"/>
      <c r="PUU1" s="695"/>
      <c r="PUV1" s="695"/>
      <c r="PUZ1" s="52"/>
      <c r="PVE1" s="50"/>
      <c r="PVH1" s="51"/>
      <c r="PVK1" s="695"/>
      <c r="PVL1" s="695"/>
      <c r="PVP1" s="52"/>
      <c r="PVU1" s="50"/>
      <c r="PVX1" s="51"/>
      <c r="PWA1" s="695"/>
      <c r="PWB1" s="695"/>
      <c r="PWF1" s="52"/>
      <c r="PWK1" s="50"/>
      <c r="PWN1" s="51"/>
      <c r="PWQ1" s="695"/>
      <c r="PWR1" s="695"/>
      <c r="PWV1" s="52"/>
      <c r="PXA1" s="50"/>
      <c r="PXD1" s="51"/>
      <c r="PXG1" s="695"/>
      <c r="PXH1" s="695"/>
      <c r="PXL1" s="52"/>
      <c r="PXQ1" s="50"/>
      <c r="PXT1" s="51"/>
      <c r="PXW1" s="695"/>
      <c r="PXX1" s="695"/>
      <c r="PYB1" s="52"/>
      <c r="PYG1" s="50"/>
      <c r="PYJ1" s="51"/>
      <c r="PYM1" s="695"/>
      <c r="PYN1" s="695"/>
      <c r="PYR1" s="52"/>
      <c r="PYW1" s="50"/>
      <c r="PYZ1" s="51"/>
      <c r="PZC1" s="695"/>
      <c r="PZD1" s="695"/>
      <c r="PZH1" s="52"/>
      <c r="PZM1" s="50"/>
      <c r="PZP1" s="51"/>
      <c r="PZS1" s="695"/>
      <c r="PZT1" s="695"/>
      <c r="PZX1" s="52"/>
      <c r="QAC1" s="50"/>
      <c r="QAF1" s="51"/>
      <c r="QAI1" s="695"/>
      <c r="QAJ1" s="695"/>
      <c r="QAN1" s="52"/>
      <c r="QAS1" s="50"/>
      <c r="QAV1" s="51"/>
      <c r="QAY1" s="695"/>
      <c r="QAZ1" s="695"/>
      <c r="QBD1" s="52"/>
      <c r="QBI1" s="50"/>
      <c r="QBL1" s="51"/>
      <c r="QBO1" s="695"/>
      <c r="QBP1" s="695"/>
      <c r="QBT1" s="52"/>
      <c r="QBY1" s="50"/>
      <c r="QCB1" s="51"/>
      <c r="QCE1" s="695"/>
      <c r="QCF1" s="695"/>
      <c r="QCJ1" s="52"/>
      <c r="QCO1" s="50"/>
      <c r="QCR1" s="51"/>
      <c r="QCU1" s="695"/>
      <c r="QCV1" s="695"/>
      <c r="QCZ1" s="52"/>
      <c r="QDE1" s="50"/>
      <c r="QDH1" s="51"/>
      <c r="QDK1" s="695"/>
      <c r="QDL1" s="695"/>
      <c r="QDP1" s="52"/>
      <c r="QDU1" s="50"/>
      <c r="QDX1" s="51"/>
      <c r="QEA1" s="695"/>
      <c r="QEB1" s="695"/>
      <c r="QEF1" s="52"/>
      <c r="QEK1" s="50"/>
      <c r="QEN1" s="51"/>
      <c r="QEQ1" s="695"/>
      <c r="QER1" s="695"/>
      <c r="QEV1" s="52"/>
      <c r="QFA1" s="50"/>
      <c r="QFD1" s="51"/>
      <c r="QFG1" s="695"/>
      <c r="QFH1" s="695"/>
      <c r="QFL1" s="52"/>
      <c r="QFQ1" s="50"/>
      <c r="QFT1" s="51"/>
      <c r="QFW1" s="695"/>
      <c r="QFX1" s="695"/>
      <c r="QGB1" s="52"/>
      <c r="QGG1" s="50"/>
      <c r="QGJ1" s="51"/>
      <c r="QGM1" s="695"/>
      <c r="QGN1" s="695"/>
      <c r="QGR1" s="52"/>
      <c r="QGW1" s="50"/>
      <c r="QGZ1" s="51"/>
      <c r="QHC1" s="695"/>
      <c r="QHD1" s="695"/>
      <c r="QHH1" s="52"/>
      <c r="QHM1" s="50"/>
      <c r="QHP1" s="51"/>
      <c r="QHS1" s="695"/>
      <c r="QHT1" s="695"/>
      <c r="QHX1" s="52"/>
      <c r="QIC1" s="50"/>
      <c r="QIF1" s="51"/>
      <c r="QII1" s="695"/>
      <c r="QIJ1" s="695"/>
      <c r="QIN1" s="52"/>
      <c r="QIS1" s="50"/>
      <c r="QIV1" s="51"/>
      <c r="QIY1" s="695"/>
      <c r="QIZ1" s="695"/>
      <c r="QJD1" s="52"/>
      <c r="QJI1" s="50"/>
      <c r="QJL1" s="51"/>
      <c r="QJO1" s="695"/>
      <c r="QJP1" s="695"/>
      <c r="QJT1" s="52"/>
      <c r="QJY1" s="50"/>
      <c r="QKB1" s="51"/>
      <c r="QKE1" s="695"/>
      <c r="QKF1" s="695"/>
      <c r="QKJ1" s="52"/>
      <c r="QKO1" s="50"/>
      <c r="QKR1" s="51"/>
      <c r="QKU1" s="695"/>
      <c r="QKV1" s="695"/>
      <c r="QKZ1" s="52"/>
      <c r="QLE1" s="50"/>
      <c r="QLH1" s="51"/>
      <c r="QLK1" s="695"/>
      <c r="QLL1" s="695"/>
      <c r="QLP1" s="52"/>
      <c r="QLU1" s="50"/>
      <c r="QLX1" s="51"/>
      <c r="QMA1" s="695"/>
      <c r="QMB1" s="695"/>
      <c r="QMF1" s="52"/>
      <c r="QMK1" s="50"/>
      <c r="QMN1" s="51"/>
      <c r="QMQ1" s="695"/>
      <c r="QMR1" s="695"/>
      <c r="QMV1" s="52"/>
      <c r="QNA1" s="50"/>
      <c r="QND1" s="51"/>
      <c r="QNG1" s="695"/>
      <c r="QNH1" s="695"/>
      <c r="QNL1" s="52"/>
      <c r="QNQ1" s="50"/>
      <c r="QNT1" s="51"/>
      <c r="QNW1" s="695"/>
      <c r="QNX1" s="695"/>
      <c r="QOB1" s="52"/>
      <c r="QOG1" s="50"/>
      <c r="QOJ1" s="51"/>
      <c r="QOM1" s="695"/>
      <c r="QON1" s="695"/>
      <c r="QOR1" s="52"/>
      <c r="QOW1" s="50"/>
      <c r="QOZ1" s="51"/>
      <c r="QPC1" s="695"/>
      <c r="QPD1" s="695"/>
      <c r="QPH1" s="52"/>
      <c r="QPM1" s="50"/>
      <c r="QPP1" s="51"/>
      <c r="QPS1" s="695"/>
      <c r="QPT1" s="695"/>
      <c r="QPX1" s="52"/>
      <c r="QQC1" s="50"/>
      <c r="QQF1" s="51"/>
      <c r="QQI1" s="695"/>
      <c r="QQJ1" s="695"/>
      <c r="QQN1" s="52"/>
      <c r="QQS1" s="50"/>
      <c r="QQV1" s="51"/>
      <c r="QQY1" s="695"/>
      <c r="QQZ1" s="695"/>
      <c r="QRD1" s="52"/>
      <c r="QRI1" s="50"/>
      <c r="QRL1" s="51"/>
      <c r="QRO1" s="695"/>
      <c r="QRP1" s="695"/>
      <c r="QRT1" s="52"/>
      <c r="QRY1" s="50"/>
      <c r="QSB1" s="51"/>
      <c r="QSE1" s="695"/>
      <c r="QSF1" s="695"/>
      <c r="QSJ1" s="52"/>
      <c r="QSO1" s="50"/>
      <c r="QSR1" s="51"/>
      <c r="QSU1" s="695"/>
      <c r="QSV1" s="695"/>
      <c r="QSZ1" s="52"/>
      <c r="QTE1" s="50"/>
      <c r="QTH1" s="51"/>
      <c r="QTK1" s="695"/>
      <c r="QTL1" s="695"/>
      <c r="QTP1" s="52"/>
      <c r="QTU1" s="50"/>
      <c r="QTX1" s="51"/>
      <c r="QUA1" s="695"/>
      <c r="QUB1" s="695"/>
      <c r="QUF1" s="52"/>
      <c r="QUK1" s="50"/>
      <c r="QUN1" s="51"/>
      <c r="QUQ1" s="695"/>
      <c r="QUR1" s="695"/>
      <c r="QUV1" s="52"/>
      <c r="QVA1" s="50"/>
      <c r="QVD1" s="51"/>
      <c r="QVG1" s="695"/>
      <c r="QVH1" s="695"/>
      <c r="QVL1" s="52"/>
      <c r="QVQ1" s="50"/>
      <c r="QVT1" s="51"/>
      <c r="QVW1" s="695"/>
      <c r="QVX1" s="695"/>
      <c r="QWB1" s="52"/>
      <c r="QWG1" s="50"/>
      <c r="QWJ1" s="51"/>
      <c r="QWM1" s="695"/>
      <c r="QWN1" s="695"/>
      <c r="QWR1" s="52"/>
      <c r="QWW1" s="50"/>
      <c r="QWZ1" s="51"/>
      <c r="QXC1" s="695"/>
      <c r="QXD1" s="695"/>
      <c r="QXH1" s="52"/>
      <c r="QXM1" s="50"/>
      <c r="QXP1" s="51"/>
      <c r="QXS1" s="695"/>
      <c r="QXT1" s="695"/>
      <c r="QXX1" s="52"/>
      <c r="QYC1" s="50"/>
      <c r="QYF1" s="51"/>
      <c r="QYI1" s="695"/>
      <c r="QYJ1" s="695"/>
      <c r="QYN1" s="52"/>
      <c r="QYS1" s="50"/>
      <c r="QYV1" s="51"/>
      <c r="QYY1" s="695"/>
      <c r="QYZ1" s="695"/>
      <c r="QZD1" s="52"/>
      <c r="QZI1" s="50"/>
      <c r="QZL1" s="51"/>
      <c r="QZO1" s="695"/>
      <c r="QZP1" s="695"/>
      <c r="QZT1" s="52"/>
      <c r="QZY1" s="50"/>
      <c r="RAB1" s="51"/>
      <c r="RAE1" s="695"/>
      <c r="RAF1" s="695"/>
      <c r="RAJ1" s="52"/>
      <c r="RAO1" s="50"/>
      <c r="RAR1" s="51"/>
      <c r="RAU1" s="695"/>
      <c r="RAV1" s="695"/>
      <c r="RAZ1" s="52"/>
      <c r="RBE1" s="50"/>
      <c r="RBH1" s="51"/>
      <c r="RBK1" s="695"/>
      <c r="RBL1" s="695"/>
      <c r="RBP1" s="52"/>
      <c r="RBU1" s="50"/>
      <c r="RBX1" s="51"/>
      <c r="RCA1" s="695"/>
      <c r="RCB1" s="695"/>
      <c r="RCF1" s="52"/>
      <c r="RCK1" s="50"/>
      <c r="RCN1" s="51"/>
      <c r="RCQ1" s="695"/>
      <c r="RCR1" s="695"/>
      <c r="RCV1" s="52"/>
      <c r="RDA1" s="50"/>
      <c r="RDD1" s="51"/>
      <c r="RDG1" s="695"/>
      <c r="RDH1" s="695"/>
      <c r="RDL1" s="52"/>
      <c r="RDQ1" s="50"/>
      <c r="RDT1" s="51"/>
      <c r="RDW1" s="695"/>
      <c r="RDX1" s="695"/>
      <c r="REB1" s="52"/>
      <c r="REG1" s="50"/>
      <c r="REJ1" s="51"/>
      <c r="REM1" s="695"/>
      <c r="REN1" s="695"/>
      <c r="RER1" s="52"/>
      <c r="REW1" s="50"/>
      <c r="REZ1" s="51"/>
      <c r="RFC1" s="695"/>
      <c r="RFD1" s="695"/>
      <c r="RFH1" s="52"/>
      <c r="RFM1" s="50"/>
      <c r="RFP1" s="51"/>
      <c r="RFS1" s="695"/>
      <c r="RFT1" s="695"/>
      <c r="RFX1" s="52"/>
      <c r="RGC1" s="50"/>
      <c r="RGF1" s="51"/>
      <c r="RGI1" s="695"/>
      <c r="RGJ1" s="695"/>
      <c r="RGN1" s="52"/>
      <c r="RGS1" s="50"/>
      <c r="RGV1" s="51"/>
      <c r="RGY1" s="695"/>
      <c r="RGZ1" s="695"/>
      <c r="RHD1" s="52"/>
      <c r="RHI1" s="50"/>
      <c r="RHL1" s="51"/>
      <c r="RHO1" s="695"/>
      <c r="RHP1" s="695"/>
      <c r="RHT1" s="52"/>
      <c r="RHY1" s="50"/>
      <c r="RIB1" s="51"/>
      <c r="RIE1" s="695"/>
      <c r="RIF1" s="695"/>
      <c r="RIJ1" s="52"/>
      <c r="RIO1" s="50"/>
      <c r="RIR1" s="51"/>
      <c r="RIU1" s="695"/>
      <c r="RIV1" s="695"/>
      <c r="RIZ1" s="52"/>
      <c r="RJE1" s="50"/>
      <c r="RJH1" s="51"/>
      <c r="RJK1" s="695"/>
      <c r="RJL1" s="695"/>
      <c r="RJP1" s="52"/>
      <c r="RJU1" s="50"/>
      <c r="RJX1" s="51"/>
      <c r="RKA1" s="695"/>
      <c r="RKB1" s="695"/>
      <c r="RKF1" s="52"/>
      <c r="RKK1" s="50"/>
      <c r="RKN1" s="51"/>
      <c r="RKQ1" s="695"/>
      <c r="RKR1" s="695"/>
      <c r="RKV1" s="52"/>
      <c r="RLA1" s="50"/>
      <c r="RLD1" s="51"/>
      <c r="RLG1" s="695"/>
      <c r="RLH1" s="695"/>
      <c r="RLL1" s="52"/>
      <c r="RLQ1" s="50"/>
      <c r="RLT1" s="51"/>
      <c r="RLW1" s="695"/>
      <c r="RLX1" s="695"/>
      <c r="RMB1" s="52"/>
      <c r="RMG1" s="50"/>
      <c r="RMJ1" s="51"/>
      <c r="RMM1" s="695"/>
      <c r="RMN1" s="695"/>
      <c r="RMR1" s="52"/>
      <c r="RMW1" s="50"/>
      <c r="RMZ1" s="51"/>
      <c r="RNC1" s="695"/>
      <c r="RND1" s="695"/>
      <c r="RNH1" s="52"/>
      <c r="RNM1" s="50"/>
      <c r="RNP1" s="51"/>
      <c r="RNS1" s="695"/>
      <c r="RNT1" s="695"/>
      <c r="RNX1" s="52"/>
      <c r="ROC1" s="50"/>
      <c r="ROF1" s="51"/>
      <c r="ROI1" s="695"/>
      <c r="ROJ1" s="695"/>
      <c r="RON1" s="52"/>
      <c r="ROS1" s="50"/>
      <c r="ROV1" s="51"/>
      <c r="ROY1" s="695"/>
      <c r="ROZ1" s="695"/>
      <c r="RPD1" s="52"/>
      <c r="RPI1" s="50"/>
      <c r="RPL1" s="51"/>
      <c r="RPO1" s="695"/>
      <c r="RPP1" s="695"/>
      <c r="RPT1" s="52"/>
      <c r="RPY1" s="50"/>
      <c r="RQB1" s="51"/>
      <c r="RQE1" s="695"/>
      <c r="RQF1" s="695"/>
      <c r="RQJ1" s="52"/>
      <c r="RQO1" s="50"/>
      <c r="RQR1" s="51"/>
      <c r="RQU1" s="695"/>
      <c r="RQV1" s="695"/>
      <c r="RQZ1" s="52"/>
      <c r="RRE1" s="50"/>
      <c r="RRH1" s="51"/>
      <c r="RRK1" s="695"/>
      <c r="RRL1" s="695"/>
      <c r="RRP1" s="52"/>
      <c r="RRU1" s="50"/>
      <c r="RRX1" s="51"/>
      <c r="RSA1" s="695"/>
      <c r="RSB1" s="695"/>
      <c r="RSF1" s="52"/>
      <c r="RSK1" s="50"/>
      <c r="RSN1" s="51"/>
      <c r="RSQ1" s="695"/>
      <c r="RSR1" s="695"/>
      <c r="RSV1" s="52"/>
      <c r="RTA1" s="50"/>
      <c r="RTD1" s="51"/>
      <c r="RTG1" s="695"/>
      <c r="RTH1" s="695"/>
      <c r="RTL1" s="52"/>
      <c r="RTQ1" s="50"/>
      <c r="RTT1" s="51"/>
      <c r="RTW1" s="695"/>
      <c r="RTX1" s="695"/>
      <c r="RUB1" s="52"/>
      <c r="RUG1" s="50"/>
      <c r="RUJ1" s="51"/>
      <c r="RUM1" s="695"/>
      <c r="RUN1" s="695"/>
      <c r="RUR1" s="52"/>
      <c r="RUW1" s="50"/>
      <c r="RUZ1" s="51"/>
      <c r="RVC1" s="695"/>
      <c r="RVD1" s="695"/>
      <c r="RVH1" s="52"/>
      <c r="RVM1" s="50"/>
      <c r="RVP1" s="51"/>
      <c r="RVS1" s="695"/>
      <c r="RVT1" s="695"/>
      <c r="RVX1" s="52"/>
      <c r="RWC1" s="50"/>
      <c r="RWF1" s="51"/>
      <c r="RWI1" s="695"/>
      <c r="RWJ1" s="695"/>
      <c r="RWN1" s="52"/>
      <c r="RWS1" s="50"/>
      <c r="RWV1" s="51"/>
      <c r="RWY1" s="695"/>
      <c r="RWZ1" s="695"/>
      <c r="RXD1" s="52"/>
      <c r="RXI1" s="50"/>
      <c r="RXL1" s="51"/>
      <c r="RXO1" s="695"/>
      <c r="RXP1" s="695"/>
      <c r="RXT1" s="52"/>
      <c r="RXY1" s="50"/>
      <c r="RYB1" s="51"/>
      <c r="RYE1" s="695"/>
      <c r="RYF1" s="695"/>
      <c r="RYJ1" s="52"/>
      <c r="RYO1" s="50"/>
      <c r="RYR1" s="51"/>
      <c r="RYU1" s="695"/>
      <c r="RYV1" s="695"/>
      <c r="RYZ1" s="52"/>
      <c r="RZE1" s="50"/>
      <c r="RZH1" s="51"/>
      <c r="RZK1" s="695"/>
      <c r="RZL1" s="695"/>
      <c r="RZP1" s="52"/>
      <c r="RZU1" s="50"/>
      <c r="RZX1" s="51"/>
      <c r="SAA1" s="695"/>
      <c r="SAB1" s="695"/>
      <c r="SAF1" s="52"/>
      <c r="SAK1" s="50"/>
      <c r="SAN1" s="51"/>
      <c r="SAQ1" s="695"/>
      <c r="SAR1" s="695"/>
      <c r="SAV1" s="52"/>
      <c r="SBA1" s="50"/>
      <c r="SBD1" s="51"/>
      <c r="SBG1" s="695"/>
      <c r="SBH1" s="695"/>
      <c r="SBL1" s="52"/>
      <c r="SBQ1" s="50"/>
      <c r="SBT1" s="51"/>
      <c r="SBW1" s="695"/>
      <c r="SBX1" s="695"/>
      <c r="SCB1" s="52"/>
      <c r="SCG1" s="50"/>
      <c r="SCJ1" s="51"/>
      <c r="SCM1" s="695"/>
      <c r="SCN1" s="695"/>
      <c r="SCR1" s="52"/>
      <c r="SCW1" s="50"/>
      <c r="SCZ1" s="51"/>
      <c r="SDC1" s="695"/>
      <c r="SDD1" s="695"/>
      <c r="SDH1" s="52"/>
      <c r="SDM1" s="50"/>
      <c r="SDP1" s="51"/>
      <c r="SDS1" s="695"/>
      <c r="SDT1" s="695"/>
      <c r="SDX1" s="52"/>
      <c r="SEC1" s="50"/>
      <c r="SEF1" s="51"/>
      <c r="SEI1" s="695"/>
      <c r="SEJ1" s="695"/>
      <c r="SEN1" s="52"/>
      <c r="SES1" s="50"/>
      <c r="SEV1" s="51"/>
      <c r="SEY1" s="695"/>
      <c r="SEZ1" s="695"/>
      <c r="SFD1" s="52"/>
      <c r="SFI1" s="50"/>
      <c r="SFL1" s="51"/>
      <c r="SFO1" s="695"/>
      <c r="SFP1" s="695"/>
      <c r="SFT1" s="52"/>
      <c r="SFY1" s="50"/>
      <c r="SGB1" s="51"/>
      <c r="SGE1" s="695"/>
      <c r="SGF1" s="695"/>
      <c r="SGJ1" s="52"/>
      <c r="SGO1" s="50"/>
      <c r="SGR1" s="51"/>
      <c r="SGU1" s="695"/>
      <c r="SGV1" s="695"/>
      <c r="SGZ1" s="52"/>
      <c r="SHE1" s="50"/>
      <c r="SHH1" s="51"/>
      <c r="SHK1" s="695"/>
      <c r="SHL1" s="695"/>
      <c r="SHP1" s="52"/>
      <c r="SHU1" s="50"/>
      <c r="SHX1" s="51"/>
      <c r="SIA1" s="695"/>
      <c r="SIB1" s="695"/>
      <c r="SIF1" s="52"/>
      <c r="SIK1" s="50"/>
      <c r="SIN1" s="51"/>
      <c r="SIQ1" s="695"/>
      <c r="SIR1" s="695"/>
      <c r="SIV1" s="52"/>
      <c r="SJA1" s="50"/>
      <c r="SJD1" s="51"/>
      <c r="SJG1" s="695"/>
      <c r="SJH1" s="695"/>
      <c r="SJL1" s="52"/>
      <c r="SJQ1" s="50"/>
      <c r="SJT1" s="51"/>
      <c r="SJW1" s="695"/>
      <c r="SJX1" s="695"/>
      <c r="SKB1" s="52"/>
      <c r="SKG1" s="50"/>
      <c r="SKJ1" s="51"/>
      <c r="SKM1" s="695"/>
      <c r="SKN1" s="695"/>
      <c r="SKR1" s="52"/>
      <c r="SKW1" s="50"/>
      <c r="SKZ1" s="51"/>
      <c r="SLC1" s="695"/>
      <c r="SLD1" s="695"/>
      <c r="SLH1" s="52"/>
      <c r="SLM1" s="50"/>
      <c r="SLP1" s="51"/>
      <c r="SLS1" s="695"/>
      <c r="SLT1" s="695"/>
      <c r="SLX1" s="52"/>
      <c r="SMC1" s="50"/>
      <c r="SMF1" s="51"/>
      <c r="SMI1" s="695"/>
      <c r="SMJ1" s="695"/>
      <c r="SMN1" s="52"/>
      <c r="SMS1" s="50"/>
      <c r="SMV1" s="51"/>
      <c r="SMY1" s="695"/>
      <c r="SMZ1" s="695"/>
      <c r="SND1" s="52"/>
      <c r="SNI1" s="50"/>
      <c r="SNL1" s="51"/>
      <c r="SNO1" s="695"/>
      <c r="SNP1" s="695"/>
      <c r="SNT1" s="52"/>
      <c r="SNY1" s="50"/>
      <c r="SOB1" s="51"/>
      <c r="SOE1" s="695"/>
      <c r="SOF1" s="695"/>
      <c r="SOJ1" s="52"/>
      <c r="SOO1" s="50"/>
      <c r="SOR1" s="51"/>
      <c r="SOU1" s="695"/>
      <c r="SOV1" s="695"/>
      <c r="SOZ1" s="52"/>
      <c r="SPE1" s="50"/>
      <c r="SPH1" s="51"/>
      <c r="SPK1" s="695"/>
      <c r="SPL1" s="695"/>
      <c r="SPP1" s="52"/>
      <c r="SPU1" s="50"/>
      <c r="SPX1" s="51"/>
      <c r="SQA1" s="695"/>
      <c r="SQB1" s="695"/>
      <c r="SQF1" s="52"/>
      <c r="SQK1" s="50"/>
      <c r="SQN1" s="51"/>
      <c r="SQQ1" s="695"/>
      <c r="SQR1" s="695"/>
      <c r="SQV1" s="52"/>
      <c r="SRA1" s="50"/>
      <c r="SRD1" s="51"/>
      <c r="SRG1" s="695"/>
      <c r="SRH1" s="695"/>
      <c r="SRL1" s="52"/>
      <c r="SRQ1" s="50"/>
      <c r="SRT1" s="51"/>
      <c r="SRW1" s="695"/>
      <c r="SRX1" s="695"/>
      <c r="SSB1" s="52"/>
      <c r="SSG1" s="50"/>
      <c r="SSJ1" s="51"/>
      <c r="SSM1" s="695"/>
      <c r="SSN1" s="695"/>
      <c r="SSR1" s="52"/>
      <c r="SSW1" s="50"/>
      <c r="SSZ1" s="51"/>
      <c r="STC1" s="695"/>
      <c r="STD1" s="695"/>
      <c r="STH1" s="52"/>
      <c r="STM1" s="50"/>
      <c r="STP1" s="51"/>
      <c r="STS1" s="695"/>
      <c r="STT1" s="695"/>
      <c r="STX1" s="52"/>
      <c r="SUC1" s="50"/>
      <c r="SUF1" s="51"/>
      <c r="SUI1" s="695"/>
      <c r="SUJ1" s="695"/>
      <c r="SUN1" s="52"/>
      <c r="SUS1" s="50"/>
      <c r="SUV1" s="51"/>
      <c r="SUY1" s="695"/>
      <c r="SUZ1" s="695"/>
      <c r="SVD1" s="52"/>
      <c r="SVI1" s="50"/>
      <c r="SVL1" s="51"/>
      <c r="SVO1" s="695"/>
      <c r="SVP1" s="695"/>
      <c r="SVT1" s="52"/>
      <c r="SVY1" s="50"/>
      <c r="SWB1" s="51"/>
      <c r="SWE1" s="695"/>
      <c r="SWF1" s="695"/>
      <c r="SWJ1" s="52"/>
      <c r="SWO1" s="50"/>
      <c r="SWR1" s="51"/>
      <c r="SWU1" s="695"/>
      <c r="SWV1" s="695"/>
      <c r="SWZ1" s="52"/>
      <c r="SXE1" s="50"/>
      <c r="SXH1" s="51"/>
      <c r="SXK1" s="695"/>
      <c r="SXL1" s="695"/>
      <c r="SXP1" s="52"/>
      <c r="SXU1" s="50"/>
      <c r="SXX1" s="51"/>
      <c r="SYA1" s="695"/>
      <c r="SYB1" s="695"/>
      <c r="SYF1" s="52"/>
      <c r="SYK1" s="50"/>
      <c r="SYN1" s="51"/>
      <c r="SYQ1" s="695"/>
      <c r="SYR1" s="695"/>
      <c r="SYV1" s="52"/>
      <c r="SZA1" s="50"/>
      <c r="SZD1" s="51"/>
      <c r="SZG1" s="695"/>
      <c r="SZH1" s="695"/>
      <c r="SZL1" s="52"/>
      <c r="SZQ1" s="50"/>
      <c r="SZT1" s="51"/>
      <c r="SZW1" s="695"/>
      <c r="SZX1" s="695"/>
      <c r="TAB1" s="52"/>
      <c r="TAG1" s="50"/>
      <c r="TAJ1" s="51"/>
      <c r="TAM1" s="695"/>
      <c r="TAN1" s="695"/>
      <c r="TAR1" s="52"/>
      <c r="TAW1" s="50"/>
      <c r="TAZ1" s="51"/>
      <c r="TBC1" s="695"/>
      <c r="TBD1" s="695"/>
      <c r="TBH1" s="52"/>
      <c r="TBM1" s="50"/>
      <c r="TBP1" s="51"/>
      <c r="TBS1" s="695"/>
      <c r="TBT1" s="695"/>
      <c r="TBX1" s="52"/>
      <c r="TCC1" s="50"/>
      <c r="TCF1" s="51"/>
      <c r="TCI1" s="695"/>
      <c r="TCJ1" s="695"/>
      <c r="TCN1" s="52"/>
      <c r="TCS1" s="50"/>
      <c r="TCV1" s="51"/>
      <c r="TCY1" s="695"/>
      <c r="TCZ1" s="695"/>
      <c r="TDD1" s="52"/>
      <c r="TDI1" s="50"/>
      <c r="TDL1" s="51"/>
      <c r="TDO1" s="695"/>
      <c r="TDP1" s="695"/>
      <c r="TDT1" s="52"/>
      <c r="TDY1" s="50"/>
      <c r="TEB1" s="51"/>
      <c r="TEE1" s="695"/>
      <c r="TEF1" s="695"/>
      <c r="TEJ1" s="52"/>
      <c r="TEO1" s="50"/>
      <c r="TER1" s="51"/>
      <c r="TEU1" s="695"/>
      <c r="TEV1" s="695"/>
      <c r="TEZ1" s="52"/>
      <c r="TFE1" s="50"/>
      <c r="TFH1" s="51"/>
      <c r="TFK1" s="695"/>
      <c r="TFL1" s="695"/>
      <c r="TFP1" s="52"/>
      <c r="TFU1" s="50"/>
      <c r="TFX1" s="51"/>
      <c r="TGA1" s="695"/>
      <c r="TGB1" s="695"/>
      <c r="TGF1" s="52"/>
      <c r="TGK1" s="50"/>
      <c r="TGN1" s="51"/>
      <c r="TGQ1" s="695"/>
      <c r="TGR1" s="695"/>
      <c r="TGV1" s="52"/>
      <c r="THA1" s="50"/>
      <c r="THD1" s="51"/>
      <c r="THG1" s="695"/>
      <c r="THH1" s="695"/>
      <c r="THL1" s="52"/>
      <c r="THQ1" s="50"/>
      <c r="THT1" s="51"/>
      <c r="THW1" s="695"/>
      <c r="THX1" s="695"/>
      <c r="TIB1" s="52"/>
      <c r="TIG1" s="50"/>
      <c r="TIJ1" s="51"/>
      <c r="TIM1" s="695"/>
      <c r="TIN1" s="695"/>
      <c r="TIR1" s="52"/>
      <c r="TIW1" s="50"/>
      <c r="TIZ1" s="51"/>
      <c r="TJC1" s="695"/>
      <c r="TJD1" s="695"/>
      <c r="TJH1" s="52"/>
      <c r="TJM1" s="50"/>
      <c r="TJP1" s="51"/>
      <c r="TJS1" s="695"/>
      <c r="TJT1" s="695"/>
      <c r="TJX1" s="52"/>
      <c r="TKC1" s="50"/>
      <c r="TKF1" s="51"/>
      <c r="TKI1" s="695"/>
      <c r="TKJ1" s="695"/>
      <c r="TKN1" s="52"/>
      <c r="TKS1" s="50"/>
      <c r="TKV1" s="51"/>
      <c r="TKY1" s="695"/>
      <c r="TKZ1" s="695"/>
      <c r="TLD1" s="52"/>
      <c r="TLI1" s="50"/>
      <c r="TLL1" s="51"/>
      <c r="TLO1" s="695"/>
      <c r="TLP1" s="695"/>
      <c r="TLT1" s="52"/>
      <c r="TLY1" s="50"/>
      <c r="TMB1" s="51"/>
      <c r="TME1" s="695"/>
      <c r="TMF1" s="695"/>
      <c r="TMJ1" s="52"/>
      <c r="TMO1" s="50"/>
      <c r="TMR1" s="51"/>
      <c r="TMU1" s="695"/>
      <c r="TMV1" s="695"/>
      <c r="TMZ1" s="52"/>
      <c r="TNE1" s="50"/>
      <c r="TNH1" s="51"/>
      <c r="TNK1" s="695"/>
      <c r="TNL1" s="695"/>
      <c r="TNP1" s="52"/>
      <c r="TNU1" s="50"/>
      <c r="TNX1" s="51"/>
      <c r="TOA1" s="695"/>
      <c r="TOB1" s="695"/>
      <c r="TOF1" s="52"/>
      <c r="TOK1" s="50"/>
      <c r="TON1" s="51"/>
      <c r="TOQ1" s="695"/>
      <c r="TOR1" s="695"/>
      <c r="TOV1" s="52"/>
      <c r="TPA1" s="50"/>
      <c r="TPD1" s="51"/>
      <c r="TPG1" s="695"/>
      <c r="TPH1" s="695"/>
      <c r="TPL1" s="52"/>
      <c r="TPQ1" s="50"/>
      <c r="TPT1" s="51"/>
      <c r="TPW1" s="695"/>
      <c r="TPX1" s="695"/>
      <c r="TQB1" s="52"/>
      <c r="TQG1" s="50"/>
      <c r="TQJ1" s="51"/>
      <c r="TQM1" s="695"/>
      <c r="TQN1" s="695"/>
      <c r="TQR1" s="52"/>
      <c r="TQW1" s="50"/>
      <c r="TQZ1" s="51"/>
      <c r="TRC1" s="695"/>
      <c r="TRD1" s="695"/>
      <c r="TRH1" s="52"/>
      <c r="TRM1" s="50"/>
      <c r="TRP1" s="51"/>
      <c r="TRS1" s="695"/>
      <c r="TRT1" s="695"/>
      <c r="TRX1" s="52"/>
      <c r="TSC1" s="50"/>
      <c r="TSF1" s="51"/>
      <c r="TSI1" s="695"/>
      <c r="TSJ1" s="695"/>
      <c r="TSN1" s="52"/>
      <c r="TSS1" s="50"/>
      <c r="TSV1" s="51"/>
      <c r="TSY1" s="695"/>
      <c r="TSZ1" s="695"/>
      <c r="TTD1" s="52"/>
      <c r="TTI1" s="50"/>
      <c r="TTL1" s="51"/>
      <c r="TTO1" s="695"/>
      <c r="TTP1" s="695"/>
      <c r="TTT1" s="52"/>
      <c r="TTY1" s="50"/>
      <c r="TUB1" s="51"/>
      <c r="TUE1" s="695"/>
      <c r="TUF1" s="695"/>
      <c r="TUJ1" s="52"/>
      <c r="TUO1" s="50"/>
      <c r="TUR1" s="51"/>
      <c r="TUU1" s="695"/>
      <c r="TUV1" s="695"/>
      <c r="TUZ1" s="52"/>
      <c r="TVE1" s="50"/>
      <c r="TVH1" s="51"/>
      <c r="TVK1" s="695"/>
      <c r="TVL1" s="695"/>
      <c r="TVP1" s="52"/>
      <c r="TVU1" s="50"/>
      <c r="TVX1" s="51"/>
      <c r="TWA1" s="695"/>
      <c r="TWB1" s="695"/>
      <c r="TWF1" s="52"/>
      <c r="TWK1" s="50"/>
      <c r="TWN1" s="51"/>
      <c r="TWQ1" s="695"/>
      <c r="TWR1" s="695"/>
      <c r="TWV1" s="52"/>
      <c r="TXA1" s="50"/>
      <c r="TXD1" s="51"/>
      <c r="TXG1" s="695"/>
      <c r="TXH1" s="695"/>
      <c r="TXL1" s="52"/>
      <c r="TXQ1" s="50"/>
      <c r="TXT1" s="51"/>
      <c r="TXW1" s="695"/>
      <c r="TXX1" s="695"/>
      <c r="TYB1" s="52"/>
      <c r="TYG1" s="50"/>
      <c r="TYJ1" s="51"/>
      <c r="TYM1" s="695"/>
      <c r="TYN1" s="695"/>
      <c r="TYR1" s="52"/>
      <c r="TYW1" s="50"/>
      <c r="TYZ1" s="51"/>
      <c r="TZC1" s="695"/>
      <c r="TZD1" s="695"/>
      <c r="TZH1" s="52"/>
      <c r="TZM1" s="50"/>
      <c r="TZP1" s="51"/>
      <c r="TZS1" s="695"/>
      <c r="TZT1" s="695"/>
      <c r="TZX1" s="52"/>
      <c r="UAC1" s="50"/>
      <c r="UAF1" s="51"/>
      <c r="UAI1" s="695"/>
      <c r="UAJ1" s="695"/>
      <c r="UAN1" s="52"/>
      <c r="UAS1" s="50"/>
      <c r="UAV1" s="51"/>
      <c r="UAY1" s="695"/>
      <c r="UAZ1" s="695"/>
      <c r="UBD1" s="52"/>
      <c r="UBI1" s="50"/>
      <c r="UBL1" s="51"/>
      <c r="UBO1" s="695"/>
      <c r="UBP1" s="695"/>
      <c r="UBT1" s="52"/>
      <c r="UBY1" s="50"/>
      <c r="UCB1" s="51"/>
      <c r="UCE1" s="695"/>
      <c r="UCF1" s="695"/>
      <c r="UCJ1" s="52"/>
      <c r="UCO1" s="50"/>
      <c r="UCR1" s="51"/>
      <c r="UCU1" s="695"/>
      <c r="UCV1" s="695"/>
      <c r="UCZ1" s="52"/>
      <c r="UDE1" s="50"/>
      <c r="UDH1" s="51"/>
      <c r="UDK1" s="695"/>
      <c r="UDL1" s="695"/>
      <c r="UDP1" s="52"/>
      <c r="UDU1" s="50"/>
      <c r="UDX1" s="51"/>
      <c r="UEA1" s="695"/>
      <c r="UEB1" s="695"/>
      <c r="UEF1" s="52"/>
      <c r="UEK1" s="50"/>
      <c r="UEN1" s="51"/>
      <c r="UEQ1" s="695"/>
      <c r="UER1" s="695"/>
      <c r="UEV1" s="52"/>
      <c r="UFA1" s="50"/>
      <c r="UFD1" s="51"/>
      <c r="UFG1" s="695"/>
      <c r="UFH1" s="695"/>
      <c r="UFL1" s="52"/>
      <c r="UFQ1" s="50"/>
      <c r="UFT1" s="51"/>
      <c r="UFW1" s="695"/>
      <c r="UFX1" s="695"/>
      <c r="UGB1" s="52"/>
      <c r="UGG1" s="50"/>
      <c r="UGJ1" s="51"/>
      <c r="UGM1" s="695"/>
      <c r="UGN1" s="695"/>
      <c r="UGR1" s="52"/>
      <c r="UGW1" s="50"/>
      <c r="UGZ1" s="51"/>
      <c r="UHC1" s="695"/>
      <c r="UHD1" s="695"/>
      <c r="UHH1" s="52"/>
      <c r="UHM1" s="50"/>
      <c r="UHP1" s="51"/>
      <c r="UHS1" s="695"/>
      <c r="UHT1" s="695"/>
      <c r="UHX1" s="52"/>
      <c r="UIC1" s="50"/>
      <c r="UIF1" s="51"/>
      <c r="UII1" s="695"/>
      <c r="UIJ1" s="695"/>
      <c r="UIN1" s="52"/>
      <c r="UIS1" s="50"/>
      <c r="UIV1" s="51"/>
      <c r="UIY1" s="695"/>
      <c r="UIZ1" s="695"/>
      <c r="UJD1" s="52"/>
      <c r="UJI1" s="50"/>
      <c r="UJL1" s="51"/>
      <c r="UJO1" s="695"/>
      <c r="UJP1" s="695"/>
      <c r="UJT1" s="52"/>
      <c r="UJY1" s="50"/>
      <c r="UKB1" s="51"/>
      <c r="UKE1" s="695"/>
      <c r="UKF1" s="695"/>
      <c r="UKJ1" s="52"/>
      <c r="UKO1" s="50"/>
      <c r="UKR1" s="51"/>
      <c r="UKU1" s="695"/>
      <c r="UKV1" s="695"/>
      <c r="UKZ1" s="52"/>
      <c r="ULE1" s="50"/>
      <c r="ULH1" s="51"/>
      <c r="ULK1" s="695"/>
      <c r="ULL1" s="695"/>
      <c r="ULP1" s="52"/>
      <c r="ULU1" s="50"/>
      <c r="ULX1" s="51"/>
      <c r="UMA1" s="695"/>
      <c r="UMB1" s="695"/>
      <c r="UMF1" s="52"/>
      <c r="UMK1" s="50"/>
      <c r="UMN1" s="51"/>
      <c r="UMQ1" s="695"/>
      <c r="UMR1" s="695"/>
      <c r="UMV1" s="52"/>
      <c r="UNA1" s="50"/>
      <c r="UND1" s="51"/>
      <c r="UNG1" s="695"/>
      <c r="UNH1" s="695"/>
      <c r="UNL1" s="52"/>
      <c r="UNQ1" s="50"/>
      <c r="UNT1" s="51"/>
      <c r="UNW1" s="695"/>
      <c r="UNX1" s="695"/>
      <c r="UOB1" s="52"/>
      <c r="UOG1" s="50"/>
      <c r="UOJ1" s="51"/>
      <c r="UOM1" s="695"/>
      <c r="UON1" s="695"/>
      <c r="UOR1" s="52"/>
      <c r="UOW1" s="50"/>
      <c r="UOZ1" s="51"/>
      <c r="UPC1" s="695"/>
      <c r="UPD1" s="695"/>
      <c r="UPH1" s="52"/>
      <c r="UPM1" s="50"/>
      <c r="UPP1" s="51"/>
      <c r="UPS1" s="695"/>
      <c r="UPT1" s="695"/>
      <c r="UPX1" s="52"/>
      <c r="UQC1" s="50"/>
      <c r="UQF1" s="51"/>
      <c r="UQI1" s="695"/>
      <c r="UQJ1" s="695"/>
      <c r="UQN1" s="52"/>
      <c r="UQS1" s="50"/>
      <c r="UQV1" s="51"/>
      <c r="UQY1" s="695"/>
      <c r="UQZ1" s="695"/>
      <c r="URD1" s="52"/>
      <c r="URI1" s="50"/>
      <c r="URL1" s="51"/>
      <c r="URO1" s="695"/>
      <c r="URP1" s="695"/>
      <c r="URT1" s="52"/>
      <c r="URY1" s="50"/>
      <c r="USB1" s="51"/>
      <c r="USE1" s="695"/>
      <c r="USF1" s="695"/>
      <c r="USJ1" s="52"/>
      <c r="USO1" s="50"/>
      <c r="USR1" s="51"/>
      <c r="USU1" s="695"/>
      <c r="USV1" s="695"/>
      <c r="USZ1" s="52"/>
      <c r="UTE1" s="50"/>
      <c r="UTH1" s="51"/>
      <c r="UTK1" s="695"/>
      <c r="UTL1" s="695"/>
      <c r="UTP1" s="52"/>
      <c r="UTU1" s="50"/>
      <c r="UTX1" s="51"/>
      <c r="UUA1" s="695"/>
      <c r="UUB1" s="695"/>
      <c r="UUF1" s="52"/>
      <c r="UUK1" s="50"/>
      <c r="UUN1" s="51"/>
      <c r="UUQ1" s="695"/>
      <c r="UUR1" s="695"/>
      <c r="UUV1" s="52"/>
      <c r="UVA1" s="50"/>
      <c r="UVD1" s="51"/>
      <c r="UVG1" s="695"/>
      <c r="UVH1" s="695"/>
      <c r="UVL1" s="52"/>
      <c r="UVQ1" s="50"/>
      <c r="UVT1" s="51"/>
      <c r="UVW1" s="695"/>
      <c r="UVX1" s="695"/>
      <c r="UWB1" s="52"/>
      <c r="UWG1" s="50"/>
      <c r="UWJ1" s="51"/>
      <c r="UWM1" s="695"/>
      <c r="UWN1" s="695"/>
      <c r="UWR1" s="52"/>
      <c r="UWW1" s="50"/>
      <c r="UWZ1" s="51"/>
      <c r="UXC1" s="695"/>
      <c r="UXD1" s="695"/>
      <c r="UXH1" s="52"/>
      <c r="UXM1" s="50"/>
      <c r="UXP1" s="51"/>
      <c r="UXS1" s="695"/>
      <c r="UXT1" s="695"/>
      <c r="UXX1" s="52"/>
      <c r="UYC1" s="50"/>
      <c r="UYF1" s="51"/>
      <c r="UYI1" s="695"/>
      <c r="UYJ1" s="695"/>
      <c r="UYN1" s="52"/>
      <c r="UYS1" s="50"/>
      <c r="UYV1" s="51"/>
      <c r="UYY1" s="695"/>
      <c r="UYZ1" s="695"/>
      <c r="UZD1" s="52"/>
      <c r="UZI1" s="50"/>
      <c r="UZL1" s="51"/>
      <c r="UZO1" s="695"/>
      <c r="UZP1" s="695"/>
      <c r="UZT1" s="52"/>
      <c r="UZY1" s="50"/>
      <c r="VAB1" s="51"/>
      <c r="VAE1" s="695"/>
      <c r="VAF1" s="695"/>
      <c r="VAJ1" s="52"/>
      <c r="VAO1" s="50"/>
      <c r="VAR1" s="51"/>
      <c r="VAU1" s="695"/>
      <c r="VAV1" s="695"/>
      <c r="VAZ1" s="52"/>
      <c r="VBE1" s="50"/>
      <c r="VBH1" s="51"/>
      <c r="VBK1" s="695"/>
      <c r="VBL1" s="695"/>
      <c r="VBP1" s="52"/>
      <c r="VBU1" s="50"/>
      <c r="VBX1" s="51"/>
      <c r="VCA1" s="695"/>
      <c r="VCB1" s="695"/>
      <c r="VCF1" s="52"/>
      <c r="VCK1" s="50"/>
      <c r="VCN1" s="51"/>
      <c r="VCQ1" s="695"/>
      <c r="VCR1" s="695"/>
      <c r="VCV1" s="52"/>
      <c r="VDA1" s="50"/>
      <c r="VDD1" s="51"/>
      <c r="VDG1" s="695"/>
      <c r="VDH1" s="695"/>
      <c r="VDL1" s="52"/>
      <c r="VDQ1" s="50"/>
      <c r="VDT1" s="51"/>
      <c r="VDW1" s="695"/>
      <c r="VDX1" s="695"/>
      <c r="VEB1" s="52"/>
      <c r="VEG1" s="50"/>
      <c r="VEJ1" s="51"/>
      <c r="VEM1" s="695"/>
      <c r="VEN1" s="695"/>
      <c r="VER1" s="52"/>
      <c r="VEW1" s="50"/>
      <c r="VEZ1" s="51"/>
      <c r="VFC1" s="695"/>
      <c r="VFD1" s="695"/>
      <c r="VFH1" s="52"/>
      <c r="VFM1" s="50"/>
      <c r="VFP1" s="51"/>
      <c r="VFS1" s="695"/>
      <c r="VFT1" s="695"/>
      <c r="VFX1" s="52"/>
      <c r="VGC1" s="50"/>
      <c r="VGF1" s="51"/>
      <c r="VGI1" s="695"/>
      <c r="VGJ1" s="695"/>
      <c r="VGN1" s="52"/>
      <c r="VGS1" s="50"/>
      <c r="VGV1" s="51"/>
      <c r="VGY1" s="695"/>
      <c r="VGZ1" s="695"/>
      <c r="VHD1" s="52"/>
      <c r="VHI1" s="50"/>
      <c r="VHL1" s="51"/>
      <c r="VHO1" s="695"/>
      <c r="VHP1" s="695"/>
      <c r="VHT1" s="52"/>
      <c r="VHY1" s="50"/>
      <c r="VIB1" s="51"/>
      <c r="VIE1" s="695"/>
      <c r="VIF1" s="695"/>
      <c r="VIJ1" s="52"/>
      <c r="VIO1" s="50"/>
      <c r="VIR1" s="51"/>
      <c r="VIU1" s="695"/>
      <c r="VIV1" s="695"/>
      <c r="VIZ1" s="52"/>
      <c r="VJE1" s="50"/>
      <c r="VJH1" s="51"/>
      <c r="VJK1" s="695"/>
      <c r="VJL1" s="695"/>
      <c r="VJP1" s="52"/>
      <c r="VJU1" s="50"/>
      <c r="VJX1" s="51"/>
      <c r="VKA1" s="695"/>
      <c r="VKB1" s="695"/>
      <c r="VKF1" s="52"/>
      <c r="VKK1" s="50"/>
      <c r="VKN1" s="51"/>
      <c r="VKQ1" s="695"/>
      <c r="VKR1" s="695"/>
      <c r="VKV1" s="52"/>
      <c r="VLA1" s="50"/>
      <c r="VLD1" s="51"/>
      <c r="VLG1" s="695"/>
      <c r="VLH1" s="695"/>
      <c r="VLL1" s="52"/>
      <c r="VLQ1" s="50"/>
      <c r="VLT1" s="51"/>
      <c r="VLW1" s="695"/>
      <c r="VLX1" s="695"/>
      <c r="VMB1" s="52"/>
      <c r="VMG1" s="50"/>
      <c r="VMJ1" s="51"/>
      <c r="VMM1" s="695"/>
      <c r="VMN1" s="695"/>
      <c r="VMR1" s="52"/>
      <c r="VMW1" s="50"/>
      <c r="VMZ1" s="51"/>
      <c r="VNC1" s="695"/>
      <c r="VND1" s="695"/>
      <c r="VNH1" s="52"/>
      <c r="VNM1" s="50"/>
      <c r="VNP1" s="51"/>
      <c r="VNS1" s="695"/>
      <c r="VNT1" s="695"/>
      <c r="VNX1" s="52"/>
      <c r="VOC1" s="50"/>
      <c r="VOF1" s="51"/>
      <c r="VOI1" s="695"/>
      <c r="VOJ1" s="695"/>
      <c r="VON1" s="52"/>
      <c r="VOS1" s="50"/>
      <c r="VOV1" s="51"/>
      <c r="VOY1" s="695"/>
      <c r="VOZ1" s="695"/>
      <c r="VPD1" s="52"/>
      <c r="VPI1" s="50"/>
      <c r="VPL1" s="51"/>
      <c r="VPO1" s="695"/>
      <c r="VPP1" s="695"/>
      <c r="VPT1" s="52"/>
      <c r="VPY1" s="50"/>
      <c r="VQB1" s="51"/>
      <c r="VQE1" s="695"/>
      <c r="VQF1" s="695"/>
      <c r="VQJ1" s="52"/>
      <c r="VQO1" s="50"/>
      <c r="VQR1" s="51"/>
      <c r="VQU1" s="695"/>
      <c r="VQV1" s="695"/>
      <c r="VQZ1" s="52"/>
      <c r="VRE1" s="50"/>
      <c r="VRH1" s="51"/>
      <c r="VRK1" s="695"/>
      <c r="VRL1" s="695"/>
      <c r="VRP1" s="52"/>
      <c r="VRU1" s="50"/>
      <c r="VRX1" s="51"/>
      <c r="VSA1" s="695"/>
      <c r="VSB1" s="695"/>
      <c r="VSF1" s="52"/>
      <c r="VSK1" s="50"/>
      <c r="VSN1" s="51"/>
      <c r="VSQ1" s="695"/>
      <c r="VSR1" s="695"/>
      <c r="VSV1" s="52"/>
      <c r="VTA1" s="50"/>
      <c r="VTD1" s="51"/>
      <c r="VTG1" s="695"/>
      <c r="VTH1" s="695"/>
      <c r="VTL1" s="52"/>
      <c r="VTQ1" s="50"/>
      <c r="VTT1" s="51"/>
      <c r="VTW1" s="695"/>
      <c r="VTX1" s="695"/>
      <c r="VUB1" s="52"/>
      <c r="VUG1" s="50"/>
      <c r="VUJ1" s="51"/>
      <c r="VUM1" s="695"/>
      <c r="VUN1" s="695"/>
      <c r="VUR1" s="52"/>
      <c r="VUW1" s="50"/>
      <c r="VUZ1" s="51"/>
      <c r="VVC1" s="695"/>
      <c r="VVD1" s="695"/>
      <c r="VVH1" s="52"/>
      <c r="VVM1" s="50"/>
      <c r="VVP1" s="51"/>
      <c r="VVS1" s="695"/>
      <c r="VVT1" s="695"/>
      <c r="VVX1" s="52"/>
      <c r="VWC1" s="50"/>
      <c r="VWF1" s="51"/>
      <c r="VWI1" s="695"/>
      <c r="VWJ1" s="695"/>
      <c r="VWN1" s="52"/>
      <c r="VWS1" s="50"/>
      <c r="VWV1" s="51"/>
      <c r="VWY1" s="695"/>
      <c r="VWZ1" s="695"/>
      <c r="VXD1" s="52"/>
      <c r="VXI1" s="50"/>
      <c r="VXL1" s="51"/>
      <c r="VXO1" s="695"/>
      <c r="VXP1" s="695"/>
      <c r="VXT1" s="52"/>
      <c r="VXY1" s="50"/>
      <c r="VYB1" s="51"/>
      <c r="VYE1" s="695"/>
      <c r="VYF1" s="695"/>
      <c r="VYJ1" s="52"/>
      <c r="VYO1" s="50"/>
      <c r="VYR1" s="51"/>
      <c r="VYU1" s="695"/>
      <c r="VYV1" s="695"/>
      <c r="VYZ1" s="52"/>
      <c r="VZE1" s="50"/>
      <c r="VZH1" s="51"/>
      <c r="VZK1" s="695"/>
      <c r="VZL1" s="695"/>
      <c r="VZP1" s="52"/>
      <c r="VZU1" s="50"/>
      <c r="VZX1" s="51"/>
      <c r="WAA1" s="695"/>
      <c r="WAB1" s="695"/>
      <c r="WAF1" s="52"/>
      <c r="WAK1" s="50"/>
      <c r="WAN1" s="51"/>
      <c r="WAQ1" s="695"/>
      <c r="WAR1" s="695"/>
      <c r="WAV1" s="52"/>
      <c r="WBA1" s="50"/>
      <c r="WBD1" s="51"/>
      <c r="WBG1" s="695"/>
      <c r="WBH1" s="695"/>
      <c r="WBL1" s="52"/>
      <c r="WBQ1" s="50"/>
      <c r="WBT1" s="51"/>
      <c r="WBW1" s="695"/>
      <c r="WBX1" s="695"/>
      <c r="WCB1" s="52"/>
      <c r="WCG1" s="50"/>
      <c r="WCJ1" s="51"/>
      <c r="WCM1" s="695"/>
      <c r="WCN1" s="695"/>
      <c r="WCR1" s="52"/>
      <c r="WCW1" s="50"/>
      <c r="WCZ1" s="51"/>
      <c r="WDC1" s="695"/>
      <c r="WDD1" s="695"/>
      <c r="WDH1" s="52"/>
      <c r="WDM1" s="50"/>
      <c r="WDP1" s="51"/>
      <c r="WDS1" s="695"/>
      <c r="WDT1" s="695"/>
      <c r="WDX1" s="52"/>
      <c r="WEC1" s="50"/>
      <c r="WEF1" s="51"/>
      <c r="WEI1" s="695"/>
      <c r="WEJ1" s="695"/>
      <c r="WEN1" s="52"/>
      <c r="WES1" s="50"/>
      <c r="WEV1" s="51"/>
      <c r="WEY1" s="695"/>
      <c r="WEZ1" s="695"/>
      <c r="WFD1" s="52"/>
      <c r="WFI1" s="50"/>
      <c r="WFL1" s="51"/>
      <c r="WFO1" s="695"/>
      <c r="WFP1" s="695"/>
      <c r="WFT1" s="52"/>
      <c r="WFY1" s="50"/>
      <c r="WGB1" s="51"/>
      <c r="WGE1" s="695"/>
      <c r="WGF1" s="695"/>
      <c r="WGJ1" s="52"/>
      <c r="WGO1" s="50"/>
      <c r="WGR1" s="51"/>
      <c r="WGU1" s="695"/>
      <c r="WGV1" s="695"/>
      <c r="WGZ1" s="52"/>
      <c r="WHE1" s="50"/>
      <c r="WHH1" s="51"/>
      <c r="WHK1" s="695"/>
      <c r="WHL1" s="695"/>
      <c r="WHP1" s="52"/>
      <c r="WHU1" s="50"/>
      <c r="WHX1" s="51"/>
      <c r="WIA1" s="695"/>
      <c r="WIB1" s="695"/>
      <c r="WIF1" s="52"/>
      <c r="WIK1" s="50"/>
      <c r="WIN1" s="51"/>
      <c r="WIQ1" s="695"/>
      <c r="WIR1" s="695"/>
      <c r="WIV1" s="52"/>
      <c r="WJA1" s="50"/>
      <c r="WJD1" s="51"/>
      <c r="WJG1" s="695"/>
      <c r="WJH1" s="695"/>
      <c r="WJL1" s="52"/>
      <c r="WJQ1" s="50"/>
      <c r="WJT1" s="51"/>
      <c r="WJW1" s="695"/>
      <c r="WJX1" s="695"/>
      <c r="WKB1" s="52"/>
      <c r="WKG1" s="50"/>
      <c r="WKJ1" s="51"/>
      <c r="WKM1" s="695"/>
      <c r="WKN1" s="695"/>
      <c r="WKR1" s="52"/>
      <c r="WKW1" s="50"/>
      <c r="WKZ1" s="51"/>
      <c r="WLC1" s="695"/>
      <c r="WLD1" s="695"/>
      <c r="WLH1" s="52"/>
      <c r="WLM1" s="50"/>
      <c r="WLP1" s="51"/>
      <c r="WLS1" s="695"/>
      <c r="WLT1" s="695"/>
      <c r="WLX1" s="52"/>
      <c r="WMC1" s="50"/>
      <c r="WMF1" s="51"/>
      <c r="WMI1" s="695"/>
      <c r="WMJ1" s="695"/>
      <c r="WMN1" s="52"/>
      <c r="WMS1" s="50"/>
      <c r="WMV1" s="51"/>
      <c r="WMY1" s="695"/>
      <c r="WMZ1" s="695"/>
      <c r="WND1" s="52"/>
      <c r="WNI1" s="50"/>
      <c r="WNL1" s="51"/>
      <c r="WNO1" s="695"/>
      <c r="WNP1" s="695"/>
      <c r="WNT1" s="52"/>
      <c r="WNY1" s="50"/>
      <c r="WOB1" s="51"/>
      <c r="WOE1" s="695"/>
      <c r="WOF1" s="695"/>
      <c r="WOJ1" s="52"/>
      <c r="WOO1" s="50"/>
      <c r="WOR1" s="51"/>
      <c r="WOU1" s="695"/>
      <c r="WOV1" s="695"/>
      <c r="WOZ1" s="52"/>
      <c r="WPE1" s="50"/>
      <c r="WPH1" s="51"/>
      <c r="WPK1" s="695"/>
      <c r="WPL1" s="695"/>
      <c r="WPP1" s="52"/>
      <c r="WPU1" s="50"/>
      <c r="WPX1" s="51"/>
      <c r="WQA1" s="695"/>
      <c r="WQB1" s="695"/>
      <c r="WQF1" s="52"/>
      <c r="WQK1" s="50"/>
      <c r="WQN1" s="51"/>
      <c r="WQQ1" s="695"/>
      <c r="WQR1" s="695"/>
      <c r="WQV1" s="52"/>
      <c r="WRA1" s="50"/>
      <c r="WRD1" s="51"/>
      <c r="WRG1" s="695"/>
      <c r="WRH1" s="695"/>
      <c r="WRL1" s="52"/>
      <c r="WRQ1" s="50"/>
      <c r="WRT1" s="51"/>
      <c r="WRW1" s="695"/>
      <c r="WRX1" s="695"/>
      <c r="WSB1" s="52"/>
      <c r="WSG1" s="50"/>
      <c r="WSJ1" s="51"/>
      <c r="WSM1" s="695"/>
      <c r="WSN1" s="695"/>
      <c r="WSR1" s="52"/>
      <c r="WSW1" s="50"/>
      <c r="WSZ1" s="51"/>
      <c r="WTC1" s="695"/>
      <c r="WTD1" s="695"/>
      <c r="WTH1" s="52"/>
      <c r="WTM1" s="50"/>
      <c r="WTP1" s="51"/>
      <c r="WTS1" s="695"/>
      <c r="WTT1" s="695"/>
      <c r="WTX1" s="52"/>
      <c r="WUC1" s="50"/>
      <c r="WUF1" s="51"/>
      <c r="WUI1" s="695"/>
      <c r="WUJ1" s="695"/>
      <c r="WUN1" s="52"/>
      <c r="WUS1" s="50"/>
      <c r="WUV1" s="51"/>
      <c r="WUY1" s="695"/>
      <c r="WUZ1" s="695"/>
      <c r="WVD1" s="52"/>
      <c r="WVI1" s="50"/>
      <c r="WVL1" s="51"/>
      <c r="WVO1" s="695"/>
      <c r="WVP1" s="695"/>
      <c r="WVT1" s="52"/>
      <c r="WVY1" s="50"/>
      <c r="WWB1" s="51"/>
      <c r="WWE1" s="695"/>
      <c r="WWF1" s="695"/>
      <c r="WWJ1" s="52"/>
      <c r="WWO1" s="50"/>
      <c r="WWR1" s="51"/>
      <c r="WWU1" s="695"/>
      <c r="WWV1" s="695"/>
      <c r="WWZ1" s="52"/>
      <c r="WXE1" s="50"/>
      <c r="WXH1" s="51"/>
      <c r="WXK1" s="695"/>
      <c r="WXL1" s="695"/>
      <c r="WXP1" s="52"/>
      <c r="WXU1" s="50"/>
      <c r="WXX1" s="51"/>
      <c r="WYA1" s="695"/>
      <c r="WYB1" s="695"/>
      <c r="WYF1" s="52"/>
      <c r="WYK1" s="50"/>
      <c r="WYN1" s="51"/>
      <c r="WYQ1" s="695"/>
      <c r="WYR1" s="695"/>
      <c r="WYV1" s="52"/>
      <c r="WZA1" s="50"/>
      <c r="WZD1" s="51"/>
      <c r="WZG1" s="695"/>
      <c r="WZH1" s="695"/>
      <c r="WZL1" s="52"/>
      <c r="WZQ1" s="50"/>
      <c r="WZT1" s="51"/>
      <c r="WZW1" s="695"/>
      <c r="WZX1" s="695"/>
      <c r="XAB1" s="52"/>
      <c r="XAG1" s="50"/>
      <c r="XAJ1" s="51"/>
      <c r="XAM1" s="695"/>
      <c r="XAN1" s="695"/>
      <c r="XAR1" s="52"/>
      <c r="XAW1" s="50"/>
      <c r="XAZ1" s="51"/>
      <c r="XBC1" s="695"/>
      <c r="XBD1" s="695"/>
      <c r="XBH1" s="52"/>
      <c r="XBM1" s="50"/>
      <c r="XBP1" s="51"/>
      <c r="XBS1" s="695"/>
      <c r="XBT1" s="695"/>
      <c r="XBX1" s="52"/>
      <c r="XCC1" s="50"/>
      <c r="XCF1" s="51"/>
      <c r="XCI1" s="695"/>
      <c r="XCJ1" s="695"/>
      <c r="XCN1" s="52"/>
      <c r="XCS1" s="50"/>
      <c r="XCV1" s="51"/>
      <c r="XCY1" s="695"/>
      <c r="XCZ1" s="695"/>
      <c r="XDD1" s="52"/>
      <c r="XDI1" s="50"/>
      <c r="XDL1" s="51"/>
      <c r="XDO1" s="695"/>
      <c r="XDP1" s="695"/>
      <c r="XDT1" s="52"/>
      <c r="XDY1" s="50"/>
      <c r="XEB1" s="51"/>
      <c r="XEE1" s="695"/>
      <c r="XEF1" s="695"/>
      <c r="XEJ1" s="52"/>
      <c r="XEO1" s="50"/>
      <c r="XER1" s="51"/>
      <c r="XEU1" s="695"/>
      <c r="XEV1" s="695"/>
      <c r="XEZ1" s="52"/>
    </row>
    <row r="2" spans="1:1020 1025:2044 2049:3068 3073:4092 4097:5116 5121:6140 6145:7164 7169:8188 8193:9212 9217:10236 10241:11260 11265:12284 12289:13308 13313:14332 14337:15356 15361:16380" s="19" customFormat="1" ht="24.75" customHeight="1">
      <c r="C2" s="665"/>
      <c r="D2" s="665"/>
      <c r="E2" s="665"/>
      <c r="F2" s="665"/>
      <c r="G2" s="23"/>
      <c r="H2" s="23"/>
      <c r="W2" s="23"/>
      <c r="X2" s="23"/>
      <c r="AM2" s="23"/>
      <c r="AN2" s="23"/>
      <c r="BC2" s="23"/>
      <c r="BD2" s="23"/>
      <c r="BS2" s="23"/>
      <c r="BT2" s="23"/>
      <c r="CI2" s="23"/>
      <c r="CJ2" s="23"/>
      <c r="CY2" s="23"/>
      <c r="CZ2" s="23"/>
      <c r="DO2" s="23"/>
      <c r="DP2" s="23"/>
      <c r="EE2" s="23"/>
      <c r="EF2" s="23"/>
      <c r="EU2" s="23"/>
      <c r="EV2" s="23"/>
      <c r="FK2" s="23"/>
      <c r="FL2" s="23"/>
      <c r="GA2" s="23"/>
      <c r="GB2" s="23"/>
      <c r="GQ2" s="23"/>
      <c r="GR2" s="23"/>
      <c r="HG2" s="23"/>
      <c r="HH2" s="23"/>
      <c r="HW2" s="23"/>
      <c r="HX2" s="23"/>
      <c r="IM2" s="23"/>
      <c r="IN2" s="23"/>
      <c r="JC2" s="23"/>
      <c r="JD2" s="23"/>
      <c r="JS2" s="23"/>
      <c r="JT2" s="23"/>
      <c r="KI2" s="23"/>
      <c r="KJ2" s="23"/>
      <c r="KY2" s="23"/>
      <c r="KZ2" s="23"/>
      <c r="LO2" s="23"/>
      <c r="LP2" s="23"/>
      <c r="ME2" s="23"/>
      <c r="MF2" s="23"/>
      <c r="MU2" s="23"/>
      <c r="MV2" s="23"/>
      <c r="NK2" s="23"/>
      <c r="NL2" s="23"/>
      <c r="OA2" s="23"/>
      <c r="OB2" s="23"/>
      <c r="OQ2" s="23"/>
      <c r="OR2" s="23"/>
      <c r="PG2" s="23"/>
      <c r="PH2" s="23"/>
      <c r="PW2" s="23"/>
      <c r="PX2" s="23"/>
      <c r="QM2" s="23"/>
      <c r="QN2" s="23"/>
      <c r="RC2" s="23"/>
      <c r="RD2" s="23"/>
      <c r="RS2" s="23"/>
      <c r="RT2" s="23"/>
      <c r="SI2" s="23"/>
      <c r="SJ2" s="23"/>
      <c r="SY2" s="23"/>
      <c r="SZ2" s="23"/>
      <c r="TO2" s="23"/>
      <c r="TP2" s="23"/>
      <c r="UE2" s="23"/>
      <c r="UF2" s="23"/>
      <c r="UU2" s="23"/>
      <c r="UV2" s="23"/>
      <c r="VK2" s="23"/>
      <c r="VL2" s="23"/>
      <c r="WA2" s="23"/>
      <c r="WB2" s="23"/>
      <c r="WQ2" s="23"/>
      <c r="WR2" s="23"/>
      <c r="XG2" s="23"/>
      <c r="XH2" s="23"/>
      <c r="XW2" s="23"/>
      <c r="XX2" s="23"/>
      <c r="YM2" s="23"/>
      <c r="YN2" s="23"/>
      <c r="ZC2" s="23"/>
      <c r="ZD2" s="23"/>
      <c r="ZS2" s="23"/>
      <c r="ZT2" s="23"/>
      <c r="AAI2" s="23"/>
      <c r="AAJ2" s="23"/>
      <c r="AAY2" s="23"/>
      <c r="AAZ2" s="23"/>
      <c r="ABO2" s="23"/>
      <c r="ABP2" s="23"/>
      <c r="ACE2" s="23"/>
      <c r="ACF2" s="23"/>
      <c r="ACU2" s="23"/>
      <c r="ACV2" s="23"/>
      <c r="ADK2" s="23"/>
      <c r="ADL2" s="23"/>
      <c r="AEA2" s="23"/>
      <c r="AEB2" s="23"/>
      <c r="AEQ2" s="23"/>
      <c r="AER2" s="23"/>
      <c r="AFG2" s="23"/>
      <c r="AFH2" s="23"/>
      <c r="AFW2" s="23"/>
      <c r="AFX2" s="23"/>
      <c r="AGM2" s="23"/>
      <c r="AGN2" s="23"/>
      <c r="AHC2" s="23"/>
      <c r="AHD2" s="23"/>
      <c r="AHS2" s="23"/>
      <c r="AHT2" s="23"/>
      <c r="AII2" s="23"/>
      <c r="AIJ2" s="23"/>
      <c r="AIY2" s="23"/>
      <c r="AIZ2" s="23"/>
      <c r="AJO2" s="23"/>
      <c r="AJP2" s="23"/>
      <c r="AKE2" s="23"/>
      <c r="AKF2" s="23"/>
      <c r="AKU2" s="23"/>
      <c r="AKV2" s="23"/>
      <c r="ALK2" s="23"/>
      <c r="ALL2" s="23"/>
      <c r="AMA2" s="23"/>
      <c r="AMB2" s="23"/>
      <c r="AMQ2" s="23"/>
      <c r="AMR2" s="23"/>
      <c r="ANG2" s="23"/>
      <c r="ANH2" s="23"/>
      <c r="ANW2" s="23"/>
      <c r="ANX2" s="23"/>
      <c r="AOM2" s="23"/>
      <c r="AON2" s="23"/>
      <c r="APC2" s="23"/>
      <c r="APD2" s="23"/>
      <c r="APS2" s="23"/>
      <c r="APT2" s="23"/>
      <c r="AQI2" s="23"/>
      <c r="AQJ2" s="23"/>
      <c r="AQY2" s="23"/>
      <c r="AQZ2" s="23"/>
      <c r="ARO2" s="23"/>
      <c r="ARP2" s="23"/>
      <c r="ASE2" s="23"/>
      <c r="ASF2" s="23"/>
      <c r="ASU2" s="23"/>
      <c r="ASV2" s="23"/>
      <c r="ATK2" s="23"/>
      <c r="ATL2" s="23"/>
      <c r="AUA2" s="23"/>
      <c r="AUB2" s="23"/>
      <c r="AUQ2" s="23"/>
      <c r="AUR2" s="23"/>
      <c r="AVG2" s="23"/>
      <c r="AVH2" s="23"/>
      <c r="AVW2" s="23"/>
      <c r="AVX2" s="23"/>
      <c r="AWM2" s="23"/>
      <c r="AWN2" s="23"/>
      <c r="AXC2" s="23"/>
      <c r="AXD2" s="23"/>
      <c r="AXS2" s="23"/>
      <c r="AXT2" s="23"/>
      <c r="AYI2" s="23"/>
      <c r="AYJ2" s="23"/>
      <c r="AYY2" s="23"/>
      <c r="AYZ2" s="23"/>
      <c r="AZO2" s="23"/>
      <c r="AZP2" s="23"/>
      <c r="BAE2" s="23"/>
      <c r="BAF2" s="23"/>
      <c r="BAU2" s="23"/>
      <c r="BAV2" s="23"/>
      <c r="BBK2" s="23"/>
      <c r="BBL2" s="23"/>
      <c r="BCA2" s="23"/>
      <c r="BCB2" s="23"/>
      <c r="BCQ2" s="23"/>
      <c r="BCR2" s="23"/>
      <c r="BDG2" s="23"/>
      <c r="BDH2" s="23"/>
      <c r="BDW2" s="23"/>
      <c r="BDX2" s="23"/>
      <c r="BEM2" s="23"/>
      <c r="BEN2" s="23"/>
      <c r="BFC2" s="23"/>
      <c r="BFD2" s="23"/>
      <c r="BFS2" s="23"/>
      <c r="BFT2" s="23"/>
      <c r="BGI2" s="23"/>
      <c r="BGJ2" s="23"/>
      <c r="BGY2" s="23"/>
      <c r="BGZ2" s="23"/>
      <c r="BHO2" s="23"/>
      <c r="BHP2" s="23"/>
      <c r="BIE2" s="23"/>
      <c r="BIF2" s="23"/>
      <c r="BIU2" s="23"/>
      <c r="BIV2" s="23"/>
      <c r="BJK2" s="23"/>
      <c r="BJL2" s="23"/>
      <c r="BKA2" s="23"/>
      <c r="BKB2" s="23"/>
      <c r="BKQ2" s="23"/>
      <c r="BKR2" s="23"/>
      <c r="BLG2" s="23"/>
      <c r="BLH2" s="23"/>
      <c r="BLW2" s="23"/>
      <c r="BLX2" s="23"/>
      <c r="BMM2" s="23"/>
      <c r="BMN2" s="23"/>
      <c r="BNC2" s="23"/>
      <c r="BND2" s="23"/>
      <c r="BNS2" s="23"/>
      <c r="BNT2" s="23"/>
      <c r="BOI2" s="23"/>
      <c r="BOJ2" s="23"/>
      <c r="BOY2" s="23"/>
      <c r="BOZ2" s="23"/>
      <c r="BPO2" s="23"/>
      <c r="BPP2" s="23"/>
      <c r="BQE2" s="23"/>
      <c r="BQF2" s="23"/>
      <c r="BQU2" s="23"/>
      <c r="BQV2" s="23"/>
      <c r="BRK2" s="23"/>
      <c r="BRL2" s="23"/>
      <c r="BSA2" s="23"/>
      <c r="BSB2" s="23"/>
      <c r="BSQ2" s="23"/>
      <c r="BSR2" s="23"/>
      <c r="BTG2" s="23"/>
      <c r="BTH2" s="23"/>
      <c r="BTW2" s="23"/>
      <c r="BTX2" s="23"/>
      <c r="BUM2" s="23"/>
      <c r="BUN2" s="23"/>
      <c r="BVC2" s="23"/>
      <c r="BVD2" s="23"/>
      <c r="BVS2" s="23"/>
      <c r="BVT2" s="23"/>
      <c r="BWI2" s="23"/>
      <c r="BWJ2" s="23"/>
      <c r="BWY2" s="23"/>
      <c r="BWZ2" s="23"/>
      <c r="BXO2" s="23"/>
      <c r="BXP2" s="23"/>
      <c r="BYE2" s="23"/>
      <c r="BYF2" s="23"/>
      <c r="BYU2" s="23"/>
      <c r="BYV2" s="23"/>
      <c r="BZK2" s="23"/>
      <c r="BZL2" s="23"/>
      <c r="CAA2" s="23"/>
      <c r="CAB2" s="23"/>
      <c r="CAQ2" s="23"/>
      <c r="CAR2" s="23"/>
      <c r="CBG2" s="23"/>
      <c r="CBH2" s="23"/>
      <c r="CBW2" s="23"/>
      <c r="CBX2" s="23"/>
      <c r="CCM2" s="23"/>
      <c r="CCN2" s="23"/>
      <c r="CDC2" s="23"/>
      <c r="CDD2" s="23"/>
      <c r="CDS2" s="23"/>
      <c r="CDT2" s="23"/>
      <c r="CEI2" s="23"/>
      <c r="CEJ2" s="23"/>
      <c r="CEY2" s="23"/>
      <c r="CEZ2" s="23"/>
      <c r="CFO2" s="23"/>
      <c r="CFP2" s="23"/>
      <c r="CGE2" s="23"/>
      <c r="CGF2" s="23"/>
      <c r="CGU2" s="23"/>
      <c r="CGV2" s="23"/>
      <c r="CHK2" s="23"/>
      <c r="CHL2" s="23"/>
      <c r="CIA2" s="23"/>
      <c r="CIB2" s="23"/>
      <c r="CIQ2" s="23"/>
      <c r="CIR2" s="23"/>
      <c r="CJG2" s="23"/>
      <c r="CJH2" s="23"/>
      <c r="CJW2" s="23"/>
      <c r="CJX2" s="23"/>
      <c r="CKM2" s="23"/>
      <c r="CKN2" s="23"/>
      <c r="CLC2" s="23"/>
      <c r="CLD2" s="23"/>
      <c r="CLS2" s="23"/>
      <c r="CLT2" s="23"/>
      <c r="CMI2" s="23"/>
      <c r="CMJ2" s="23"/>
      <c r="CMY2" s="23"/>
      <c r="CMZ2" s="23"/>
      <c r="CNO2" s="23"/>
      <c r="CNP2" s="23"/>
      <c r="COE2" s="23"/>
      <c r="COF2" s="23"/>
      <c r="COU2" s="23"/>
      <c r="COV2" s="23"/>
      <c r="CPK2" s="23"/>
      <c r="CPL2" s="23"/>
      <c r="CQA2" s="23"/>
      <c r="CQB2" s="23"/>
      <c r="CQQ2" s="23"/>
      <c r="CQR2" s="23"/>
      <c r="CRG2" s="23"/>
      <c r="CRH2" s="23"/>
      <c r="CRW2" s="23"/>
      <c r="CRX2" s="23"/>
      <c r="CSM2" s="23"/>
      <c r="CSN2" s="23"/>
      <c r="CTC2" s="23"/>
      <c r="CTD2" s="23"/>
      <c r="CTS2" s="23"/>
      <c r="CTT2" s="23"/>
      <c r="CUI2" s="23"/>
      <c r="CUJ2" s="23"/>
      <c r="CUY2" s="23"/>
      <c r="CUZ2" s="23"/>
      <c r="CVO2" s="23"/>
      <c r="CVP2" s="23"/>
      <c r="CWE2" s="23"/>
      <c r="CWF2" s="23"/>
      <c r="CWU2" s="23"/>
      <c r="CWV2" s="23"/>
      <c r="CXK2" s="23"/>
      <c r="CXL2" s="23"/>
      <c r="CYA2" s="23"/>
      <c r="CYB2" s="23"/>
      <c r="CYQ2" s="23"/>
      <c r="CYR2" s="23"/>
      <c r="CZG2" s="23"/>
      <c r="CZH2" s="23"/>
      <c r="CZW2" s="23"/>
      <c r="CZX2" s="23"/>
      <c r="DAM2" s="23"/>
      <c r="DAN2" s="23"/>
      <c r="DBC2" s="23"/>
      <c r="DBD2" s="23"/>
      <c r="DBS2" s="23"/>
      <c r="DBT2" s="23"/>
      <c r="DCI2" s="23"/>
      <c r="DCJ2" s="23"/>
      <c r="DCY2" s="23"/>
      <c r="DCZ2" s="23"/>
      <c r="DDO2" s="23"/>
      <c r="DDP2" s="23"/>
      <c r="DEE2" s="23"/>
      <c r="DEF2" s="23"/>
      <c r="DEU2" s="23"/>
      <c r="DEV2" s="23"/>
      <c r="DFK2" s="23"/>
      <c r="DFL2" s="23"/>
      <c r="DGA2" s="23"/>
      <c r="DGB2" s="23"/>
      <c r="DGQ2" s="23"/>
      <c r="DGR2" s="23"/>
      <c r="DHG2" s="23"/>
      <c r="DHH2" s="23"/>
      <c r="DHW2" s="23"/>
      <c r="DHX2" s="23"/>
      <c r="DIM2" s="23"/>
      <c r="DIN2" s="23"/>
      <c r="DJC2" s="23"/>
      <c r="DJD2" s="23"/>
      <c r="DJS2" s="23"/>
      <c r="DJT2" s="23"/>
      <c r="DKI2" s="23"/>
      <c r="DKJ2" s="23"/>
      <c r="DKY2" s="23"/>
      <c r="DKZ2" s="23"/>
      <c r="DLO2" s="23"/>
      <c r="DLP2" s="23"/>
      <c r="DME2" s="23"/>
      <c r="DMF2" s="23"/>
      <c r="DMU2" s="23"/>
      <c r="DMV2" s="23"/>
      <c r="DNK2" s="23"/>
      <c r="DNL2" s="23"/>
      <c r="DOA2" s="23"/>
      <c r="DOB2" s="23"/>
      <c r="DOQ2" s="23"/>
      <c r="DOR2" s="23"/>
      <c r="DPG2" s="23"/>
      <c r="DPH2" s="23"/>
      <c r="DPW2" s="23"/>
      <c r="DPX2" s="23"/>
      <c r="DQM2" s="23"/>
      <c r="DQN2" s="23"/>
      <c r="DRC2" s="23"/>
      <c r="DRD2" s="23"/>
      <c r="DRS2" s="23"/>
      <c r="DRT2" s="23"/>
      <c r="DSI2" s="23"/>
      <c r="DSJ2" s="23"/>
      <c r="DSY2" s="23"/>
      <c r="DSZ2" s="23"/>
      <c r="DTO2" s="23"/>
      <c r="DTP2" s="23"/>
      <c r="DUE2" s="23"/>
      <c r="DUF2" s="23"/>
      <c r="DUU2" s="23"/>
      <c r="DUV2" s="23"/>
      <c r="DVK2" s="23"/>
      <c r="DVL2" s="23"/>
      <c r="DWA2" s="23"/>
      <c r="DWB2" s="23"/>
      <c r="DWQ2" s="23"/>
      <c r="DWR2" s="23"/>
      <c r="DXG2" s="23"/>
      <c r="DXH2" s="23"/>
      <c r="DXW2" s="23"/>
      <c r="DXX2" s="23"/>
      <c r="DYM2" s="23"/>
      <c r="DYN2" s="23"/>
      <c r="DZC2" s="23"/>
      <c r="DZD2" s="23"/>
      <c r="DZS2" s="23"/>
      <c r="DZT2" s="23"/>
      <c r="EAI2" s="23"/>
      <c r="EAJ2" s="23"/>
      <c r="EAY2" s="23"/>
      <c r="EAZ2" s="23"/>
      <c r="EBO2" s="23"/>
      <c r="EBP2" s="23"/>
      <c r="ECE2" s="23"/>
      <c r="ECF2" s="23"/>
      <c r="ECU2" s="23"/>
      <c r="ECV2" s="23"/>
      <c r="EDK2" s="23"/>
      <c r="EDL2" s="23"/>
      <c r="EEA2" s="23"/>
      <c r="EEB2" s="23"/>
      <c r="EEQ2" s="23"/>
      <c r="EER2" s="23"/>
      <c r="EFG2" s="23"/>
      <c r="EFH2" s="23"/>
      <c r="EFW2" s="23"/>
      <c r="EFX2" s="23"/>
      <c r="EGM2" s="23"/>
      <c r="EGN2" s="23"/>
      <c r="EHC2" s="23"/>
      <c r="EHD2" s="23"/>
      <c r="EHS2" s="23"/>
      <c r="EHT2" s="23"/>
      <c r="EII2" s="23"/>
      <c r="EIJ2" s="23"/>
      <c r="EIY2" s="23"/>
      <c r="EIZ2" s="23"/>
      <c r="EJO2" s="23"/>
      <c r="EJP2" s="23"/>
      <c r="EKE2" s="23"/>
      <c r="EKF2" s="23"/>
      <c r="EKU2" s="23"/>
      <c r="EKV2" s="23"/>
      <c r="ELK2" s="23"/>
      <c r="ELL2" s="23"/>
      <c r="EMA2" s="23"/>
      <c r="EMB2" s="23"/>
      <c r="EMQ2" s="23"/>
      <c r="EMR2" s="23"/>
      <c r="ENG2" s="23"/>
      <c r="ENH2" s="23"/>
      <c r="ENW2" s="23"/>
      <c r="ENX2" s="23"/>
      <c r="EOM2" s="23"/>
      <c r="EON2" s="23"/>
      <c r="EPC2" s="23"/>
      <c r="EPD2" s="23"/>
      <c r="EPS2" s="23"/>
      <c r="EPT2" s="23"/>
      <c r="EQI2" s="23"/>
      <c r="EQJ2" s="23"/>
      <c r="EQY2" s="23"/>
      <c r="EQZ2" s="23"/>
      <c r="ERO2" s="23"/>
      <c r="ERP2" s="23"/>
      <c r="ESE2" s="23"/>
      <c r="ESF2" s="23"/>
      <c r="ESU2" s="23"/>
      <c r="ESV2" s="23"/>
      <c r="ETK2" s="23"/>
      <c r="ETL2" s="23"/>
      <c r="EUA2" s="23"/>
      <c r="EUB2" s="23"/>
      <c r="EUQ2" s="23"/>
      <c r="EUR2" s="23"/>
      <c r="EVG2" s="23"/>
      <c r="EVH2" s="23"/>
      <c r="EVW2" s="23"/>
      <c r="EVX2" s="23"/>
      <c r="EWM2" s="23"/>
      <c r="EWN2" s="23"/>
      <c r="EXC2" s="23"/>
      <c r="EXD2" s="23"/>
      <c r="EXS2" s="23"/>
      <c r="EXT2" s="23"/>
      <c r="EYI2" s="23"/>
      <c r="EYJ2" s="23"/>
      <c r="EYY2" s="23"/>
      <c r="EYZ2" s="23"/>
      <c r="EZO2" s="23"/>
      <c r="EZP2" s="23"/>
      <c r="FAE2" s="23"/>
      <c r="FAF2" s="23"/>
      <c r="FAU2" s="23"/>
      <c r="FAV2" s="23"/>
      <c r="FBK2" s="23"/>
      <c r="FBL2" s="23"/>
      <c r="FCA2" s="23"/>
      <c r="FCB2" s="23"/>
      <c r="FCQ2" s="23"/>
      <c r="FCR2" s="23"/>
      <c r="FDG2" s="23"/>
      <c r="FDH2" s="23"/>
      <c r="FDW2" s="23"/>
      <c r="FDX2" s="23"/>
      <c r="FEM2" s="23"/>
      <c r="FEN2" s="23"/>
      <c r="FFC2" s="23"/>
      <c r="FFD2" s="23"/>
      <c r="FFS2" s="23"/>
      <c r="FFT2" s="23"/>
      <c r="FGI2" s="23"/>
      <c r="FGJ2" s="23"/>
      <c r="FGY2" s="23"/>
      <c r="FGZ2" s="23"/>
      <c r="FHO2" s="23"/>
      <c r="FHP2" s="23"/>
      <c r="FIE2" s="23"/>
      <c r="FIF2" s="23"/>
      <c r="FIU2" s="23"/>
      <c r="FIV2" s="23"/>
      <c r="FJK2" s="23"/>
      <c r="FJL2" s="23"/>
      <c r="FKA2" s="23"/>
      <c r="FKB2" s="23"/>
      <c r="FKQ2" s="23"/>
      <c r="FKR2" s="23"/>
      <c r="FLG2" s="23"/>
      <c r="FLH2" s="23"/>
      <c r="FLW2" s="23"/>
      <c r="FLX2" s="23"/>
      <c r="FMM2" s="23"/>
      <c r="FMN2" s="23"/>
      <c r="FNC2" s="23"/>
      <c r="FND2" s="23"/>
      <c r="FNS2" s="23"/>
      <c r="FNT2" s="23"/>
      <c r="FOI2" s="23"/>
      <c r="FOJ2" s="23"/>
      <c r="FOY2" s="23"/>
      <c r="FOZ2" s="23"/>
      <c r="FPO2" s="23"/>
      <c r="FPP2" s="23"/>
      <c r="FQE2" s="23"/>
      <c r="FQF2" s="23"/>
      <c r="FQU2" s="23"/>
      <c r="FQV2" s="23"/>
      <c r="FRK2" s="23"/>
      <c r="FRL2" s="23"/>
      <c r="FSA2" s="23"/>
      <c r="FSB2" s="23"/>
      <c r="FSQ2" s="23"/>
      <c r="FSR2" s="23"/>
      <c r="FTG2" s="23"/>
      <c r="FTH2" s="23"/>
      <c r="FTW2" s="23"/>
      <c r="FTX2" s="23"/>
      <c r="FUM2" s="23"/>
      <c r="FUN2" s="23"/>
      <c r="FVC2" s="23"/>
      <c r="FVD2" s="23"/>
      <c r="FVS2" s="23"/>
      <c r="FVT2" s="23"/>
      <c r="FWI2" s="23"/>
      <c r="FWJ2" s="23"/>
      <c r="FWY2" s="23"/>
      <c r="FWZ2" s="23"/>
      <c r="FXO2" s="23"/>
      <c r="FXP2" s="23"/>
      <c r="FYE2" s="23"/>
      <c r="FYF2" s="23"/>
      <c r="FYU2" s="23"/>
      <c r="FYV2" s="23"/>
      <c r="FZK2" s="23"/>
      <c r="FZL2" s="23"/>
      <c r="GAA2" s="23"/>
      <c r="GAB2" s="23"/>
      <c r="GAQ2" s="23"/>
      <c r="GAR2" s="23"/>
      <c r="GBG2" s="23"/>
      <c r="GBH2" s="23"/>
      <c r="GBW2" s="23"/>
      <c r="GBX2" s="23"/>
      <c r="GCM2" s="23"/>
      <c r="GCN2" s="23"/>
      <c r="GDC2" s="23"/>
      <c r="GDD2" s="23"/>
      <c r="GDS2" s="23"/>
      <c r="GDT2" s="23"/>
      <c r="GEI2" s="23"/>
      <c r="GEJ2" s="23"/>
      <c r="GEY2" s="23"/>
      <c r="GEZ2" s="23"/>
      <c r="GFO2" s="23"/>
      <c r="GFP2" s="23"/>
      <c r="GGE2" s="23"/>
      <c r="GGF2" s="23"/>
      <c r="GGU2" s="23"/>
      <c r="GGV2" s="23"/>
      <c r="GHK2" s="23"/>
      <c r="GHL2" s="23"/>
      <c r="GIA2" s="23"/>
      <c r="GIB2" s="23"/>
      <c r="GIQ2" s="23"/>
      <c r="GIR2" s="23"/>
      <c r="GJG2" s="23"/>
      <c r="GJH2" s="23"/>
      <c r="GJW2" s="23"/>
      <c r="GJX2" s="23"/>
      <c r="GKM2" s="23"/>
      <c r="GKN2" s="23"/>
      <c r="GLC2" s="23"/>
      <c r="GLD2" s="23"/>
      <c r="GLS2" s="23"/>
      <c r="GLT2" s="23"/>
      <c r="GMI2" s="23"/>
      <c r="GMJ2" s="23"/>
      <c r="GMY2" s="23"/>
      <c r="GMZ2" s="23"/>
      <c r="GNO2" s="23"/>
      <c r="GNP2" s="23"/>
      <c r="GOE2" s="23"/>
      <c r="GOF2" s="23"/>
      <c r="GOU2" s="23"/>
      <c r="GOV2" s="23"/>
      <c r="GPK2" s="23"/>
      <c r="GPL2" s="23"/>
      <c r="GQA2" s="23"/>
      <c r="GQB2" s="23"/>
      <c r="GQQ2" s="23"/>
      <c r="GQR2" s="23"/>
      <c r="GRG2" s="23"/>
      <c r="GRH2" s="23"/>
      <c r="GRW2" s="23"/>
      <c r="GRX2" s="23"/>
      <c r="GSM2" s="23"/>
      <c r="GSN2" s="23"/>
      <c r="GTC2" s="23"/>
      <c r="GTD2" s="23"/>
      <c r="GTS2" s="23"/>
      <c r="GTT2" s="23"/>
      <c r="GUI2" s="23"/>
      <c r="GUJ2" s="23"/>
      <c r="GUY2" s="23"/>
      <c r="GUZ2" s="23"/>
      <c r="GVO2" s="23"/>
      <c r="GVP2" s="23"/>
      <c r="GWE2" s="23"/>
      <c r="GWF2" s="23"/>
      <c r="GWU2" s="23"/>
      <c r="GWV2" s="23"/>
      <c r="GXK2" s="23"/>
      <c r="GXL2" s="23"/>
      <c r="GYA2" s="23"/>
      <c r="GYB2" s="23"/>
      <c r="GYQ2" s="23"/>
      <c r="GYR2" s="23"/>
      <c r="GZG2" s="23"/>
      <c r="GZH2" s="23"/>
      <c r="GZW2" s="23"/>
      <c r="GZX2" s="23"/>
      <c r="HAM2" s="23"/>
      <c r="HAN2" s="23"/>
      <c r="HBC2" s="23"/>
      <c r="HBD2" s="23"/>
      <c r="HBS2" s="23"/>
      <c r="HBT2" s="23"/>
      <c r="HCI2" s="23"/>
      <c r="HCJ2" s="23"/>
      <c r="HCY2" s="23"/>
      <c r="HCZ2" s="23"/>
      <c r="HDO2" s="23"/>
      <c r="HDP2" s="23"/>
      <c r="HEE2" s="23"/>
      <c r="HEF2" s="23"/>
      <c r="HEU2" s="23"/>
      <c r="HEV2" s="23"/>
      <c r="HFK2" s="23"/>
      <c r="HFL2" s="23"/>
      <c r="HGA2" s="23"/>
      <c r="HGB2" s="23"/>
      <c r="HGQ2" s="23"/>
      <c r="HGR2" s="23"/>
      <c r="HHG2" s="23"/>
      <c r="HHH2" s="23"/>
      <c r="HHW2" s="23"/>
      <c r="HHX2" s="23"/>
      <c r="HIM2" s="23"/>
      <c r="HIN2" s="23"/>
      <c r="HJC2" s="23"/>
      <c r="HJD2" s="23"/>
      <c r="HJS2" s="23"/>
      <c r="HJT2" s="23"/>
      <c r="HKI2" s="23"/>
      <c r="HKJ2" s="23"/>
      <c r="HKY2" s="23"/>
      <c r="HKZ2" s="23"/>
      <c r="HLO2" s="23"/>
      <c r="HLP2" s="23"/>
      <c r="HME2" s="23"/>
      <c r="HMF2" s="23"/>
      <c r="HMU2" s="23"/>
      <c r="HMV2" s="23"/>
      <c r="HNK2" s="23"/>
      <c r="HNL2" s="23"/>
      <c r="HOA2" s="23"/>
      <c r="HOB2" s="23"/>
      <c r="HOQ2" s="23"/>
      <c r="HOR2" s="23"/>
      <c r="HPG2" s="23"/>
      <c r="HPH2" s="23"/>
      <c r="HPW2" s="23"/>
      <c r="HPX2" s="23"/>
      <c r="HQM2" s="23"/>
      <c r="HQN2" s="23"/>
      <c r="HRC2" s="23"/>
      <c r="HRD2" s="23"/>
      <c r="HRS2" s="23"/>
      <c r="HRT2" s="23"/>
      <c r="HSI2" s="23"/>
      <c r="HSJ2" s="23"/>
      <c r="HSY2" s="23"/>
      <c r="HSZ2" s="23"/>
      <c r="HTO2" s="23"/>
      <c r="HTP2" s="23"/>
      <c r="HUE2" s="23"/>
      <c r="HUF2" s="23"/>
      <c r="HUU2" s="23"/>
      <c r="HUV2" s="23"/>
      <c r="HVK2" s="23"/>
      <c r="HVL2" s="23"/>
      <c r="HWA2" s="23"/>
      <c r="HWB2" s="23"/>
      <c r="HWQ2" s="23"/>
      <c r="HWR2" s="23"/>
      <c r="HXG2" s="23"/>
      <c r="HXH2" s="23"/>
      <c r="HXW2" s="23"/>
      <c r="HXX2" s="23"/>
      <c r="HYM2" s="23"/>
      <c r="HYN2" s="23"/>
      <c r="HZC2" s="23"/>
      <c r="HZD2" s="23"/>
      <c r="HZS2" s="23"/>
      <c r="HZT2" s="23"/>
      <c r="IAI2" s="23"/>
      <c r="IAJ2" s="23"/>
      <c r="IAY2" s="23"/>
      <c r="IAZ2" s="23"/>
      <c r="IBO2" s="23"/>
      <c r="IBP2" s="23"/>
      <c r="ICE2" s="23"/>
      <c r="ICF2" s="23"/>
      <c r="ICU2" s="23"/>
      <c r="ICV2" s="23"/>
      <c r="IDK2" s="23"/>
      <c r="IDL2" s="23"/>
      <c r="IEA2" s="23"/>
      <c r="IEB2" s="23"/>
      <c r="IEQ2" s="23"/>
      <c r="IER2" s="23"/>
      <c r="IFG2" s="23"/>
      <c r="IFH2" s="23"/>
      <c r="IFW2" s="23"/>
      <c r="IFX2" s="23"/>
      <c r="IGM2" s="23"/>
      <c r="IGN2" s="23"/>
      <c r="IHC2" s="23"/>
      <c r="IHD2" s="23"/>
      <c r="IHS2" s="23"/>
      <c r="IHT2" s="23"/>
      <c r="III2" s="23"/>
      <c r="IIJ2" s="23"/>
      <c r="IIY2" s="23"/>
      <c r="IIZ2" s="23"/>
      <c r="IJO2" s="23"/>
      <c r="IJP2" s="23"/>
      <c r="IKE2" s="23"/>
      <c r="IKF2" s="23"/>
      <c r="IKU2" s="23"/>
      <c r="IKV2" s="23"/>
      <c r="ILK2" s="23"/>
      <c r="ILL2" s="23"/>
      <c r="IMA2" s="23"/>
      <c r="IMB2" s="23"/>
      <c r="IMQ2" s="23"/>
      <c r="IMR2" s="23"/>
      <c r="ING2" s="23"/>
      <c r="INH2" s="23"/>
      <c r="INW2" s="23"/>
      <c r="INX2" s="23"/>
      <c r="IOM2" s="23"/>
      <c r="ION2" s="23"/>
      <c r="IPC2" s="23"/>
      <c r="IPD2" s="23"/>
      <c r="IPS2" s="23"/>
      <c r="IPT2" s="23"/>
      <c r="IQI2" s="23"/>
      <c r="IQJ2" s="23"/>
      <c r="IQY2" s="23"/>
      <c r="IQZ2" s="23"/>
      <c r="IRO2" s="23"/>
      <c r="IRP2" s="23"/>
      <c r="ISE2" s="23"/>
      <c r="ISF2" s="23"/>
      <c r="ISU2" s="23"/>
      <c r="ISV2" s="23"/>
      <c r="ITK2" s="23"/>
      <c r="ITL2" s="23"/>
      <c r="IUA2" s="23"/>
      <c r="IUB2" s="23"/>
      <c r="IUQ2" s="23"/>
      <c r="IUR2" s="23"/>
      <c r="IVG2" s="23"/>
      <c r="IVH2" s="23"/>
      <c r="IVW2" s="23"/>
      <c r="IVX2" s="23"/>
      <c r="IWM2" s="23"/>
      <c r="IWN2" s="23"/>
      <c r="IXC2" s="23"/>
      <c r="IXD2" s="23"/>
      <c r="IXS2" s="23"/>
      <c r="IXT2" s="23"/>
      <c r="IYI2" s="23"/>
      <c r="IYJ2" s="23"/>
      <c r="IYY2" s="23"/>
      <c r="IYZ2" s="23"/>
      <c r="IZO2" s="23"/>
      <c r="IZP2" s="23"/>
      <c r="JAE2" s="23"/>
      <c r="JAF2" s="23"/>
      <c r="JAU2" s="23"/>
      <c r="JAV2" s="23"/>
      <c r="JBK2" s="23"/>
      <c r="JBL2" s="23"/>
      <c r="JCA2" s="23"/>
      <c r="JCB2" s="23"/>
      <c r="JCQ2" s="23"/>
      <c r="JCR2" s="23"/>
      <c r="JDG2" s="23"/>
      <c r="JDH2" s="23"/>
      <c r="JDW2" s="23"/>
      <c r="JDX2" s="23"/>
      <c r="JEM2" s="23"/>
      <c r="JEN2" s="23"/>
      <c r="JFC2" s="23"/>
      <c r="JFD2" s="23"/>
      <c r="JFS2" s="23"/>
      <c r="JFT2" s="23"/>
      <c r="JGI2" s="23"/>
      <c r="JGJ2" s="23"/>
      <c r="JGY2" s="23"/>
      <c r="JGZ2" s="23"/>
      <c r="JHO2" s="23"/>
      <c r="JHP2" s="23"/>
      <c r="JIE2" s="23"/>
      <c r="JIF2" s="23"/>
      <c r="JIU2" s="23"/>
      <c r="JIV2" s="23"/>
      <c r="JJK2" s="23"/>
      <c r="JJL2" s="23"/>
      <c r="JKA2" s="23"/>
      <c r="JKB2" s="23"/>
      <c r="JKQ2" s="23"/>
      <c r="JKR2" s="23"/>
      <c r="JLG2" s="23"/>
      <c r="JLH2" s="23"/>
      <c r="JLW2" s="23"/>
      <c r="JLX2" s="23"/>
      <c r="JMM2" s="23"/>
      <c r="JMN2" s="23"/>
      <c r="JNC2" s="23"/>
      <c r="JND2" s="23"/>
      <c r="JNS2" s="23"/>
      <c r="JNT2" s="23"/>
      <c r="JOI2" s="23"/>
      <c r="JOJ2" s="23"/>
      <c r="JOY2" s="23"/>
      <c r="JOZ2" s="23"/>
      <c r="JPO2" s="23"/>
      <c r="JPP2" s="23"/>
      <c r="JQE2" s="23"/>
      <c r="JQF2" s="23"/>
      <c r="JQU2" s="23"/>
      <c r="JQV2" s="23"/>
      <c r="JRK2" s="23"/>
      <c r="JRL2" s="23"/>
      <c r="JSA2" s="23"/>
      <c r="JSB2" s="23"/>
      <c r="JSQ2" s="23"/>
      <c r="JSR2" s="23"/>
      <c r="JTG2" s="23"/>
      <c r="JTH2" s="23"/>
      <c r="JTW2" s="23"/>
      <c r="JTX2" s="23"/>
      <c r="JUM2" s="23"/>
      <c r="JUN2" s="23"/>
      <c r="JVC2" s="23"/>
      <c r="JVD2" s="23"/>
      <c r="JVS2" s="23"/>
      <c r="JVT2" s="23"/>
      <c r="JWI2" s="23"/>
      <c r="JWJ2" s="23"/>
      <c r="JWY2" s="23"/>
      <c r="JWZ2" s="23"/>
      <c r="JXO2" s="23"/>
      <c r="JXP2" s="23"/>
      <c r="JYE2" s="23"/>
      <c r="JYF2" s="23"/>
      <c r="JYU2" s="23"/>
      <c r="JYV2" s="23"/>
      <c r="JZK2" s="23"/>
      <c r="JZL2" s="23"/>
      <c r="KAA2" s="23"/>
      <c r="KAB2" s="23"/>
      <c r="KAQ2" s="23"/>
      <c r="KAR2" s="23"/>
      <c r="KBG2" s="23"/>
      <c r="KBH2" s="23"/>
      <c r="KBW2" s="23"/>
      <c r="KBX2" s="23"/>
      <c r="KCM2" s="23"/>
      <c r="KCN2" s="23"/>
      <c r="KDC2" s="23"/>
      <c r="KDD2" s="23"/>
      <c r="KDS2" s="23"/>
      <c r="KDT2" s="23"/>
      <c r="KEI2" s="23"/>
      <c r="KEJ2" s="23"/>
      <c r="KEY2" s="23"/>
      <c r="KEZ2" s="23"/>
      <c r="KFO2" s="23"/>
      <c r="KFP2" s="23"/>
      <c r="KGE2" s="23"/>
      <c r="KGF2" s="23"/>
      <c r="KGU2" s="23"/>
      <c r="KGV2" s="23"/>
      <c r="KHK2" s="23"/>
      <c r="KHL2" s="23"/>
      <c r="KIA2" s="23"/>
      <c r="KIB2" s="23"/>
      <c r="KIQ2" s="23"/>
      <c r="KIR2" s="23"/>
      <c r="KJG2" s="23"/>
      <c r="KJH2" s="23"/>
      <c r="KJW2" s="23"/>
      <c r="KJX2" s="23"/>
      <c r="KKM2" s="23"/>
      <c r="KKN2" s="23"/>
      <c r="KLC2" s="23"/>
      <c r="KLD2" s="23"/>
      <c r="KLS2" s="23"/>
      <c r="KLT2" s="23"/>
      <c r="KMI2" s="23"/>
      <c r="KMJ2" s="23"/>
      <c r="KMY2" s="23"/>
      <c r="KMZ2" s="23"/>
      <c r="KNO2" s="23"/>
      <c r="KNP2" s="23"/>
      <c r="KOE2" s="23"/>
      <c r="KOF2" s="23"/>
      <c r="KOU2" s="23"/>
      <c r="KOV2" s="23"/>
      <c r="KPK2" s="23"/>
      <c r="KPL2" s="23"/>
      <c r="KQA2" s="23"/>
      <c r="KQB2" s="23"/>
      <c r="KQQ2" s="23"/>
      <c r="KQR2" s="23"/>
      <c r="KRG2" s="23"/>
      <c r="KRH2" s="23"/>
      <c r="KRW2" s="23"/>
      <c r="KRX2" s="23"/>
      <c r="KSM2" s="23"/>
      <c r="KSN2" s="23"/>
      <c r="KTC2" s="23"/>
      <c r="KTD2" s="23"/>
      <c r="KTS2" s="23"/>
      <c r="KTT2" s="23"/>
      <c r="KUI2" s="23"/>
      <c r="KUJ2" s="23"/>
      <c r="KUY2" s="23"/>
      <c r="KUZ2" s="23"/>
      <c r="KVO2" s="23"/>
      <c r="KVP2" s="23"/>
      <c r="KWE2" s="23"/>
      <c r="KWF2" s="23"/>
      <c r="KWU2" s="23"/>
      <c r="KWV2" s="23"/>
      <c r="KXK2" s="23"/>
      <c r="KXL2" s="23"/>
      <c r="KYA2" s="23"/>
      <c r="KYB2" s="23"/>
      <c r="KYQ2" s="23"/>
      <c r="KYR2" s="23"/>
      <c r="KZG2" s="23"/>
      <c r="KZH2" s="23"/>
      <c r="KZW2" s="23"/>
      <c r="KZX2" s="23"/>
      <c r="LAM2" s="23"/>
      <c r="LAN2" s="23"/>
      <c r="LBC2" s="23"/>
      <c r="LBD2" s="23"/>
      <c r="LBS2" s="23"/>
      <c r="LBT2" s="23"/>
      <c r="LCI2" s="23"/>
      <c r="LCJ2" s="23"/>
      <c r="LCY2" s="23"/>
      <c r="LCZ2" s="23"/>
      <c r="LDO2" s="23"/>
      <c r="LDP2" s="23"/>
      <c r="LEE2" s="23"/>
      <c r="LEF2" s="23"/>
      <c r="LEU2" s="23"/>
      <c r="LEV2" s="23"/>
      <c r="LFK2" s="23"/>
      <c r="LFL2" s="23"/>
      <c r="LGA2" s="23"/>
      <c r="LGB2" s="23"/>
      <c r="LGQ2" s="23"/>
      <c r="LGR2" s="23"/>
      <c r="LHG2" s="23"/>
      <c r="LHH2" s="23"/>
      <c r="LHW2" s="23"/>
      <c r="LHX2" s="23"/>
      <c r="LIM2" s="23"/>
      <c r="LIN2" s="23"/>
      <c r="LJC2" s="23"/>
      <c r="LJD2" s="23"/>
      <c r="LJS2" s="23"/>
      <c r="LJT2" s="23"/>
      <c r="LKI2" s="23"/>
      <c r="LKJ2" s="23"/>
      <c r="LKY2" s="23"/>
      <c r="LKZ2" s="23"/>
      <c r="LLO2" s="23"/>
      <c r="LLP2" s="23"/>
      <c r="LME2" s="23"/>
      <c r="LMF2" s="23"/>
      <c r="LMU2" s="23"/>
      <c r="LMV2" s="23"/>
      <c r="LNK2" s="23"/>
      <c r="LNL2" s="23"/>
      <c r="LOA2" s="23"/>
      <c r="LOB2" s="23"/>
      <c r="LOQ2" s="23"/>
      <c r="LOR2" s="23"/>
      <c r="LPG2" s="23"/>
      <c r="LPH2" s="23"/>
      <c r="LPW2" s="23"/>
      <c r="LPX2" s="23"/>
      <c r="LQM2" s="23"/>
      <c r="LQN2" s="23"/>
      <c r="LRC2" s="23"/>
      <c r="LRD2" s="23"/>
      <c r="LRS2" s="23"/>
      <c r="LRT2" s="23"/>
      <c r="LSI2" s="23"/>
      <c r="LSJ2" s="23"/>
      <c r="LSY2" s="23"/>
      <c r="LSZ2" s="23"/>
      <c r="LTO2" s="23"/>
      <c r="LTP2" s="23"/>
      <c r="LUE2" s="23"/>
      <c r="LUF2" s="23"/>
      <c r="LUU2" s="23"/>
      <c r="LUV2" s="23"/>
      <c r="LVK2" s="23"/>
      <c r="LVL2" s="23"/>
      <c r="LWA2" s="23"/>
      <c r="LWB2" s="23"/>
      <c r="LWQ2" s="23"/>
      <c r="LWR2" s="23"/>
      <c r="LXG2" s="23"/>
      <c r="LXH2" s="23"/>
      <c r="LXW2" s="23"/>
      <c r="LXX2" s="23"/>
      <c r="LYM2" s="23"/>
      <c r="LYN2" s="23"/>
      <c r="LZC2" s="23"/>
      <c r="LZD2" s="23"/>
      <c r="LZS2" s="23"/>
      <c r="LZT2" s="23"/>
      <c r="MAI2" s="23"/>
      <c r="MAJ2" s="23"/>
      <c r="MAY2" s="23"/>
      <c r="MAZ2" s="23"/>
      <c r="MBO2" s="23"/>
      <c r="MBP2" s="23"/>
      <c r="MCE2" s="23"/>
      <c r="MCF2" s="23"/>
      <c r="MCU2" s="23"/>
      <c r="MCV2" s="23"/>
      <c r="MDK2" s="23"/>
      <c r="MDL2" s="23"/>
      <c r="MEA2" s="23"/>
      <c r="MEB2" s="23"/>
      <c r="MEQ2" s="23"/>
      <c r="MER2" s="23"/>
      <c r="MFG2" s="23"/>
      <c r="MFH2" s="23"/>
      <c r="MFW2" s="23"/>
      <c r="MFX2" s="23"/>
      <c r="MGM2" s="23"/>
      <c r="MGN2" s="23"/>
      <c r="MHC2" s="23"/>
      <c r="MHD2" s="23"/>
      <c r="MHS2" s="23"/>
      <c r="MHT2" s="23"/>
      <c r="MII2" s="23"/>
      <c r="MIJ2" s="23"/>
      <c r="MIY2" s="23"/>
      <c r="MIZ2" s="23"/>
      <c r="MJO2" s="23"/>
      <c r="MJP2" s="23"/>
      <c r="MKE2" s="23"/>
      <c r="MKF2" s="23"/>
      <c r="MKU2" s="23"/>
      <c r="MKV2" s="23"/>
      <c r="MLK2" s="23"/>
      <c r="MLL2" s="23"/>
      <c r="MMA2" s="23"/>
      <c r="MMB2" s="23"/>
      <c r="MMQ2" s="23"/>
      <c r="MMR2" s="23"/>
      <c r="MNG2" s="23"/>
      <c r="MNH2" s="23"/>
      <c r="MNW2" s="23"/>
      <c r="MNX2" s="23"/>
      <c r="MOM2" s="23"/>
      <c r="MON2" s="23"/>
      <c r="MPC2" s="23"/>
      <c r="MPD2" s="23"/>
      <c r="MPS2" s="23"/>
      <c r="MPT2" s="23"/>
      <c r="MQI2" s="23"/>
      <c r="MQJ2" s="23"/>
      <c r="MQY2" s="23"/>
      <c r="MQZ2" s="23"/>
      <c r="MRO2" s="23"/>
      <c r="MRP2" s="23"/>
      <c r="MSE2" s="23"/>
      <c r="MSF2" s="23"/>
      <c r="MSU2" s="23"/>
      <c r="MSV2" s="23"/>
      <c r="MTK2" s="23"/>
      <c r="MTL2" s="23"/>
      <c r="MUA2" s="23"/>
      <c r="MUB2" s="23"/>
      <c r="MUQ2" s="23"/>
      <c r="MUR2" s="23"/>
      <c r="MVG2" s="23"/>
      <c r="MVH2" s="23"/>
      <c r="MVW2" s="23"/>
      <c r="MVX2" s="23"/>
      <c r="MWM2" s="23"/>
      <c r="MWN2" s="23"/>
      <c r="MXC2" s="23"/>
      <c r="MXD2" s="23"/>
      <c r="MXS2" s="23"/>
      <c r="MXT2" s="23"/>
      <c r="MYI2" s="23"/>
      <c r="MYJ2" s="23"/>
      <c r="MYY2" s="23"/>
      <c r="MYZ2" s="23"/>
      <c r="MZO2" s="23"/>
      <c r="MZP2" s="23"/>
      <c r="NAE2" s="23"/>
      <c r="NAF2" s="23"/>
      <c r="NAU2" s="23"/>
      <c r="NAV2" s="23"/>
      <c r="NBK2" s="23"/>
      <c r="NBL2" s="23"/>
      <c r="NCA2" s="23"/>
      <c r="NCB2" s="23"/>
      <c r="NCQ2" s="23"/>
      <c r="NCR2" s="23"/>
      <c r="NDG2" s="23"/>
      <c r="NDH2" s="23"/>
      <c r="NDW2" s="23"/>
      <c r="NDX2" s="23"/>
      <c r="NEM2" s="23"/>
      <c r="NEN2" s="23"/>
      <c r="NFC2" s="23"/>
      <c r="NFD2" s="23"/>
      <c r="NFS2" s="23"/>
      <c r="NFT2" s="23"/>
      <c r="NGI2" s="23"/>
      <c r="NGJ2" s="23"/>
      <c r="NGY2" s="23"/>
      <c r="NGZ2" s="23"/>
      <c r="NHO2" s="23"/>
      <c r="NHP2" s="23"/>
      <c r="NIE2" s="23"/>
      <c r="NIF2" s="23"/>
      <c r="NIU2" s="23"/>
      <c r="NIV2" s="23"/>
      <c r="NJK2" s="23"/>
      <c r="NJL2" s="23"/>
      <c r="NKA2" s="23"/>
      <c r="NKB2" s="23"/>
      <c r="NKQ2" s="23"/>
      <c r="NKR2" s="23"/>
      <c r="NLG2" s="23"/>
      <c r="NLH2" s="23"/>
      <c r="NLW2" s="23"/>
      <c r="NLX2" s="23"/>
      <c r="NMM2" s="23"/>
      <c r="NMN2" s="23"/>
      <c r="NNC2" s="23"/>
      <c r="NND2" s="23"/>
      <c r="NNS2" s="23"/>
      <c r="NNT2" s="23"/>
      <c r="NOI2" s="23"/>
      <c r="NOJ2" s="23"/>
      <c r="NOY2" s="23"/>
      <c r="NOZ2" s="23"/>
      <c r="NPO2" s="23"/>
      <c r="NPP2" s="23"/>
      <c r="NQE2" s="23"/>
      <c r="NQF2" s="23"/>
      <c r="NQU2" s="23"/>
      <c r="NQV2" s="23"/>
      <c r="NRK2" s="23"/>
      <c r="NRL2" s="23"/>
      <c r="NSA2" s="23"/>
      <c r="NSB2" s="23"/>
      <c r="NSQ2" s="23"/>
      <c r="NSR2" s="23"/>
      <c r="NTG2" s="23"/>
      <c r="NTH2" s="23"/>
      <c r="NTW2" s="23"/>
      <c r="NTX2" s="23"/>
      <c r="NUM2" s="23"/>
      <c r="NUN2" s="23"/>
      <c r="NVC2" s="23"/>
      <c r="NVD2" s="23"/>
      <c r="NVS2" s="23"/>
      <c r="NVT2" s="23"/>
      <c r="NWI2" s="23"/>
      <c r="NWJ2" s="23"/>
      <c r="NWY2" s="23"/>
      <c r="NWZ2" s="23"/>
      <c r="NXO2" s="23"/>
      <c r="NXP2" s="23"/>
      <c r="NYE2" s="23"/>
      <c r="NYF2" s="23"/>
      <c r="NYU2" s="23"/>
      <c r="NYV2" s="23"/>
      <c r="NZK2" s="23"/>
      <c r="NZL2" s="23"/>
      <c r="OAA2" s="23"/>
      <c r="OAB2" s="23"/>
      <c r="OAQ2" s="23"/>
      <c r="OAR2" s="23"/>
      <c r="OBG2" s="23"/>
      <c r="OBH2" s="23"/>
      <c r="OBW2" s="23"/>
      <c r="OBX2" s="23"/>
      <c r="OCM2" s="23"/>
      <c r="OCN2" s="23"/>
      <c r="ODC2" s="23"/>
      <c r="ODD2" s="23"/>
      <c r="ODS2" s="23"/>
      <c r="ODT2" s="23"/>
      <c r="OEI2" s="23"/>
      <c r="OEJ2" s="23"/>
      <c r="OEY2" s="23"/>
      <c r="OEZ2" s="23"/>
      <c r="OFO2" s="23"/>
      <c r="OFP2" s="23"/>
      <c r="OGE2" s="23"/>
      <c r="OGF2" s="23"/>
      <c r="OGU2" s="23"/>
      <c r="OGV2" s="23"/>
      <c r="OHK2" s="23"/>
      <c r="OHL2" s="23"/>
      <c r="OIA2" s="23"/>
      <c r="OIB2" s="23"/>
      <c r="OIQ2" s="23"/>
      <c r="OIR2" s="23"/>
      <c r="OJG2" s="23"/>
      <c r="OJH2" s="23"/>
      <c r="OJW2" s="23"/>
      <c r="OJX2" s="23"/>
      <c r="OKM2" s="23"/>
      <c r="OKN2" s="23"/>
      <c r="OLC2" s="23"/>
      <c r="OLD2" s="23"/>
      <c r="OLS2" s="23"/>
      <c r="OLT2" s="23"/>
      <c r="OMI2" s="23"/>
      <c r="OMJ2" s="23"/>
      <c r="OMY2" s="23"/>
      <c r="OMZ2" s="23"/>
      <c r="ONO2" s="23"/>
      <c r="ONP2" s="23"/>
      <c r="OOE2" s="23"/>
      <c r="OOF2" s="23"/>
      <c r="OOU2" s="23"/>
      <c r="OOV2" s="23"/>
      <c r="OPK2" s="23"/>
      <c r="OPL2" s="23"/>
      <c r="OQA2" s="23"/>
      <c r="OQB2" s="23"/>
      <c r="OQQ2" s="23"/>
      <c r="OQR2" s="23"/>
      <c r="ORG2" s="23"/>
      <c r="ORH2" s="23"/>
      <c r="ORW2" s="23"/>
      <c r="ORX2" s="23"/>
      <c r="OSM2" s="23"/>
      <c r="OSN2" s="23"/>
      <c r="OTC2" s="23"/>
      <c r="OTD2" s="23"/>
      <c r="OTS2" s="23"/>
      <c r="OTT2" s="23"/>
      <c r="OUI2" s="23"/>
      <c r="OUJ2" s="23"/>
      <c r="OUY2" s="23"/>
      <c r="OUZ2" s="23"/>
      <c r="OVO2" s="23"/>
      <c r="OVP2" s="23"/>
      <c r="OWE2" s="23"/>
      <c r="OWF2" s="23"/>
      <c r="OWU2" s="23"/>
      <c r="OWV2" s="23"/>
      <c r="OXK2" s="23"/>
      <c r="OXL2" s="23"/>
      <c r="OYA2" s="23"/>
      <c r="OYB2" s="23"/>
      <c r="OYQ2" s="23"/>
      <c r="OYR2" s="23"/>
      <c r="OZG2" s="23"/>
      <c r="OZH2" s="23"/>
      <c r="OZW2" s="23"/>
      <c r="OZX2" s="23"/>
      <c r="PAM2" s="23"/>
      <c r="PAN2" s="23"/>
      <c r="PBC2" s="23"/>
      <c r="PBD2" s="23"/>
      <c r="PBS2" s="23"/>
      <c r="PBT2" s="23"/>
      <c r="PCI2" s="23"/>
      <c r="PCJ2" s="23"/>
      <c r="PCY2" s="23"/>
      <c r="PCZ2" s="23"/>
      <c r="PDO2" s="23"/>
      <c r="PDP2" s="23"/>
      <c r="PEE2" s="23"/>
      <c r="PEF2" s="23"/>
      <c r="PEU2" s="23"/>
      <c r="PEV2" s="23"/>
      <c r="PFK2" s="23"/>
      <c r="PFL2" s="23"/>
      <c r="PGA2" s="23"/>
      <c r="PGB2" s="23"/>
      <c r="PGQ2" s="23"/>
      <c r="PGR2" s="23"/>
      <c r="PHG2" s="23"/>
      <c r="PHH2" s="23"/>
      <c r="PHW2" s="23"/>
      <c r="PHX2" s="23"/>
      <c r="PIM2" s="23"/>
      <c r="PIN2" s="23"/>
      <c r="PJC2" s="23"/>
      <c r="PJD2" s="23"/>
      <c r="PJS2" s="23"/>
      <c r="PJT2" s="23"/>
      <c r="PKI2" s="23"/>
      <c r="PKJ2" s="23"/>
      <c r="PKY2" s="23"/>
      <c r="PKZ2" s="23"/>
      <c r="PLO2" s="23"/>
      <c r="PLP2" s="23"/>
      <c r="PME2" s="23"/>
      <c r="PMF2" s="23"/>
      <c r="PMU2" s="23"/>
      <c r="PMV2" s="23"/>
      <c r="PNK2" s="23"/>
      <c r="PNL2" s="23"/>
      <c r="POA2" s="23"/>
      <c r="POB2" s="23"/>
      <c r="POQ2" s="23"/>
      <c r="POR2" s="23"/>
      <c r="PPG2" s="23"/>
      <c r="PPH2" s="23"/>
      <c r="PPW2" s="23"/>
      <c r="PPX2" s="23"/>
      <c r="PQM2" s="23"/>
      <c r="PQN2" s="23"/>
      <c r="PRC2" s="23"/>
      <c r="PRD2" s="23"/>
      <c r="PRS2" s="23"/>
      <c r="PRT2" s="23"/>
      <c r="PSI2" s="23"/>
      <c r="PSJ2" s="23"/>
      <c r="PSY2" s="23"/>
      <c r="PSZ2" s="23"/>
      <c r="PTO2" s="23"/>
      <c r="PTP2" s="23"/>
      <c r="PUE2" s="23"/>
      <c r="PUF2" s="23"/>
      <c r="PUU2" s="23"/>
      <c r="PUV2" s="23"/>
      <c r="PVK2" s="23"/>
      <c r="PVL2" s="23"/>
      <c r="PWA2" s="23"/>
      <c r="PWB2" s="23"/>
      <c r="PWQ2" s="23"/>
      <c r="PWR2" s="23"/>
      <c r="PXG2" s="23"/>
      <c r="PXH2" s="23"/>
      <c r="PXW2" s="23"/>
      <c r="PXX2" s="23"/>
      <c r="PYM2" s="23"/>
      <c r="PYN2" s="23"/>
      <c r="PZC2" s="23"/>
      <c r="PZD2" s="23"/>
      <c r="PZS2" s="23"/>
      <c r="PZT2" s="23"/>
      <c r="QAI2" s="23"/>
      <c r="QAJ2" s="23"/>
      <c r="QAY2" s="23"/>
      <c r="QAZ2" s="23"/>
      <c r="QBO2" s="23"/>
      <c r="QBP2" s="23"/>
      <c r="QCE2" s="23"/>
      <c r="QCF2" s="23"/>
      <c r="QCU2" s="23"/>
      <c r="QCV2" s="23"/>
      <c r="QDK2" s="23"/>
      <c r="QDL2" s="23"/>
      <c r="QEA2" s="23"/>
      <c r="QEB2" s="23"/>
      <c r="QEQ2" s="23"/>
      <c r="QER2" s="23"/>
      <c r="QFG2" s="23"/>
      <c r="QFH2" s="23"/>
      <c r="QFW2" s="23"/>
      <c r="QFX2" s="23"/>
      <c r="QGM2" s="23"/>
      <c r="QGN2" s="23"/>
      <c r="QHC2" s="23"/>
      <c r="QHD2" s="23"/>
      <c r="QHS2" s="23"/>
      <c r="QHT2" s="23"/>
      <c r="QII2" s="23"/>
      <c r="QIJ2" s="23"/>
      <c r="QIY2" s="23"/>
      <c r="QIZ2" s="23"/>
      <c r="QJO2" s="23"/>
      <c r="QJP2" s="23"/>
      <c r="QKE2" s="23"/>
      <c r="QKF2" s="23"/>
      <c r="QKU2" s="23"/>
      <c r="QKV2" s="23"/>
      <c r="QLK2" s="23"/>
      <c r="QLL2" s="23"/>
      <c r="QMA2" s="23"/>
      <c r="QMB2" s="23"/>
      <c r="QMQ2" s="23"/>
      <c r="QMR2" s="23"/>
      <c r="QNG2" s="23"/>
      <c r="QNH2" s="23"/>
      <c r="QNW2" s="23"/>
      <c r="QNX2" s="23"/>
      <c r="QOM2" s="23"/>
      <c r="QON2" s="23"/>
      <c r="QPC2" s="23"/>
      <c r="QPD2" s="23"/>
      <c r="QPS2" s="23"/>
      <c r="QPT2" s="23"/>
      <c r="QQI2" s="23"/>
      <c r="QQJ2" s="23"/>
      <c r="QQY2" s="23"/>
      <c r="QQZ2" s="23"/>
      <c r="QRO2" s="23"/>
      <c r="QRP2" s="23"/>
      <c r="QSE2" s="23"/>
      <c r="QSF2" s="23"/>
      <c r="QSU2" s="23"/>
      <c r="QSV2" s="23"/>
      <c r="QTK2" s="23"/>
      <c r="QTL2" s="23"/>
      <c r="QUA2" s="23"/>
      <c r="QUB2" s="23"/>
      <c r="QUQ2" s="23"/>
      <c r="QUR2" s="23"/>
      <c r="QVG2" s="23"/>
      <c r="QVH2" s="23"/>
      <c r="QVW2" s="23"/>
      <c r="QVX2" s="23"/>
      <c r="QWM2" s="23"/>
      <c r="QWN2" s="23"/>
      <c r="QXC2" s="23"/>
      <c r="QXD2" s="23"/>
      <c r="QXS2" s="23"/>
      <c r="QXT2" s="23"/>
      <c r="QYI2" s="23"/>
      <c r="QYJ2" s="23"/>
      <c r="QYY2" s="23"/>
      <c r="QYZ2" s="23"/>
      <c r="QZO2" s="23"/>
      <c r="QZP2" s="23"/>
      <c r="RAE2" s="23"/>
      <c r="RAF2" s="23"/>
      <c r="RAU2" s="23"/>
      <c r="RAV2" s="23"/>
      <c r="RBK2" s="23"/>
      <c r="RBL2" s="23"/>
      <c r="RCA2" s="23"/>
      <c r="RCB2" s="23"/>
      <c r="RCQ2" s="23"/>
      <c r="RCR2" s="23"/>
      <c r="RDG2" s="23"/>
      <c r="RDH2" s="23"/>
      <c r="RDW2" s="23"/>
      <c r="RDX2" s="23"/>
      <c r="REM2" s="23"/>
      <c r="REN2" s="23"/>
      <c r="RFC2" s="23"/>
      <c r="RFD2" s="23"/>
      <c r="RFS2" s="23"/>
      <c r="RFT2" s="23"/>
      <c r="RGI2" s="23"/>
      <c r="RGJ2" s="23"/>
      <c r="RGY2" s="23"/>
      <c r="RGZ2" s="23"/>
      <c r="RHO2" s="23"/>
      <c r="RHP2" s="23"/>
      <c r="RIE2" s="23"/>
      <c r="RIF2" s="23"/>
      <c r="RIU2" s="23"/>
      <c r="RIV2" s="23"/>
      <c r="RJK2" s="23"/>
      <c r="RJL2" s="23"/>
      <c r="RKA2" s="23"/>
      <c r="RKB2" s="23"/>
      <c r="RKQ2" s="23"/>
      <c r="RKR2" s="23"/>
      <c r="RLG2" s="23"/>
      <c r="RLH2" s="23"/>
      <c r="RLW2" s="23"/>
      <c r="RLX2" s="23"/>
      <c r="RMM2" s="23"/>
      <c r="RMN2" s="23"/>
      <c r="RNC2" s="23"/>
      <c r="RND2" s="23"/>
      <c r="RNS2" s="23"/>
      <c r="RNT2" s="23"/>
      <c r="ROI2" s="23"/>
      <c r="ROJ2" s="23"/>
      <c r="ROY2" s="23"/>
      <c r="ROZ2" s="23"/>
      <c r="RPO2" s="23"/>
      <c r="RPP2" s="23"/>
      <c r="RQE2" s="23"/>
      <c r="RQF2" s="23"/>
      <c r="RQU2" s="23"/>
      <c r="RQV2" s="23"/>
      <c r="RRK2" s="23"/>
      <c r="RRL2" s="23"/>
      <c r="RSA2" s="23"/>
      <c r="RSB2" s="23"/>
      <c r="RSQ2" s="23"/>
      <c r="RSR2" s="23"/>
      <c r="RTG2" s="23"/>
      <c r="RTH2" s="23"/>
      <c r="RTW2" s="23"/>
      <c r="RTX2" s="23"/>
      <c r="RUM2" s="23"/>
      <c r="RUN2" s="23"/>
      <c r="RVC2" s="23"/>
      <c r="RVD2" s="23"/>
      <c r="RVS2" s="23"/>
      <c r="RVT2" s="23"/>
      <c r="RWI2" s="23"/>
      <c r="RWJ2" s="23"/>
      <c r="RWY2" s="23"/>
      <c r="RWZ2" s="23"/>
      <c r="RXO2" s="23"/>
      <c r="RXP2" s="23"/>
      <c r="RYE2" s="23"/>
      <c r="RYF2" s="23"/>
      <c r="RYU2" s="23"/>
      <c r="RYV2" s="23"/>
      <c r="RZK2" s="23"/>
      <c r="RZL2" s="23"/>
      <c r="SAA2" s="23"/>
      <c r="SAB2" s="23"/>
      <c r="SAQ2" s="23"/>
      <c r="SAR2" s="23"/>
      <c r="SBG2" s="23"/>
      <c r="SBH2" s="23"/>
      <c r="SBW2" s="23"/>
      <c r="SBX2" s="23"/>
      <c r="SCM2" s="23"/>
      <c r="SCN2" s="23"/>
      <c r="SDC2" s="23"/>
      <c r="SDD2" s="23"/>
      <c r="SDS2" s="23"/>
      <c r="SDT2" s="23"/>
      <c r="SEI2" s="23"/>
      <c r="SEJ2" s="23"/>
      <c r="SEY2" s="23"/>
      <c r="SEZ2" s="23"/>
      <c r="SFO2" s="23"/>
      <c r="SFP2" s="23"/>
      <c r="SGE2" s="23"/>
      <c r="SGF2" s="23"/>
      <c r="SGU2" s="23"/>
      <c r="SGV2" s="23"/>
      <c r="SHK2" s="23"/>
      <c r="SHL2" s="23"/>
      <c r="SIA2" s="23"/>
      <c r="SIB2" s="23"/>
      <c r="SIQ2" s="23"/>
      <c r="SIR2" s="23"/>
      <c r="SJG2" s="23"/>
      <c r="SJH2" s="23"/>
      <c r="SJW2" s="23"/>
      <c r="SJX2" s="23"/>
      <c r="SKM2" s="23"/>
      <c r="SKN2" s="23"/>
      <c r="SLC2" s="23"/>
      <c r="SLD2" s="23"/>
      <c r="SLS2" s="23"/>
      <c r="SLT2" s="23"/>
      <c r="SMI2" s="23"/>
      <c r="SMJ2" s="23"/>
      <c r="SMY2" s="23"/>
      <c r="SMZ2" s="23"/>
      <c r="SNO2" s="23"/>
      <c r="SNP2" s="23"/>
      <c r="SOE2" s="23"/>
      <c r="SOF2" s="23"/>
      <c r="SOU2" s="23"/>
      <c r="SOV2" s="23"/>
      <c r="SPK2" s="23"/>
      <c r="SPL2" s="23"/>
      <c r="SQA2" s="23"/>
      <c r="SQB2" s="23"/>
      <c r="SQQ2" s="23"/>
      <c r="SQR2" s="23"/>
      <c r="SRG2" s="23"/>
      <c r="SRH2" s="23"/>
      <c r="SRW2" s="23"/>
      <c r="SRX2" s="23"/>
      <c r="SSM2" s="23"/>
      <c r="SSN2" s="23"/>
      <c r="STC2" s="23"/>
      <c r="STD2" s="23"/>
      <c r="STS2" s="23"/>
      <c r="STT2" s="23"/>
      <c r="SUI2" s="23"/>
      <c r="SUJ2" s="23"/>
      <c r="SUY2" s="23"/>
      <c r="SUZ2" s="23"/>
      <c r="SVO2" s="23"/>
      <c r="SVP2" s="23"/>
      <c r="SWE2" s="23"/>
      <c r="SWF2" s="23"/>
      <c r="SWU2" s="23"/>
      <c r="SWV2" s="23"/>
      <c r="SXK2" s="23"/>
      <c r="SXL2" s="23"/>
      <c r="SYA2" s="23"/>
      <c r="SYB2" s="23"/>
      <c r="SYQ2" s="23"/>
      <c r="SYR2" s="23"/>
      <c r="SZG2" s="23"/>
      <c r="SZH2" s="23"/>
      <c r="SZW2" s="23"/>
      <c r="SZX2" s="23"/>
      <c r="TAM2" s="23"/>
      <c r="TAN2" s="23"/>
      <c r="TBC2" s="23"/>
      <c r="TBD2" s="23"/>
      <c r="TBS2" s="23"/>
      <c r="TBT2" s="23"/>
      <c r="TCI2" s="23"/>
      <c r="TCJ2" s="23"/>
      <c r="TCY2" s="23"/>
      <c r="TCZ2" s="23"/>
      <c r="TDO2" s="23"/>
      <c r="TDP2" s="23"/>
      <c r="TEE2" s="23"/>
      <c r="TEF2" s="23"/>
      <c r="TEU2" s="23"/>
      <c r="TEV2" s="23"/>
      <c r="TFK2" s="23"/>
      <c r="TFL2" s="23"/>
      <c r="TGA2" s="23"/>
      <c r="TGB2" s="23"/>
      <c r="TGQ2" s="23"/>
      <c r="TGR2" s="23"/>
      <c r="THG2" s="23"/>
      <c r="THH2" s="23"/>
      <c r="THW2" s="23"/>
      <c r="THX2" s="23"/>
      <c r="TIM2" s="23"/>
      <c r="TIN2" s="23"/>
      <c r="TJC2" s="23"/>
      <c r="TJD2" s="23"/>
      <c r="TJS2" s="23"/>
      <c r="TJT2" s="23"/>
      <c r="TKI2" s="23"/>
      <c r="TKJ2" s="23"/>
      <c r="TKY2" s="23"/>
      <c r="TKZ2" s="23"/>
      <c r="TLO2" s="23"/>
      <c r="TLP2" s="23"/>
      <c r="TME2" s="23"/>
      <c r="TMF2" s="23"/>
      <c r="TMU2" s="23"/>
      <c r="TMV2" s="23"/>
      <c r="TNK2" s="23"/>
      <c r="TNL2" s="23"/>
      <c r="TOA2" s="23"/>
      <c r="TOB2" s="23"/>
      <c r="TOQ2" s="23"/>
      <c r="TOR2" s="23"/>
      <c r="TPG2" s="23"/>
      <c r="TPH2" s="23"/>
      <c r="TPW2" s="23"/>
      <c r="TPX2" s="23"/>
      <c r="TQM2" s="23"/>
      <c r="TQN2" s="23"/>
      <c r="TRC2" s="23"/>
      <c r="TRD2" s="23"/>
      <c r="TRS2" s="23"/>
      <c r="TRT2" s="23"/>
      <c r="TSI2" s="23"/>
      <c r="TSJ2" s="23"/>
      <c r="TSY2" s="23"/>
      <c r="TSZ2" s="23"/>
      <c r="TTO2" s="23"/>
      <c r="TTP2" s="23"/>
      <c r="TUE2" s="23"/>
      <c r="TUF2" s="23"/>
      <c r="TUU2" s="23"/>
      <c r="TUV2" s="23"/>
      <c r="TVK2" s="23"/>
      <c r="TVL2" s="23"/>
      <c r="TWA2" s="23"/>
      <c r="TWB2" s="23"/>
      <c r="TWQ2" s="23"/>
      <c r="TWR2" s="23"/>
      <c r="TXG2" s="23"/>
      <c r="TXH2" s="23"/>
      <c r="TXW2" s="23"/>
      <c r="TXX2" s="23"/>
      <c r="TYM2" s="23"/>
      <c r="TYN2" s="23"/>
      <c r="TZC2" s="23"/>
      <c r="TZD2" s="23"/>
      <c r="TZS2" s="23"/>
      <c r="TZT2" s="23"/>
      <c r="UAI2" s="23"/>
      <c r="UAJ2" s="23"/>
      <c r="UAY2" s="23"/>
      <c r="UAZ2" s="23"/>
      <c r="UBO2" s="23"/>
      <c r="UBP2" s="23"/>
      <c r="UCE2" s="23"/>
      <c r="UCF2" s="23"/>
      <c r="UCU2" s="23"/>
      <c r="UCV2" s="23"/>
      <c r="UDK2" s="23"/>
      <c r="UDL2" s="23"/>
      <c r="UEA2" s="23"/>
      <c r="UEB2" s="23"/>
      <c r="UEQ2" s="23"/>
      <c r="UER2" s="23"/>
      <c r="UFG2" s="23"/>
      <c r="UFH2" s="23"/>
      <c r="UFW2" s="23"/>
      <c r="UFX2" s="23"/>
      <c r="UGM2" s="23"/>
      <c r="UGN2" s="23"/>
      <c r="UHC2" s="23"/>
      <c r="UHD2" s="23"/>
      <c r="UHS2" s="23"/>
      <c r="UHT2" s="23"/>
      <c r="UII2" s="23"/>
      <c r="UIJ2" s="23"/>
      <c r="UIY2" s="23"/>
      <c r="UIZ2" s="23"/>
      <c r="UJO2" s="23"/>
      <c r="UJP2" s="23"/>
      <c r="UKE2" s="23"/>
      <c r="UKF2" s="23"/>
      <c r="UKU2" s="23"/>
      <c r="UKV2" s="23"/>
      <c r="ULK2" s="23"/>
      <c r="ULL2" s="23"/>
      <c r="UMA2" s="23"/>
      <c r="UMB2" s="23"/>
      <c r="UMQ2" s="23"/>
      <c r="UMR2" s="23"/>
      <c r="UNG2" s="23"/>
      <c r="UNH2" s="23"/>
      <c r="UNW2" s="23"/>
      <c r="UNX2" s="23"/>
      <c r="UOM2" s="23"/>
      <c r="UON2" s="23"/>
      <c r="UPC2" s="23"/>
      <c r="UPD2" s="23"/>
      <c r="UPS2" s="23"/>
      <c r="UPT2" s="23"/>
      <c r="UQI2" s="23"/>
      <c r="UQJ2" s="23"/>
      <c r="UQY2" s="23"/>
      <c r="UQZ2" s="23"/>
      <c r="URO2" s="23"/>
      <c r="URP2" s="23"/>
      <c r="USE2" s="23"/>
      <c r="USF2" s="23"/>
      <c r="USU2" s="23"/>
      <c r="USV2" s="23"/>
      <c r="UTK2" s="23"/>
      <c r="UTL2" s="23"/>
      <c r="UUA2" s="23"/>
      <c r="UUB2" s="23"/>
      <c r="UUQ2" s="23"/>
      <c r="UUR2" s="23"/>
      <c r="UVG2" s="23"/>
      <c r="UVH2" s="23"/>
      <c r="UVW2" s="23"/>
      <c r="UVX2" s="23"/>
      <c r="UWM2" s="23"/>
      <c r="UWN2" s="23"/>
      <c r="UXC2" s="23"/>
      <c r="UXD2" s="23"/>
      <c r="UXS2" s="23"/>
      <c r="UXT2" s="23"/>
      <c r="UYI2" s="23"/>
      <c r="UYJ2" s="23"/>
      <c r="UYY2" s="23"/>
      <c r="UYZ2" s="23"/>
      <c r="UZO2" s="23"/>
      <c r="UZP2" s="23"/>
      <c r="VAE2" s="23"/>
      <c r="VAF2" s="23"/>
      <c r="VAU2" s="23"/>
      <c r="VAV2" s="23"/>
      <c r="VBK2" s="23"/>
      <c r="VBL2" s="23"/>
      <c r="VCA2" s="23"/>
      <c r="VCB2" s="23"/>
      <c r="VCQ2" s="23"/>
      <c r="VCR2" s="23"/>
      <c r="VDG2" s="23"/>
      <c r="VDH2" s="23"/>
      <c r="VDW2" s="23"/>
      <c r="VDX2" s="23"/>
      <c r="VEM2" s="23"/>
      <c r="VEN2" s="23"/>
      <c r="VFC2" s="23"/>
      <c r="VFD2" s="23"/>
      <c r="VFS2" s="23"/>
      <c r="VFT2" s="23"/>
      <c r="VGI2" s="23"/>
      <c r="VGJ2" s="23"/>
      <c r="VGY2" s="23"/>
      <c r="VGZ2" s="23"/>
      <c r="VHO2" s="23"/>
      <c r="VHP2" s="23"/>
      <c r="VIE2" s="23"/>
      <c r="VIF2" s="23"/>
      <c r="VIU2" s="23"/>
      <c r="VIV2" s="23"/>
      <c r="VJK2" s="23"/>
      <c r="VJL2" s="23"/>
      <c r="VKA2" s="23"/>
      <c r="VKB2" s="23"/>
      <c r="VKQ2" s="23"/>
      <c r="VKR2" s="23"/>
      <c r="VLG2" s="23"/>
      <c r="VLH2" s="23"/>
      <c r="VLW2" s="23"/>
      <c r="VLX2" s="23"/>
      <c r="VMM2" s="23"/>
      <c r="VMN2" s="23"/>
      <c r="VNC2" s="23"/>
      <c r="VND2" s="23"/>
      <c r="VNS2" s="23"/>
      <c r="VNT2" s="23"/>
      <c r="VOI2" s="23"/>
      <c r="VOJ2" s="23"/>
      <c r="VOY2" s="23"/>
      <c r="VOZ2" s="23"/>
      <c r="VPO2" s="23"/>
      <c r="VPP2" s="23"/>
      <c r="VQE2" s="23"/>
      <c r="VQF2" s="23"/>
      <c r="VQU2" s="23"/>
      <c r="VQV2" s="23"/>
      <c r="VRK2" s="23"/>
      <c r="VRL2" s="23"/>
      <c r="VSA2" s="23"/>
      <c r="VSB2" s="23"/>
      <c r="VSQ2" s="23"/>
      <c r="VSR2" s="23"/>
      <c r="VTG2" s="23"/>
      <c r="VTH2" s="23"/>
      <c r="VTW2" s="23"/>
      <c r="VTX2" s="23"/>
      <c r="VUM2" s="23"/>
      <c r="VUN2" s="23"/>
      <c r="VVC2" s="23"/>
      <c r="VVD2" s="23"/>
      <c r="VVS2" s="23"/>
      <c r="VVT2" s="23"/>
      <c r="VWI2" s="23"/>
      <c r="VWJ2" s="23"/>
      <c r="VWY2" s="23"/>
      <c r="VWZ2" s="23"/>
      <c r="VXO2" s="23"/>
      <c r="VXP2" s="23"/>
      <c r="VYE2" s="23"/>
      <c r="VYF2" s="23"/>
      <c r="VYU2" s="23"/>
      <c r="VYV2" s="23"/>
      <c r="VZK2" s="23"/>
      <c r="VZL2" s="23"/>
      <c r="WAA2" s="23"/>
      <c r="WAB2" s="23"/>
      <c r="WAQ2" s="23"/>
      <c r="WAR2" s="23"/>
      <c r="WBG2" s="23"/>
      <c r="WBH2" s="23"/>
      <c r="WBW2" s="23"/>
      <c r="WBX2" s="23"/>
      <c r="WCM2" s="23"/>
      <c r="WCN2" s="23"/>
      <c r="WDC2" s="23"/>
      <c r="WDD2" s="23"/>
      <c r="WDS2" s="23"/>
      <c r="WDT2" s="23"/>
      <c r="WEI2" s="23"/>
      <c r="WEJ2" s="23"/>
      <c r="WEY2" s="23"/>
      <c r="WEZ2" s="23"/>
      <c r="WFO2" s="23"/>
      <c r="WFP2" s="23"/>
      <c r="WGE2" s="23"/>
      <c r="WGF2" s="23"/>
      <c r="WGU2" s="23"/>
      <c r="WGV2" s="23"/>
      <c r="WHK2" s="23"/>
      <c r="WHL2" s="23"/>
      <c r="WIA2" s="23"/>
      <c r="WIB2" s="23"/>
      <c r="WIQ2" s="23"/>
      <c r="WIR2" s="23"/>
      <c r="WJG2" s="23"/>
      <c r="WJH2" s="23"/>
      <c r="WJW2" s="23"/>
      <c r="WJX2" s="23"/>
      <c r="WKM2" s="23"/>
      <c r="WKN2" s="23"/>
      <c r="WLC2" s="23"/>
      <c r="WLD2" s="23"/>
      <c r="WLS2" s="23"/>
      <c r="WLT2" s="23"/>
      <c r="WMI2" s="23"/>
      <c r="WMJ2" s="23"/>
      <c r="WMY2" s="23"/>
      <c r="WMZ2" s="23"/>
      <c r="WNO2" s="23"/>
      <c r="WNP2" s="23"/>
      <c r="WOE2" s="23"/>
      <c r="WOF2" s="23"/>
      <c r="WOU2" s="23"/>
      <c r="WOV2" s="23"/>
      <c r="WPK2" s="23"/>
      <c r="WPL2" s="23"/>
      <c r="WQA2" s="23"/>
      <c r="WQB2" s="23"/>
      <c r="WQQ2" s="23"/>
      <c r="WQR2" s="23"/>
      <c r="WRG2" s="23"/>
      <c r="WRH2" s="23"/>
      <c r="WRW2" s="23"/>
      <c r="WRX2" s="23"/>
      <c r="WSM2" s="23"/>
      <c r="WSN2" s="23"/>
      <c r="WTC2" s="23"/>
      <c r="WTD2" s="23"/>
      <c r="WTS2" s="23"/>
      <c r="WTT2" s="23"/>
      <c r="WUI2" s="23"/>
      <c r="WUJ2" s="23"/>
      <c r="WUY2" s="23"/>
      <c r="WUZ2" s="23"/>
      <c r="WVO2" s="23"/>
      <c r="WVP2" s="23"/>
      <c r="WWE2" s="23"/>
      <c r="WWF2" s="23"/>
      <c r="WWU2" s="23"/>
      <c r="WWV2" s="23"/>
      <c r="WXK2" s="23"/>
      <c r="WXL2" s="23"/>
      <c r="WYA2" s="23"/>
      <c r="WYB2" s="23"/>
      <c r="WYQ2" s="23"/>
      <c r="WYR2" s="23"/>
      <c r="WZG2" s="23"/>
      <c r="WZH2" s="23"/>
      <c r="WZW2" s="23"/>
      <c r="WZX2" s="23"/>
      <c r="XAM2" s="23"/>
      <c r="XAN2" s="23"/>
      <c r="XBC2" s="23"/>
      <c r="XBD2" s="23"/>
      <c r="XBS2" s="23"/>
      <c r="XBT2" s="23"/>
      <c r="XCI2" s="23"/>
      <c r="XCJ2" s="23"/>
      <c r="XCY2" s="23"/>
      <c r="XCZ2" s="23"/>
      <c r="XDO2" s="23"/>
      <c r="XDP2" s="23"/>
      <c r="XEE2" s="23"/>
      <c r="XEF2" s="23"/>
      <c r="XEU2" s="23"/>
      <c r="XEV2" s="23"/>
    </row>
    <row r="3" spans="1:1020 1025:2044 2049:3068 3073:4092 4097:5116 5121:6140 6145:7164 7169:8188 8193:9212 9217:10236 10241:11260 11265:12284 12289:13308 13313:14332 14337:15356 15361:16380">
      <c r="C3" s="666"/>
      <c r="D3" s="666"/>
      <c r="E3" s="666"/>
      <c r="F3" s="666"/>
      <c r="I3" s="47"/>
      <c r="J3" s="37"/>
      <c r="K3" s="37"/>
      <c r="L3" s="37"/>
      <c r="M3" s="37"/>
    </row>
    <row r="4" spans="1:1020 1025:2044 2049:3068 3073:4092 4097:5116 5121:6140 6145:7164 7169:8188 8193:9212 9217:10236 10241:11260 11265:12284 12289:13308 13313:14332 14337:15356 15361:16380" ht="15" customHeight="1">
      <c r="A4" s="1022" t="s">
        <v>1107</v>
      </c>
      <c r="B4" s="1022"/>
      <c r="C4" s="1022"/>
      <c r="D4" s="1022"/>
      <c r="E4" s="1022"/>
      <c r="F4" s="1022"/>
      <c r="G4" s="1022"/>
      <c r="H4" s="1022"/>
      <c r="I4" s="1022"/>
      <c r="J4" s="1022"/>
      <c r="K4" s="1022"/>
      <c r="L4" s="41"/>
      <c r="M4" s="41"/>
      <c r="N4" s="41"/>
      <c r="O4" s="107"/>
      <c r="P4" s="108"/>
      <c r="Q4" s="108"/>
      <c r="R4" s="108"/>
    </row>
    <row r="5" spans="1:1020 1025:2044 2049:3068 3073:4092 4097:5116 5121:6140 6145:7164 7169:8188 8193:9212 9217:10236 10241:11260 11265:12284 12289:13308 13313:14332 14337:15356 15361:16380" ht="71.45" customHeight="1">
      <c r="A5" s="1072" t="s">
        <v>1108</v>
      </c>
      <c r="B5" s="1073"/>
      <c r="C5" s="1073"/>
      <c r="D5" s="1073"/>
      <c r="E5" s="1073"/>
      <c r="F5" s="1073"/>
      <c r="G5" s="1073"/>
      <c r="H5" s="1073"/>
      <c r="I5" s="1073"/>
      <c r="J5" s="1073"/>
      <c r="K5" s="1074"/>
      <c r="L5" s="41"/>
      <c r="M5" s="1282"/>
      <c r="N5" s="41"/>
      <c r="O5" s="107"/>
      <c r="P5" s="108"/>
      <c r="Q5" s="108"/>
      <c r="R5" s="108"/>
    </row>
    <row r="6" spans="1:1020 1025:2044 2049:3068 3073:4092 4097:5116 5121:6140 6145:7164 7169:8188 8193:9212 9217:10236 10241:11260 11265:12284 12289:13308 13313:14332 14337:15356 15361:16380" ht="18.75" customHeight="1">
      <c r="A6" s="154" t="s">
        <v>147</v>
      </c>
      <c r="B6" s="153" t="s">
        <v>194</v>
      </c>
      <c r="C6" s="284" t="s">
        <v>1109</v>
      </c>
      <c r="D6" s="154"/>
      <c r="E6" s="154"/>
      <c r="F6" s="154"/>
      <c r="G6" s="154"/>
      <c r="H6" s="154"/>
      <c r="I6" s="154"/>
      <c r="J6" s="154"/>
      <c r="K6" s="154"/>
      <c r="L6" s="41"/>
      <c r="M6" s="1282"/>
      <c r="N6" s="41"/>
      <c r="O6" s="107"/>
      <c r="P6" s="108"/>
      <c r="Q6" s="108"/>
      <c r="R6" s="108"/>
    </row>
    <row r="7" spans="1:1020 1025:2044 2049:3068 3073:4092 4097:5116 5121:6140 6145:7164 7169:8188 8193:9212 9217:10236 10241:11260 11265:12284 12289:13308 13313:14332 14337:15356 15361:16380" ht="18.75" customHeight="1">
      <c r="A7" s="283" t="s">
        <v>151</v>
      </c>
      <c r="B7" s="153" t="s">
        <v>194</v>
      </c>
      <c r="C7" s="1284" t="s">
        <v>1110</v>
      </c>
      <c r="D7" s="1285"/>
      <c r="E7" s="1285"/>
      <c r="F7" s="1285"/>
      <c r="G7" s="1284" t="s">
        <v>1111</v>
      </c>
      <c r="H7" s="1285"/>
      <c r="I7" s="1285"/>
      <c r="J7" s="1285"/>
      <c r="K7" s="153" t="s">
        <v>194</v>
      </c>
      <c r="L7" s="41"/>
      <c r="M7" s="41"/>
      <c r="N7" s="41"/>
      <c r="O7" s="107"/>
      <c r="P7" s="108"/>
      <c r="Q7" s="108"/>
      <c r="R7" s="108"/>
    </row>
    <row r="8" spans="1:1020 1025:2044 2049:3068 3073:4092 4097:5116 5121:6140 6145:7164 7169:8188 8193:9212 9217:10236 10241:11260 11265:12284 12289:13308 13313:14332 14337:15356 15361:16380">
      <c r="A8" s="283" t="s">
        <v>156</v>
      </c>
      <c r="B8" s="153" t="s">
        <v>194</v>
      </c>
      <c r="C8" s="1294" t="s">
        <v>1112</v>
      </c>
      <c r="D8" s="1295"/>
      <c r="E8" s="1295"/>
      <c r="F8" s="1295"/>
      <c r="G8" s="1295"/>
      <c r="H8" s="1295"/>
      <c r="I8" s="1295"/>
      <c r="J8" s="1295"/>
      <c r="K8" s="1296"/>
      <c r="L8" s="41"/>
      <c r="M8" s="41"/>
      <c r="N8" s="41"/>
      <c r="O8" s="107"/>
      <c r="P8" s="108"/>
      <c r="Q8" s="108"/>
      <c r="R8" s="108"/>
    </row>
    <row r="9" spans="1:1020 1025:2044 2049:3068 3073:4092 4097:5116 5121:6140 6145:7164 7169:8188 8193:9212 9217:10236 10241:11260 11265:12284 12289:13308 13313:14332 14337:15356 15361:16380">
      <c r="A9" s="1250" t="s">
        <v>1113</v>
      </c>
      <c r="B9" s="1251"/>
      <c r="C9" s="1251"/>
      <c r="D9" s="1251"/>
      <c r="E9" s="1251"/>
      <c r="F9" s="1251"/>
      <c r="G9" s="1251"/>
      <c r="H9" s="1251"/>
      <c r="I9" s="1251"/>
      <c r="J9" s="1251"/>
      <c r="K9" s="1252"/>
      <c r="L9" s="41"/>
      <c r="M9" s="41"/>
      <c r="N9" s="41"/>
      <c r="O9" s="107"/>
      <c r="P9" s="108"/>
      <c r="Q9" s="108"/>
      <c r="R9" s="108"/>
    </row>
    <row r="10" spans="1:1020 1025:2044 2049:3068 3073:4092 4097:5116 5121:6140 6145:7164 7169:8188 8193:9212 9217:10236 10241:11260 11265:12284 12289:13308 13313:14332 14337:15356 15361:16380" ht="18.75" customHeight="1">
      <c r="A10" s="1297" t="s">
        <v>149</v>
      </c>
      <c r="B10" s="1298"/>
      <c r="C10" s="1299"/>
      <c r="D10" s="1233" t="s">
        <v>154</v>
      </c>
      <c r="E10" s="1234"/>
      <c r="F10" s="1235"/>
      <c r="G10" s="1233" t="s">
        <v>158</v>
      </c>
      <c r="H10" s="1234"/>
      <c r="I10" s="1235"/>
      <c r="J10" s="1233" t="s">
        <v>220</v>
      </c>
      <c r="K10" s="1235"/>
      <c r="L10" s="41"/>
      <c r="M10" s="41"/>
      <c r="N10" s="41"/>
      <c r="O10" s="107"/>
      <c r="P10" s="108"/>
      <c r="Q10" s="108"/>
      <c r="R10" s="108"/>
    </row>
    <row r="11" spans="1:1020 1025:2044 2049:3068 3073:4092 4097:5116 5121:6140 6145:7164 7169:8188 8193:9212 9217:10236 10241:11260 11265:12284 12289:13308 13313:14332 14337:15356 15361:16380" ht="18.75" customHeight="1">
      <c r="A11" s="1241" t="s">
        <v>805</v>
      </c>
      <c r="B11" s="1242"/>
      <c r="C11" s="1242"/>
      <c r="D11" s="1236" t="s">
        <v>1114</v>
      </c>
      <c r="E11" s="1237"/>
      <c r="F11" s="1240"/>
      <c r="G11" s="1236" t="s">
        <v>1115</v>
      </c>
      <c r="H11" s="1237"/>
      <c r="I11" s="1243"/>
      <c r="J11" s="1249" t="s">
        <v>1116</v>
      </c>
      <c r="K11" s="1249"/>
      <c r="L11" s="41"/>
      <c r="M11" s="41"/>
      <c r="N11" s="41"/>
      <c r="O11" s="107"/>
      <c r="P11" s="108"/>
      <c r="Q11" s="108"/>
      <c r="R11" s="108"/>
    </row>
    <row r="12" spans="1:1020 1025:2044 2049:3068 3073:4092 4097:5116 5121:6140 6145:7164 7169:8188 8193:9212 9217:10236 10241:11260 11265:12284 12289:13308 13313:14332 14337:15356 15361:16380" ht="18" customHeight="1" thickBot="1">
      <c r="A12" s="1241"/>
      <c r="B12" s="1242"/>
      <c r="C12" s="1242"/>
      <c r="D12" s="1238"/>
      <c r="E12" s="1239"/>
      <c r="F12" s="1240"/>
      <c r="G12" s="1238"/>
      <c r="H12" s="1239"/>
      <c r="I12" s="1243"/>
      <c r="J12" s="1244" t="s">
        <v>1056</v>
      </c>
      <c r="K12" s="1244"/>
      <c r="L12" s="41"/>
      <c r="M12" s="41"/>
      <c r="N12" s="41"/>
      <c r="O12" s="107"/>
      <c r="P12" s="108"/>
      <c r="Q12" s="108"/>
      <c r="R12" s="108"/>
    </row>
    <row r="13" spans="1:1020 1025:2044 2049:3068 3073:4092 4097:5116 5121:6140 6145:7164 7169:8188 8193:9212 9217:10236 10241:11260 11265:12284 12289:13308 13313:14332 14337:15356 15361:16380">
      <c r="A13" s="285" t="s">
        <v>221</v>
      </c>
      <c r="B13" s="1231" t="s">
        <v>222</v>
      </c>
      <c r="C13" s="1232"/>
      <c r="D13" s="285" t="s">
        <v>289</v>
      </c>
      <c r="E13" s="285" t="s">
        <v>290</v>
      </c>
      <c r="F13" s="285" t="s">
        <v>934</v>
      </c>
      <c r="G13" s="285" t="s">
        <v>1117</v>
      </c>
      <c r="H13" s="774" t="s">
        <v>1118</v>
      </c>
      <c r="I13" s="774" t="s">
        <v>1119</v>
      </c>
      <c r="J13" s="1255" t="s">
        <v>1120</v>
      </c>
      <c r="K13" s="1256"/>
      <c r="M13" s="41"/>
      <c r="N13" s="41"/>
      <c r="O13" s="37"/>
      <c r="P13" s="37"/>
      <c r="Q13" s="37"/>
      <c r="R13" s="37"/>
      <c r="S13" s="98"/>
      <c r="T13" s="98"/>
      <c r="U13" s="98"/>
      <c r="V13" s="98"/>
      <c r="W13" s="98"/>
      <c r="X13" s="98"/>
      <c r="Y13" s="98"/>
      <c r="Z13" s="98"/>
      <c r="AA13" s="58"/>
      <c r="AB13" s="58"/>
      <c r="AC13" s="58"/>
      <c r="AD13" s="58"/>
      <c r="AE13" s="58"/>
      <c r="AF13" s="58"/>
      <c r="AG13" s="58"/>
      <c r="AH13" s="58"/>
      <c r="AI13" s="58"/>
      <c r="AJ13" s="58"/>
      <c r="AK13" s="58"/>
      <c r="AL13" s="58"/>
      <c r="AM13" s="58"/>
      <c r="AN13" s="1277"/>
      <c r="AO13" s="1277"/>
      <c r="AP13" s="1278" t="s">
        <v>1121</v>
      </c>
      <c r="AQ13" s="1279"/>
      <c r="AR13" s="1279"/>
      <c r="AS13" s="1279"/>
      <c r="AT13" s="1279"/>
      <c r="AU13" s="1280"/>
      <c r="AV13" s="1281" t="s">
        <v>1122</v>
      </c>
      <c r="AW13" s="1279"/>
      <c r="AX13" s="1279"/>
      <c r="AY13" s="1280"/>
    </row>
    <row r="14" spans="1:1020 1025:2044 2049:3068 3073:4092 4097:5116 5121:6140 6145:7164 7169:8188 8193:9212 9217:10236 10241:11260 11265:12284 12289:13308 13313:14332 14337:15356 15361:16380" ht="18.75" customHeight="1">
      <c r="A14" s="891" t="s">
        <v>1123</v>
      </c>
      <c r="B14" s="1291" t="s">
        <v>1124</v>
      </c>
      <c r="C14" s="1292"/>
      <c r="D14" s="1292"/>
      <c r="E14" s="1292"/>
      <c r="F14" s="1292"/>
      <c r="G14" s="1293"/>
      <c r="H14" s="1245" t="s">
        <v>1125</v>
      </c>
      <c r="I14" s="1246"/>
      <c r="J14" s="1287" t="s">
        <v>1126</v>
      </c>
      <c r="K14" s="1288"/>
      <c r="L14" s="41"/>
      <c r="M14" s="41"/>
      <c r="N14" s="41"/>
      <c r="O14" s="37"/>
      <c r="P14" s="37"/>
      <c r="Q14" s="37"/>
      <c r="R14" s="37"/>
      <c r="S14" s="98"/>
      <c r="T14" s="98"/>
      <c r="U14" s="98"/>
      <c r="V14" s="98"/>
      <c r="W14" s="98"/>
      <c r="X14" s="98"/>
      <c r="Y14" s="98"/>
      <c r="Z14" s="98"/>
      <c r="AA14" s="58"/>
      <c r="AB14" s="58"/>
      <c r="AC14" s="58"/>
      <c r="AD14" s="58"/>
      <c r="AE14" s="58"/>
      <c r="AF14" s="58"/>
      <c r="AG14" s="58"/>
      <c r="AH14" s="58"/>
      <c r="AI14" s="58"/>
      <c r="AJ14" s="58"/>
      <c r="AK14" s="58"/>
      <c r="AL14" s="58"/>
      <c r="AM14" s="58"/>
      <c r="AN14" s="768"/>
      <c r="AO14" s="768"/>
      <c r="AP14" s="146"/>
      <c r="AQ14" s="146"/>
      <c r="AR14" s="146"/>
      <c r="AS14" s="146"/>
      <c r="AT14" s="146"/>
      <c r="AU14" s="146"/>
      <c r="AV14" s="146"/>
      <c r="AW14" s="146"/>
      <c r="AX14" s="146"/>
      <c r="AY14" s="146"/>
    </row>
    <row r="15" spans="1:1020 1025:2044 2049:3068 3073:4092 4097:5116 5121:6140 6145:7164 7169:8188 8193:9212 9217:10236 10241:11260 11265:12284 12289:13308 13313:14332 14337:15356 15361:16380" ht="40.5" customHeight="1">
      <c r="A15" s="891"/>
      <c r="B15" s="1017" t="s">
        <v>1127</v>
      </c>
      <c r="C15" s="1048"/>
      <c r="D15" s="213" t="s">
        <v>1128</v>
      </c>
      <c r="E15" s="213" t="s">
        <v>1129</v>
      </c>
      <c r="F15" s="213" t="s">
        <v>1130</v>
      </c>
      <c r="G15" s="230" t="s">
        <v>1131</v>
      </c>
      <c r="H15" s="230" t="s">
        <v>1132</v>
      </c>
      <c r="I15" s="230" t="s">
        <v>1133</v>
      </c>
      <c r="J15" s="1289"/>
      <c r="K15" s="1290"/>
      <c r="L15" s="41"/>
      <c r="M15" s="41"/>
      <c r="N15" s="41"/>
      <c r="O15" s="39"/>
      <c r="P15" s="57"/>
      <c r="Q15" s="57"/>
      <c r="R15" s="57"/>
      <c r="S15" s="39"/>
      <c r="T15" s="39"/>
      <c r="U15" s="39"/>
      <c r="V15" s="39"/>
      <c r="W15" s="39"/>
      <c r="X15" s="39"/>
      <c r="Y15" s="39"/>
      <c r="Z15" s="39"/>
      <c r="AA15" s="58"/>
      <c r="AB15" s="58"/>
      <c r="AC15" s="58"/>
      <c r="AD15" s="58"/>
      <c r="AE15" s="58"/>
      <c r="AF15" s="58"/>
      <c r="AG15" s="58"/>
      <c r="AH15" s="58"/>
      <c r="AI15" s="58"/>
      <c r="AJ15" s="58"/>
      <c r="AK15" s="58"/>
      <c r="AL15" s="58"/>
      <c r="AM15" s="58"/>
      <c r="AN15" s="58"/>
      <c r="AO15" s="58"/>
    </row>
    <row r="16" spans="1:1020 1025:2044 2049:3068 3073:4092 4097:5116 5121:6140 6145:7164 7169:8188 8193:9212 9217:10236 10241:11260 11265:12284 12289:13308 13313:14332 14337:15356 15361:16380" ht="16.5" customHeight="1">
      <c r="A16" s="1276"/>
      <c r="B16" s="1257" t="s">
        <v>1056</v>
      </c>
      <c r="C16" s="1257"/>
      <c r="D16" s="1276"/>
      <c r="E16" s="1303"/>
      <c r="F16" s="1283"/>
      <c r="G16" s="1230"/>
      <c r="H16" s="1247"/>
      <c r="I16" s="1253"/>
      <c r="J16" s="234" t="s">
        <v>1134</v>
      </c>
      <c r="K16" s="390" t="s">
        <v>1056</v>
      </c>
      <c r="L16" s="41"/>
      <c r="M16" s="41"/>
      <c r="N16" s="41"/>
      <c r="O16" s="37"/>
      <c r="P16" s="125"/>
      <c r="Q16" s="59"/>
      <c r="R16" s="60"/>
      <c r="S16" s="39"/>
      <c r="T16" s="39"/>
      <c r="U16" s="39"/>
      <c r="V16" s="39"/>
      <c r="W16" s="39"/>
      <c r="X16" s="39"/>
      <c r="Y16" s="39"/>
      <c r="Z16" s="39"/>
      <c r="AA16" s="58"/>
      <c r="AB16" s="58"/>
      <c r="AC16" s="58"/>
      <c r="AD16" s="58"/>
      <c r="AE16" s="58"/>
      <c r="AF16" s="58"/>
      <c r="AG16" s="58"/>
      <c r="AH16" s="58"/>
      <c r="AI16" s="58"/>
      <c r="AJ16" s="58"/>
      <c r="AK16" s="58"/>
      <c r="AL16" s="58"/>
      <c r="AM16" s="58"/>
      <c r="AN16" s="58"/>
      <c r="AO16" s="58"/>
    </row>
    <row r="17" spans="1:41" ht="16.5" customHeight="1">
      <c r="A17" s="1276"/>
      <c r="B17" s="1257"/>
      <c r="C17" s="1257"/>
      <c r="D17" s="1276"/>
      <c r="E17" s="1303"/>
      <c r="F17" s="1283"/>
      <c r="G17" s="1230"/>
      <c r="H17" s="1248"/>
      <c r="I17" s="1254"/>
      <c r="J17" s="234" t="s">
        <v>1135</v>
      </c>
      <c r="K17" s="390" t="s">
        <v>1056</v>
      </c>
      <c r="L17" s="41"/>
      <c r="M17" s="41"/>
      <c r="N17" s="41"/>
      <c r="O17" s="37"/>
      <c r="P17" s="125"/>
      <c r="Q17" s="59"/>
      <c r="R17" s="60"/>
      <c r="S17" s="39"/>
      <c r="T17" s="39"/>
      <c r="U17" s="39"/>
      <c r="V17" s="39"/>
      <c r="W17" s="39"/>
      <c r="X17" s="39"/>
      <c r="Y17" s="39"/>
      <c r="Z17" s="39"/>
      <c r="AA17" s="58"/>
      <c r="AB17" s="58"/>
      <c r="AC17" s="58"/>
      <c r="AD17" s="58"/>
      <c r="AE17" s="58"/>
      <c r="AF17" s="58"/>
      <c r="AG17" s="58"/>
      <c r="AH17" s="58"/>
      <c r="AI17" s="58"/>
      <c r="AJ17" s="58"/>
      <c r="AK17" s="58"/>
      <c r="AL17" s="58"/>
      <c r="AM17" s="58"/>
      <c r="AN17" s="58"/>
      <c r="AO17" s="58"/>
    </row>
    <row r="18" spans="1:41" ht="23.25" customHeight="1">
      <c r="A18" s="1300"/>
      <c r="B18" s="1300"/>
      <c r="C18" s="1300"/>
      <c r="D18" s="1300"/>
      <c r="E18" s="1300"/>
      <c r="F18" s="1300"/>
      <c r="G18" s="1300"/>
      <c r="H18" s="1300"/>
      <c r="I18" s="94" t="s">
        <v>307</v>
      </c>
      <c r="J18" s="95" t="s">
        <v>1136</v>
      </c>
      <c r="K18" s="397" t="s">
        <v>309</v>
      </c>
      <c r="L18" s="41"/>
      <c r="M18" s="41"/>
      <c r="N18" s="41"/>
      <c r="O18" s="126"/>
      <c r="P18" s="126"/>
      <c r="Q18" s="39"/>
      <c r="R18" s="39"/>
      <c r="S18" s="39"/>
      <c r="T18" s="39"/>
      <c r="U18" s="39"/>
      <c r="V18" s="39"/>
      <c r="W18" s="39"/>
      <c r="X18" s="39"/>
      <c r="Y18" s="39"/>
      <c r="Z18" s="39"/>
      <c r="AA18" s="58"/>
      <c r="AB18" s="58"/>
      <c r="AC18" s="58"/>
      <c r="AD18" s="58"/>
      <c r="AE18" s="58"/>
      <c r="AF18" s="58"/>
      <c r="AG18" s="58"/>
      <c r="AH18" s="58"/>
      <c r="AI18" s="58"/>
      <c r="AJ18" s="58"/>
      <c r="AK18" s="58"/>
      <c r="AL18" s="58"/>
      <c r="AM18" s="58"/>
      <c r="AN18" s="58"/>
      <c r="AO18" s="58"/>
    </row>
    <row r="19" spans="1:41" s="35" customFormat="1" ht="47.25" customHeight="1">
      <c r="A19" s="774" t="s">
        <v>1137</v>
      </c>
      <c r="B19" s="1301" t="s">
        <v>1138</v>
      </c>
      <c r="C19" s="1301"/>
      <c r="D19" s="1301"/>
      <c r="E19" s="1301"/>
      <c r="F19" s="1301"/>
      <c r="G19" s="391" t="s">
        <v>1139</v>
      </c>
      <c r="H19" s="774" t="s">
        <v>1140</v>
      </c>
      <c r="I19" s="1302" t="s">
        <v>1141</v>
      </c>
      <c r="J19" s="1302"/>
      <c r="K19" s="235" t="s">
        <v>1142</v>
      </c>
      <c r="L19" s="233"/>
      <c r="M19" s="233"/>
      <c r="N19" s="233"/>
      <c r="O19" s="126"/>
      <c r="P19" s="126"/>
      <c r="Q19" s="37"/>
      <c r="R19" s="37"/>
      <c r="S19" s="37"/>
      <c r="T19" s="37"/>
      <c r="U19" s="37"/>
      <c r="V19" s="37"/>
      <c r="W19" s="37"/>
      <c r="X19" s="37"/>
      <c r="Y19" s="37"/>
      <c r="Z19" s="37"/>
      <c r="AA19" s="37"/>
      <c r="AB19" s="37"/>
      <c r="AC19" s="37"/>
      <c r="AD19" s="37"/>
      <c r="AE19" s="37"/>
      <c r="AF19" s="37"/>
      <c r="AG19" s="37"/>
      <c r="AH19" s="37"/>
      <c r="AI19" s="37"/>
      <c r="AJ19" s="37"/>
      <c r="AK19" s="37"/>
      <c r="AL19" s="37"/>
      <c r="AM19" s="37"/>
      <c r="AN19" s="37"/>
      <c r="AO19" s="37"/>
    </row>
    <row r="20" spans="1:41" ht="21.75" customHeight="1">
      <c r="A20" s="1300" t="s">
        <v>1143</v>
      </c>
      <c r="B20" s="1300"/>
      <c r="C20" s="1300"/>
      <c r="D20" s="1300"/>
      <c r="E20" s="1300"/>
      <c r="F20" s="1300"/>
      <c r="G20" s="1300"/>
      <c r="H20" s="1300"/>
      <c r="I20" s="91" t="s">
        <v>307</v>
      </c>
      <c r="J20" s="151" t="s">
        <v>1106</v>
      </c>
      <c r="K20" s="152" t="s">
        <v>309</v>
      </c>
      <c r="L20" s="41"/>
      <c r="M20" s="41"/>
      <c r="N20" s="41"/>
      <c r="O20" s="126"/>
      <c r="P20" s="126"/>
      <c r="Q20" s="39"/>
      <c r="R20" s="39"/>
      <c r="S20" s="39"/>
      <c r="T20" s="39"/>
      <c r="U20" s="39"/>
      <c r="V20" s="39"/>
      <c r="W20" s="39"/>
      <c r="X20" s="39"/>
      <c r="Y20" s="39"/>
      <c r="Z20" s="39"/>
      <c r="AA20" s="58"/>
      <c r="AB20" s="58"/>
      <c r="AC20" s="58"/>
      <c r="AD20" s="58"/>
      <c r="AE20" s="58"/>
      <c r="AF20" s="58"/>
      <c r="AG20" s="58"/>
      <c r="AH20" s="58"/>
      <c r="AI20" s="58"/>
      <c r="AJ20" s="58"/>
      <c r="AK20" s="58"/>
      <c r="AL20" s="58"/>
      <c r="AM20" s="58"/>
      <c r="AN20" s="58"/>
      <c r="AO20" s="58"/>
    </row>
    <row r="21" spans="1:41" ht="41.25" customHeight="1">
      <c r="A21" s="1300" t="s">
        <v>1144</v>
      </c>
      <c r="B21" s="1300"/>
      <c r="C21" s="1300"/>
      <c r="D21" s="1300"/>
      <c r="E21" s="1300"/>
      <c r="F21" s="1300"/>
      <c r="G21" s="1300"/>
      <c r="H21" s="1300"/>
      <c r="I21" s="87"/>
      <c r="J21" s="169"/>
      <c r="K21" s="169"/>
      <c r="L21" s="41"/>
      <c r="M21" s="41"/>
      <c r="N21" s="41"/>
      <c r="O21" s="126"/>
      <c r="P21" s="126"/>
      <c r="Q21" s="39"/>
      <c r="R21" s="39"/>
      <c r="S21" s="39"/>
      <c r="T21" s="39"/>
      <c r="U21" s="39"/>
      <c r="V21" s="39"/>
      <c r="W21" s="39"/>
      <c r="X21" s="39"/>
      <c r="Y21" s="39"/>
      <c r="Z21" s="39"/>
      <c r="AA21" s="58"/>
      <c r="AB21" s="58"/>
      <c r="AC21" s="58"/>
      <c r="AD21" s="58"/>
      <c r="AE21" s="58"/>
      <c r="AF21" s="58"/>
      <c r="AG21" s="58"/>
      <c r="AH21" s="58"/>
      <c r="AI21" s="58"/>
      <c r="AJ21" s="58"/>
      <c r="AK21" s="58"/>
      <c r="AL21" s="58"/>
      <c r="AM21" s="58"/>
      <c r="AN21" s="58"/>
      <c r="AO21" s="58"/>
    </row>
    <row r="22" spans="1:41" ht="21.75" customHeight="1">
      <c r="A22" s="1286" t="s">
        <v>1145</v>
      </c>
      <c r="B22" s="1286"/>
      <c r="C22" s="1286"/>
      <c r="D22" s="1286"/>
      <c r="E22" s="1286"/>
      <c r="F22" s="1286"/>
      <c r="G22" s="1286"/>
      <c r="H22" s="1286"/>
      <c r="I22" s="87"/>
      <c r="J22" s="169"/>
      <c r="K22" s="169"/>
      <c r="L22" s="41"/>
      <c r="M22" s="41"/>
      <c r="N22" s="41"/>
      <c r="O22" s="126"/>
      <c r="P22" s="126"/>
      <c r="Q22" s="39"/>
      <c r="R22" s="39"/>
      <c r="S22" s="39"/>
      <c r="T22" s="39"/>
      <c r="U22" s="39"/>
      <c r="V22" s="39"/>
      <c r="W22" s="39"/>
      <c r="X22" s="39"/>
      <c r="Y22" s="39"/>
      <c r="Z22" s="39"/>
      <c r="AA22" s="58"/>
      <c r="AB22" s="58"/>
      <c r="AC22" s="58"/>
      <c r="AD22" s="58"/>
      <c r="AE22" s="58"/>
      <c r="AF22" s="58"/>
      <c r="AG22" s="58"/>
      <c r="AH22" s="58"/>
      <c r="AI22" s="58"/>
      <c r="AJ22" s="58"/>
      <c r="AK22" s="58"/>
      <c r="AL22" s="58"/>
      <c r="AM22" s="58"/>
      <c r="AN22" s="58"/>
      <c r="AO22" s="58"/>
    </row>
    <row r="23" spans="1:41" ht="26.25" customHeight="1">
      <c r="A23" s="1286" t="s">
        <v>1146</v>
      </c>
      <c r="B23" s="1286"/>
      <c r="C23" s="1286"/>
      <c r="D23" s="1286"/>
      <c r="E23" s="1286"/>
      <c r="F23" s="1286"/>
      <c r="G23" s="1286"/>
      <c r="H23" s="1286"/>
      <c r="I23" s="169"/>
      <c r="J23" s="169"/>
      <c r="K23" s="169"/>
      <c r="L23" s="41"/>
      <c r="M23" s="41"/>
      <c r="N23" s="41"/>
      <c r="O23" s="126"/>
      <c r="P23" s="126"/>
      <c r="Q23" s="39"/>
      <c r="R23" s="39"/>
      <c r="S23" s="39"/>
      <c r="T23" s="39"/>
      <c r="U23" s="39"/>
      <c r="V23" s="39"/>
      <c r="W23" s="39"/>
      <c r="X23" s="39"/>
      <c r="Y23" s="39"/>
      <c r="Z23" s="39"/>
      <c r="AA23" s="58"/>
      <c r="AB23" s="58"/>
      <c r="AC23" s="58"/>
      <c r="AD23" s="58"/>
      <c r="AE23" s="58"/>
      <c r="AF23" s="58"/>
      <c r="AG23" s="58"/>
      <c r="AH23" s="58"/>
      <c r="AI23" s="58"/>
      <c r="AJ23" s="58"/>
      <c r="AK23" s="58"/>
      <c r="AL23" s="58"/>
      <c r="AM23" s="58"/>
      <c r="AN23" s="58"/>
      <c r="AO23" s="58"/>
    </row>
    <row r="24" spans="1:41" ht="29.1" customHeight="1">
      <c r="A24" s="1286" t="s">
        <v>1147</v>
      </c>
      <c r="B24" s="1286"/>
      <c r="C24" s="1286"/>
      <c r="D24" s="1286"/>
      <c r="E24" s="1286"/>
      <c r="F24" s="1286"/>
      <c r="G24" s="1286"/>
      <c r="H24" s="1286"/>
      <c r="I24" s="169"/>
      <c r="J24" s="169"/>
      <c r="K24" s="169"/>
      <c r="L24" s="41"/>
      <c r="M24" s="41"/>
      <c r="N24" s="41"/>
      <c r="O24" s="126"/>
      <c r="P24" s="126"/>
      <c r="Q24" s="39"/>
      <c r="R24" s="39"/>
      <c r="S24" s="39"/>
      <c r="T24" s="39"/>
      <c r="U24" s="39"/>
      <c r="V24" s="39"/>
      <c r="W24" s="39"/>
      <c r="X24" s="39"/>
      <c r="Y24" s="39"/>
      <c r="Z24" s="39"/>
      <c r="AA24" s="58"/>
      <c r="AB24" s="58"/>
      <c r="AC24" s="58"/>
      <c r="AD24" s="58"/>
      <c r="AE24" s="58"/>
      <c r="AF24" s="58"/>
      <c r="AG24" s="58"/>
      <c r="AH24" s="58"/>
      <c r="AI24" s="58"/>
      <c r="AJ24" s="58"/>
      <c r="AK24" s="58"/>
      <c r="AL24" s="58"/>
      <c r="AM24" s="58"/>
      <c r="AN24" s="58"/>
      <c r="AO24" s="58"/>
    </row>
    <row r="25" spans="1:41" ht="51.6" customHeight="1">
      <c r="A25" s="1286" t="s">
        <v>1148</v>
      </c>
      <c r="B25" s="1286"/>
      <c r="C25" s="1286"/>
      <c r="D25" s="1286"/>
      <c r="E25" s="1286"/>
      <c r="F25" s="1286"/>
      <c r="G25" s="1286"/>
      <c r="H25" s="1286"/>
      <c r="I25" s="169"/>
      <c r="L25" s="41"/>
      <c r="M25" s="41"/>
      <c r="N25" s="41"/>
      <c r="O25" s="126"/>
      <c r="P25" s="126"/>
      <c r="Q25" s="39"/>
      <c r="R25" s="39"/>
      <c r="S25" s="39"/>
      <c r="T25" s="39"/>
      <c r="U25" s="39"/>
      <c r="V25" s="39"/>
      <c r="W25" s="39"/>
      <c r="X25" s="39"/>
      <c r="Y25" s="39"/>
      <c r="Z25" s="39"/>
      <c r="AA25" s="58"/>
      <c r="AB25" s="58"/>
      <c r="AC25" s="58"/>
      <c r="AD25" s="58"/>
      <c r="AE25" s="58"/>
      <c r="AF25" s="58"/>
      <c r="AG25" s="58"/>
      <c r="AH25" s="58"/>
      <c r="AI25" s="58"/>
      <c r="AJ25" s="58"/>
      <c r="AK25" s="58"/>
      <c r="AL25" s="58"/>
      <c r="AM25" s="58"/>
      <c r="AN25" s="58"/>
      <c r="AO25" s="58"/>
    </row>
    <row r="26" spans="1:41" s="19" customFormat="1" ht="41.25" customHeight="1">
      <c r="A26" s="764"/>
      <c r="B26" s="764"/>
      <c r="C26" s="764"/>
      <c r="D26" s="764"/>
      <c r="E26" s="764"/>
      <c r="F26" s="764"/>
      <c r="G26" s="764"/>
      <c r="H26" s="764"/>
      <c r="I26" s="169"/>
      <c r="L26" s="41"/>
      <c r="M26" s="41"/>
      <c r="N26" s="41"/>
      <c r="O26" s="266"/>
      <c r="P26" s="266"/>
      <c r="Q26" s="39"/>
      <c r="R26" s="39"/>
      <c r="S26" s="39"/>
      <c r="T26" s="39"/>
      <c r="U26" s="39"/>
      <c r="V26" s="39"/>
      <c r="W26" s="39"/>
      <c r="X26" s="39"/>
      <c r="Y26" s="39"/>
      <c r="Z26" s="39"/>
      <c r="AA26" s="39"/>
      <c r="AB26" s="39"/>
      <c r="AC26" s="39"/>
      <c r="AD26" s="39"/>
      <c r="AE26" s="39"/>
      <c r="AF26" s="39"/>
      <c r="AG26" s="39"/>
      <c r="AH26" s="39"/>
      <c r="AI26" s="39"/>
      <c r="AJ26" s="39"/>
      <c r="AK26" s="39"/>
      <c r="AL26" s="39"/>
      <c r="AM26" s="39"/>
      <c r="AN26" s="39"/>
      <c r="AO26" s="39"/>
    </row>
    <row r="27" spans="1:41" s="19" customFormat="1" ht="84" customHeight="1">
      <c r="A27" s="764"/>
      <c r="B27" s="764"/>
      <c r="C27" s="764"/>
      <c r="D27" s="764"/>
      <c r="E27" s="764"/>
      <c r="F27" s="540"/>
      <c r="G27" s="540"/>
      <c r="H27" s="664"/>
      <c r="I27" s="664"/>
      <c r="L27" s="41"/>
      <c r="M27" s="41"/>
      <c r="N27" s="41"/>
      <c r="O27" s="266"/>
      <c r="P27" s="266"/>
      <c r="Q27" s="39"/>
      <c r="R27" s="39"/>
      <c r="S27" s="39"/>
      <c r="T27" s="39"/>
      <c r="U27" s="39"/>
      <c r="V27" s="39"/>
      <c r="W27" s="39"/>
      <c r="X27" s="39"/>
      <c r="Y27" s="39"/>
      <c r="Z27" s="39"/>
      <c r="AA27" s="39"/>
      <c r="AB27" s="39"/>
      <c r="AC27" s="39"/>
      <c r="AD27" s="39"/>
      <c r="AE27" s="39"/>
      <c r="AF27" s="39"/>
      <c r="AG27" s="39"/>
      <c r="AH27" s="39"/>
      <c r="AI27" s="39"/>
      <c r="AJ27" s="39"/>
      <c r="AK27" s="39"/>
      <c r="AL27" s="39"/>
      <c r="AM27" s="39"/>
      <c r="AN27" s="39"/>
      <c r="AO27" s="39"/>
    </row>
    <row r="28" spans="1:41" s="19" customFormat="1" ht="19.5" customHeight="1">
      <c r="A28" s="1273" t="s">
        <v>1149</v>
      </c>
      <c r="B28" s="1274"/>
      <c r="C28" s="1274"/>
      <c r="D28" s="1274"/>
      <c r="E28" s="1274"/>
      <c r="F28" s="1274"/>
      <c r="G28" s="1274"/>
      <c r="H28" s="1274"/>
      <c r="I28" s="1274"/>
      <c r="J28" s="1274"/>
      <c r="K28" s="1275"/>
      <c r="L28" s="41"/>
      <c r="M28" s="1269"/>
      <c r="N28" s="41"/>
      <c r="O28" s="266"/>
      <c r="P28" s="266"/>
      <c r="Q28" s="39"/>
      <c r="R28" s="39"/>
      <c r="S28" s="39"/>
      <c r="T28" s="39"/>
      <c r="U28" s="39"/>
      <c r="V28" s="39"/>
      <c r="W28" s="39"/>
      <c r="X28" s="39"/>
      <c r="Y28" s="39"/>
      <c r="Z28" s="39"/>
      <c r="AA28" s="39"/>
      <c r="AB28" s="39"/>
      <c r="AC28" s="39"/>
      <c r="AD28" s="39"/>
      <c r="AE28" s="39"/>
      <c r="AF28" s="39"/>
      <c r="AG28" s="39"/>
      <c r="AH28" s="39"/>
      <c r="AI28" s="39"/>
      <c r="AJ28" s="39"/>
      <c r="AK28" s="39"/>
      <c r="AL28" s="39"/>
      <c r="AM28" s="39"/>
      <c r="AN28" s="39"/>
      <c r="AO28" s="39"/>
    </row>
    <row r="29" spans="1:41" s="19" customFormat="1" ht="19.5" customHeight="1">
      <c r="A29" s="153" t="s">
        <v>194</v>
      </c>
      <c r="B29" s="1270" t="s">
        <v>1150</v>
      </c>
      <c r="C29" s="1271"/>
      <c r="D29" s="1271"/>
      <c r="E29" s="1271"/>
      <c r="F29" s="1271"/>
      <c r="G29" s="1271"/>
      <c r="H29" s="1271"/>
      <c r="I29" s="1271"/>
      <c r="J29" s="1271"/>
      <c r="K29" s="1272"/>
      <c r="L29" s="41"/>
      <c r="M29" s="1269"/>
      <c r="N29" s="41"/>
      <c r="O29" s="266"/>
      <c r="P29" s="266"/>
      <c r="Q29" s="39"/>
      <c r="R29" s="39"/>
      <c r="S29" s="39"/>
      <c r="T29" s="39"/>
      <c r="U29" s="39"/>
      <c r="V29" s="39"/>
      <c r="W29" s="39"/>
      <c r="X29" s="39"/>
      <c r="Y29" s="39"/>
      <c r="Z29" s="39"/>
      <c r="AA29" s="39"/>
      <c r="AB29" s="39"/>
      <c r="AC29" s="39"/>
      <c r="AD29" s="39"/>
      <c r="AE29" s="39"/>
      <c r="AF29" s="39"/>
      <c r="AG29" s="39"/>
      <c r="AH29" s="39"/>
      <c r="AI29" s="39"/>
      <c r="AJ29" s="39"/>
      <c r="AK29" s="39"/>
      <c r="AL29" s="39"/>
      <c r="AM29" s="39"/>
      <c r="AN29" s="39"/>
      <c r="AO29" s="39"/>
    </row>
    <row r="30" spans="1:41" s="19" customFormat="1" ht="24.6" customHeight="1">
      <c r="A30" s="774" t="s">
        <v>1151</v>
      </c>
      <c r="B30" s="774">
        <v>20</v>
      </c>
      <c r="C30" s="774">
        <v>21</v>
      </c>
      <c r="D30" s="774">
        <v>22</v>
      </c>
      <c r="E30" s="774">
        <v>23</v>
      </c>
      <c r="F30" s="774">
        <v>24</v>
      </c>
      <c r="G30" s="774">
        <v>25</v>
      </c>
      <c r="H30" s="1255">
        <v>26</v>
      </c>
      <c r="I30" s="1256"/>
      <c r="J30" s="1255" t="s">
        <v>1152</v>
      </c>
      <c r="K30" s="1256"/>
      <c r="M30" s="1269"/>
      <c r="N30" s="41"/>
      <c r="O30" s="266"/>
      <c r="P30" s="266"/>
      <c r="Q30" s="39"/>
      <c r="R30" s="39"/>
      <c r="S30" s="39"/>
      <c r="T30" s="39"/>
      <c r="U30" s="39"/>
      <c r="V30" s="39"/>
      <c r="W30" s="39"/>
      <c r="X30" s="39"/>
      <c r="Y30" s="39"/>
      <c r="Z30" s="39"/>
      <c r="AA30" s="39"/>
      <c r="AB30" s="39"/>
      <c r="AC30" s="39"/>
      <c r="AD30" s="39"/>
      <c r="AE30" s="39"/>
      <c r="AF30" s="39"/>
      <c r="AG30" s="39"/>
      <c r="AH30" s="39"/>
      <c r="AI30" s="39"/>
      <c r="AJ30" s="39"/>
      <c r="AK30" s="39"/>
      <c r="AL30" s="39"/>
      <c r="AM30" s="39"/>
      <c r="AN30" s="39"/>
      <c r="AO30" s="39"/>
    </row>
    <row r="31" spans="1:41" s="19" customFormat="1" ht="15" customHeight="1">
      <c r="A31" s="891" t="s">
        <v>1123</v>
      </c>
      <c r="B31" s="932" t="s">
        <v>1153</v>
      </c>
      <c r="C31" s="1265"/>
      <c r="D31" s="1265"/>
      <c r="E31" s="1265"/>
      <c r="F31" s="891" t="s">
        <v>1154</v>
      </c>
      <c r="G31" s="891"/>
      <c r="H31" s="1016" t="s">
        <v>1155</v>
      </c>
      <c r="I31" s="1047"/>
      <c r="J31" s="1259" t="s">
        <v>1156</v>
      </c>
      <c r="K31" s="1260"/>
      <c r="M31" s="1269"/>
      <c r="N31" s="41"/>
      <c r="O31" s="266"/>
      <c r="P31" s="266"/>
      <c r="Q31" s="39"/>
      <c r="R31" s="39"/>
      <c r="S31" s="39"/>
      <c r="T31" s="39"/>
      <c r="U31" s="39"/>
      <c r="V31" s="39"/>
      <c r="W31" s="39"/>
      <c r="X31" s="39"/>
      <c r="Y31" s="39"/>
      <c r="Z31" s="39"/>
      <c r="AA31" s="39"/>
      <c r="AB31" s="39"/>
      <c r="AC31" s="39"/>
      <c r="AD31" s="39"/>
      <c r="AE31" s="39"/>
      <c r="AF31" s="39"/>
      <c r="AG31" s="39"/>
      <c r="AH31" s="39"/>
      <c r="AI31" s="39"/>
      <c r="AJ31" s="39"/>
      <c r="AK31" s="39"/>
      <c r="AL31" s="39"/>
      <c r="AM31" s="39"/>
      <c r="AN31" s="39"/>
      <c r="AO31" s="39"/>
    </row>
    <row r="32" spans="1:41" s="19" customFormat="1" ht="38.25">
      <c r="A32" s="891"/>
      <c r="B32" s="230" t="s">
        <v>1128</v>
      </c>
      <c r="C32" s="705" t="s">
        <v>1157</v>
      </c>
      <c r="D32" s="705" t="s">
        <v>1158</v>
      </c>
      <c r="E32" s="230" t="s">
        <v>1159</v>
      </c>
      <c r="F32" s="705" t="s">
        <v>1160</v>
      </c>
      <c r="G32" s="705" t="s">
        <v>1161</v>
      </c>
      <c r="H32" s="1017"/>
      <c r="I32" s="1048"/>
      <c r="J32" s="1261"/>
      <c r="K32" s="1262"/>
      <c r="M32" s="41"/>
      <c r="N32" s="41"/>
      <c r="O32" s="266"/>
      <c r="P32" s="266"/>
      <c r="Q32" s="39"/>
      <c r="R32" s="39"/>
      <c r="S32" s="39"/>
      <c r="T32" s="39"/>
      <c r="U32" s="39"/>
      <c r="V32" s="39"/>
      <c r="W32" s="39"/>
      <c r="X32" s="39"/>
      <c r="Y32" s="39"/>
      <c r="Z32" s="39"/>
      <c r="AA32" s="39"/>
      <c r="AB32" s="39"/>
      <c r="AC32" s="39"/>
      <c r="AD32" s="39"/>
      <c r="AE32" s="39"/>
      <c r="AF32" s="39"/>
      <c r="AG32" s="39"/>
      <c r="AH32" s="39"/>
      <c r="AI32" s="39"/>
      <c r="AJ32" s="39"/>
      <c r="AK32" s="39"/>
      <c r="AL32" s="39"/>
      <c r="AM32" s="39"/>
      <c r="AN32" s="39"/>
      <c r="AO32" s="39"/>
    </row>
    <row r="33" spans="1:41" s="19" customFormat="1">
      <c r="A33" s="1276"/>
      <c r="B33" s="1266"/>
      <c r="C33" s="1266"/>
      <c r="D33" s="1266"/>
      <c r="E33" s="1267"/>
      <c r="F33" s="1266"/>
      <c r="G33" s="1268"/>
      <c r="H33" s="392" t="s">
        <v>194</v>
      </c>
      <c r="I33" s="524" t="s">
        <v>1162</v>
      </c>
      <c r="J33" s="941" t="s">
        <v>1056</v>
      </c>
      <c r="K33" s="1184"/>
      <c r="M33" s="41"/>
      <c r="N33" s="41"/>
      <c r="O33" s="266"/>
      <c r="P33" s="266"/>
      <c r="Q33" s="39"/>
      <c r="R33" s="39"/>
      <c r="S33" s="39"/>
      <c r="T33" s="39"/>
      <c r="U33" s="39"/>
      <c r="V33" s="39"/>
      <c r="W33" s="39"/>
      <c r="X33" s="39"/>
      <c r="Y33" s="39"/>
      <c r="Z33" s="39"/>
      <c r="AA33" s="39"/>
      <c r="AB33" s="39"/>
      <c r="AC33" s="39"/>
      <c r="AD33" s="39"/>
      <c r="AE33" s="39"/>
      <c r="AF33" s="39"/>
      <c r="AG33" s="39"/>
      <c r="AH33" s="39"/>
      <c r="AI33" s="39"/>
      <c r="AJ33" s="39"/>
      <c r="AK33" s="39"/>
      <c r="AL33" s="39"/>
      <c r="AM33" s="39"/>
      <c r="AN33" s="39"/>
      <c r="AO33" s="39"/>
    </row>
    <row r="34" spans="1:41" s="19" customFormat="1">
      <c r="A34" s="1276"/>
      <c r="B34" s="1266"/>
      <c r="C34" s="1266"/>
      <c r="D34" s="1266"/>
      <c r="E34" s="1267"/>
      <c r="F34" s="1266"/>
      <c r="G34" s="1268"/>
      <c r="H34" s="392" t="s">
        <v>194</v>
      </c>
      <c r="I34" s="524" t="s">
        <v>1163</v>
      </c>
      <c r="J34" s="1263"/>
      <c r="K34" s="1264"/>
      <c r="M34" s="41"/>
      <c r="N34" s="41"/>
      <c r="O34" s="266"/>
      <c r="P34" s="266"/>
      <c r="Q34" s="39"/>
      <c r="R34" s="39"/>
      <c r="S34" s="39"/>
      <c r="T34" s="39"/>
      <c r="U34" s="39"/>
      <c r="V34" s="39"/>
      <c r="W34" s="39"/>
      <c r="X34" s="39"/>
      <c r="Y34" s="39"/>
      <c r="Z34" s="39"/>
      <c r="AA34" s="39"/>
      <c r="AB34" s="39"/>
      <c r="AC34" s="39"/>
      <c r="AD34" s="39"/>
      <c r="AE34" s="39"/>
      <c r="AF34" s="39"/>
      <c r="AG34" s="39"/>
      <c r="AH34" s="39"/>
      <c r="AI34" s="39"/>
      <c r="AJ34" s="39"/>
      <c r="AK34" s="39"/>
      <c r="AL34" s="39"/>
      <c r="AM34" s="39"/>
      <c r="AN34" s="39"/>
      <c r="AO34" s="39"/>
    </row>
    <row r="35" spans="1:41" s="19" customFormat="1" ht="15" customHeight="1">
      <c r="A35" s="1276"/>
      <c r="B35" s="1266"/>
      <c r="C35" s="1266"/>
      <c r="D35" s="1266"/>
      <c r="E35" s="1267"/>
      <c r="F35" s="1266"/>
      <c r="G35" s="1268"/>
      <c r="H35" s="392" t="s">
        <v>194</v>
      </c>
      <c r="I35" s="393" t="s">
        <v>1164</v>
      </c>
      <c r="J35" s="942"/>
      <c r="K35" s="1185"/>
      <c r="M35" s="41"/>
      <c r="N35" s="41"/>
      <c r="O35" s="266"/>
      <c r="P35" s="266"/>
      <c r="Q35" s="39"/>
      <c r="R35" s="39"/>
      <c r="S35" s="39"/>
      <c r="T35" s="39"/>
      <c r="U35" s="39"/>
      <c r="V35" s="39"/>
      <c r="W35" s="39"/>
      <c r="X35" s="39"/>
      <c r="Y35" s="39"/>
      <c r="Z35" s="39"/>
      <c r="AA35" s="39"/>
      <c r="AB35" s="39"/>
      <c r="AC35" s="39"/>
      <c r="AD35" s="39"/>
      <c r="AE35" s="39"/>
      <c r="AF35" s="39"/>
      <c r="AG35" s="39"/>
      <c r="AH35" s="39"/>
      <c r="AI35" s="39"/>
      <c r="AJ35" s="39"/>
      <c r="AK35" s="39"/>
      <c r="AL35" s="39"/>
      <c r="AM35" s="39"/>
      <c r="AN35" s="39"/>
      <c r="AO35" s="39"/>
    </row>
    <row r="36" spans="1:41" s="19" customFormat="1" ht="15" customHeight="1">
      <c r="A36" s="1276"/>
      <c r="B36" s="1266">
        <v>125</v>
      </c>
      <c r="C36" s="1266">
        <v>5</v>
      </c>
      <c r="D36" s="1266">
        <v>10</v>
      </c>
      <c r="E36" s="1308">
        <f>D36*((0.03*B36)+(7.5*(C36+1)))</f>
        <v>487.5</v>
      </c>
      <c r="F36" s="1266"/>
      <c r="G36" s="1268"/>
      <c r="H36" s="392" t="s">
        <v>194</v>
      </c>
      <c r="I36" s="393" t="s">
        <v>1165</v>
      </c>
      <c r="J36" s="941" t="s">
        <v>1056</v>
      </c>
      <c r="K36" s="1184"/>
      <c r="M36" s="41"/>
      <c r="N36" s="41"/>
      <c r="O36" s="266"/>
      <c r="P36" s="266"/>
      <c r="Q36" s="39"/>
      <c r="R36" s="39"/>
      <c r="S36" s="39"/>
      <c r="T36" s="39"/>
      <c r="U36" s="39"/>
      <c r="V36" s="39"/>
      <c r="W36" s="39"/>
      <c r="X36" s="39"/>
      <c r="Y36" s="39"/>
      <c r="Z36" s="39"/>
      <c r="AA36" s="39"/>
      <c r="AB36" s="39"/>
      <c r="AC36" s="39"/>
      <c r="AD36" s="39"/>
      <c r="AE36" s="39"/>
      <c r="AF36" s="39"/>
      <c r="AG36" s="39"/>
      <c r="AH36" s="39"/>
      <c r="AI36" s="39"/>
      <c r="AJ36" s="39"/>
      <c r="AK36" s="39"/>
      <c r="AL36" s="39"/>
      <c r="AM36" s="39"/>
      <c r="AN36" s="39"/>
      <c r="AO36" s="39"/>
    </row>
    <row r="37" spans="1:41" s="19" customFormat="1" ht="14.25" customHeight="1">
      <c r="A37" s="1276"/>
      <c r="B37" s="1266"/>
      <c r="C37" s="1266"/>
      <c r="D37" s="1266"/>
      <c r="E37" s="1308"/>
      <c r="F37" s="1266"/>
      <c r="G37" s="1268"/>
      <c r="H37" s="392" t="s">
        <v>194</v>
      </c>
      <c r="I37" s="393" t="s">
        <v>1166</v>
      </c>
      <c r="J37" s="1263"/>
      <c r="K37" s="1264"/>
      <c r="M37" s="41"/>
      <c r="N37" s="41"/>
      <c r="O37" s="266"/>
      <c r="P37" s="266"/>
      <c r="Q37" s="39"/>
      <c r="R37" s="39"/>
      <c r="S37" s="39"/>
      <c r="T37" s="39"/>
      <c r="U37" s="39"/>
      <c r="V37" s="39"/>
      <c r="W37" s="39"/>
      <c r="X37" s="39"/>
      <c r="Y37" s="39"/>
      <c r="Z37" s="39"/>
      <c r="AA37" s="39"/>
      <c r="AB37" s="39"/>
      <c r="AC37" s="39"/>
      <c r="AD37" s="39"/>
      <c r="AE37" s="39"/>
      <c r="AF37" s="39"/>
      <c r="AG37" s="39"/>
      <c r="AH37" s="39"/>
      <c r="AI37" s="39"/>
      <c r="AJ37" s="39"/>
      <c r="AK37" s="39"/>
      <c r="AL37" s="39"/>
      <c r="AM37" s="39"/>
      <c r="AN37" s="39"/>
      <c r="AO37" s="39"/>
    </row>
    <row r="38" spans="1:41" s="19" customFormat="1" ht="15" customHeight="1">
      <c r="A38" s="1276"/>
      <c r="B38" s="1266"/>
      <c r="C38" s="1266"/>
      <c r="D38" s="1266"/>
      <c r="E38" s="1308"/>
      <c r="F38" s="1266"/>
      <c r="G38" s="1268"/>
      <c r="H38" s="392" t="s">
        <v>194</v>
      </c>
      <c r="I38" s="393" t="s">
        <v>1164</v>
      </c>
      <c r="J38" s="942"/>
      <c r="K38" s="1185"/>
      <c r="M38" s="41"/>
      <c r="N38" s="41"/>
      <c r="O38" s="266"/>
      <c r="P38" s="266"/>
      <c r="Q38" s="39"/>
      <c r="R38" s="39"/>
      <c r="S38" s="39"/>
      <c r="T38" s="39"/>
      <c r="U38" s="39"/>
      <c r="V38" s="39"/>
      <c r="W38" s="39"/>
      <c r="X38" s="39"/>
      <c r="Y38" s="39"/>
      <c r="Z38" s="39"/>
      <c r="AA38" s="39"/>
      <c r="AB38" s="39"/>
      <c r="AC38" s="39"/>
      <c r="AD38" s="39"/>
      <c r="AE38" s="39"/>
      <c r="AF38" s="39"/>
      <c r="AG38" s="39"/>
      <c r="AH38" s="39"/>
      <c r="AI38" s="39"/>
      <c r="AJ38" s="39"/>
      <c r="AK38" s="39"/>
      <c r="AL38" s="39"/>
      <c r="AM38" s="39"/>
      <c r="AN38" s="39"/>
      <c r="AO38" s="39"/>
    </row>
    <row r="39" spans="1:41" s="19" customFormat="1">
      <c r="A39" s="705">
        <v>28</v>
      </c>
      <c r="B39" s="1304" t="s">
        <v>1167</v>
      </c>
      <c r="C39" s="1304"/>
      <c r="D39" s="1304"/>
      <c r="E39" s="394" t="s">
        <v>239</v>
      </c>
      <c r="F39" s="705">
        <v>29</v>
      </c>
      <c r="G39" s="1305" t="s">
        <v>1168</v>
      </c>
      <c r="H39" s="1306"/>
      <c r="I39" s="1306"/>
      <c r="J39" s="1307"/>
      <c r="K39" s="394" t="s">
        <v>1169</v>
      </c>
      <c r="L39" s="41"/>
      <c r="M39" s="41"/>
      <c r="N39" s="41"/>
      <c r="O39" s="266"/>
      <c r="P39" s="266"/>
      <c r="Q39" s="39"/>
      <c r="R39" s="39"/>
      <c r="S39" s="39"/>
      <c r="T39" s="39"/>
      <c r="U39" s="39"/>
      <c r="V39" s="39"/>
      <c r="W39" s="39"/>
      <c r="X39" s="39"/>
      <c r="Y39" s="39"/>
      <c r="Z39" s="39"/>
      <c r="AA39" s="39"/>
      <c r="AB39" s="39"/>
      <c r="AC39" s="39"/>
      <c r="AD39" s="39"/>
      <c r="AE39" s="39"/>
      <c r="AF39" s="39"/>
      <c r="AG39" s="39"/>
      <c r="AH39" s="39"/>
      <c r="AI39" s="39"/>
      <c r="AJ39" s="39"/>
      <c r="AK39" s="39"/>
      <c r="AL39" s="39"/>
      <c r="AM39" s="39"/>
      <c r="AN39" s="39"/>
      <c r="AO39" s="39"/>
    </row>
    <row r="40" spans="1:41" s="19" customFormat="1" ht="15" customHeight="1">
      <c r="A40" s="1300" t="s">
        <v>1170</v>
      </c>
      <c r="B40" s="1300"/>
      <c r="C40" s="1300"/>
      <c r="D40" s="1300"/>
      <c r="E40" s="1300"/>
      <c r="F40" s="1300"/>
      <c r="G40" s="1300"/>
      <c r="H40" s="1300"/>
      <c r="I40" s="91" t="s">
        <v>307</v>
      </c>
      <c r="J40" s="151" t="s">
        <v>1171</v>
      </c>
      <c r="K40" s="152" t="s">
        <v>309</v>
      </c>
      <c r="L40" s="41"/>
      <c r="M40" s="41"/>
      <c r="N40" s="41"/>
      <c r="O40" s="266"/>
      <c r="P40" s="266"/>
      <c r="Q40" s="39"/>
      <c r="R40" s="39"/>
      <c r="S40" s="39"/>
      <c r="T40" s="39"/>
      <c r="U40" s="39"/>
      <c r="V40" s="39"/>
      <c r="W40" s="39"/>
      <c r="X40" s="39"/>
      <c r="Y40" s="39"/>
      <c r="Z40" s="39"/>
      <c r="AA40" s="39"/>
      <c r="AB40" s="39"/>
      <c r="AC40" s="39"/>
      <c r="AD40" s="39"/>
      <c r="AE40" s="39"/>
      <c r="AF40" s="39"/>
      <c r="AG40" s="39"/>
      <c r="AH40" s="39"/>
      <c r="AI40" s="39"/>
      <c r="AJ40" s="39"/>
      <c r="AK40" s="39"/>
      <c r="AL40" s="39"/>
      <c r="AM40" s="39"/>
      <c r="AN40" s="39"/>
      <c r="AO40" s="39"/>
    </row>
    <row r="41" spans="1:41" s="19" customFormat="1" ht="14.85" customHeight="1">
      <c r="A41" s="1309" t="s">
        <v>1172</v>
      </c>
      <c r="B41" s="1309"/>
      <c r="C41" s="1309"/>
      <c r="D41" s="1309"/>
      <c r="E41" s="1309"/>
      <c r="F41" s="1309"/>
      <c r="G41" s="1309"/>
      <c r="H41" s="1309"/>
      <c r="I41" s="1286"/>
      <c r="J41" s="1286"/>
      <c r="K41" s="1286"/>
      <c r="L41" s="41"/>
      <c r="M41" s="41"/>
      <c r="N41" s="41"/>
      <c r="O41" s="266"/>
      <c r="P41" s="266"/>
      <c r="Q41" s="39"/>
      <c r="R41" s="39"/>
      <c r="S41" s="39"/>
      <c r="T41" s="39"/>
      <c r="U41" s="39"/>
      <c r="V41" s="39"/>
      <c r="W41" s="39"/>
      <c r="X41" s="39"/>
      <c r="Y41" s="39"/>
      <c r="Z41" s="39"/>
      <c r="AA41" s="39"/>
      <c r="AB41" s="39"/>
      <c r="AC41" s="39"/>
      <c r="AD41" s="39"/>
      <c r="AE41" s="39"/>
      <c r="AF41" s="39"/>
      <c r="AG41" s="39"/>
      <c r="AH41" s="39"/>
      <c r="AI41" s="39"/>
      <c r="AJ41" s="39"/>
      <c r="AK41" s="39"/>
      <c r="AL41" s="39"/>
      <c r="AM41" s="39"/>
      <c r="AN41" s="39"/>
      <c r="AO41" s="39"/>
    </row>
    <row r="42" spans="1:41" s="19" customFormat="1" ht="15" customHeight="1">
      <c r="A42" s="1286" t="s">
        <v>1173</v>
      </c>
      <c r="B42" s="1286"/>
      <c r="C42" s="1286"/>
      <c r="D42" s="1286"/>
      <c r="E42" s="1286"/>
      <c r="F42" s="1286"/>
      <c r="G42" s="1286"/>
      <c r="H42" s="1286"/>
      <c r="I42" s="1286"/>
      <c r="J42" s="1286"/>
      <c r="K42" s="1286"/>
      <c r="L42" s="41"/>
      <c r="M42" s="41"/>
      <c r="N42" s="41"/>
      <c r="O42" s="266"/>
      <c r="P42" s="266"/>
      <c r="Q42" s="39"/>
      <c r="R42" s="39"/>
      <c r="S42" s="39"/>
      <c r="T42" s="39"/>
      <c r="U42" s="39"/>
      <c r="V42" s="39"/>
      <c r="W42" s="39"/>
      <c r="X42" s="39"/>
      <c r="Y42" s="39"/>
      <c r="Z42" s="39"/>
      <c r="AA42" s="39"/>
      <c r="AB42" s="39"/>
      <c r="AC42" s="39"/>
      <c r="AD42" s="39"/>
      <c r="AE42" s="39"/>
      <c r="AF42" s="39"/>
      <c r="AG42" s="39"/>
      <c r="AH42" s="39"/>
      <c r="AI42" s="39"/>
      <c r="AJ42" s="39"/>
      <c r="AK42" s="39"/>
      <c r="AL42" s="39"/>
      <c r="AM42" s="39"/>
      <c r="AN42" s="39"/>
      <c r="AO42" s="39"/>
    </row>
    <row r="43" spans="1:41" s="19" customFormat="1" ht="40.5" customHeight="1">
      <c r="A43" s="1286" t="s">
        <v>1174</v>
      </c>
      <c r="B43" s="1286"/>
      <c r="C43" s="1286"/>
      <c r="D43" s="1286"/>
      <c r="E43" s="1286"/>
      <c r="F43" s="1286"/>
      <c r="G43" s="1286"/>
      <c r="H43" s="1286"/>
      <c r="I43" s="1286"/>
      <c r="J43" s="1286"/>
      <c r="K43" s="1286"/>
      <c r="L43" s="41"/>
      <c r="M43" s="41"/>
      <c r="N43" s="41"/>
      <c r="O43" s="266"/>
      <c r="P43" s="266"/>
      <c r="Q43" s="39"/>
      <c r="R43" s="39"/>
      <c r="S43" s="39"/>
      <c r="T43" s="39"/>
      <c r="U43" s="39"/>
      <c r="V43" s="39"/>
      <c r="W43" s="39"/>
      <c r="X43" s="39"/>
      <c r="Y43" s="39"/>
      <c r="Z43" s="39"/>
      <c r="AA43" s="39"/>
      <c r="AB43" s="39"/>
      <c r="AC43" s="39"/>
      <c r="AD43" s="39"/>
      <c r="AE43" s="39"/>
      <c r="AF43" s="39"/>
      <c r="AG43" s="39"/>
      <c r="AH43" s="39"/>
      <c r="AI43" s="39"/>
      <c r="AJ43" s="39"/>
      <c r="AK43" s="39"/>
      <c r="AL43" s="39"/>
      <c r="AM43" s="39"/>
      <c r="AN43" s="39"/>
      <c r="AO43" s="39"/>
    </row>
    <row r="44" spans="1:41" ht="14.85" customHeight="1">
      <c r="A44" s="764"/>
      <c r="B44" s="764"/>
      <c r="C44" s="764"/>
      <c r="D44" s="764"/>
      <c r="E44" s="764"/>
      <c r="F44" s="764"/>
      <c r="G44" s="764"/>
      <c r="H44" s="764"/>
      <c r="I44" s="169"/>
      <c r="L44" s="41"/>
      <c r="M44" s="41"/>
      <c r="N44" s="41"/>
      <c r="O44" s="126"/>
      <c r="P44" s="126"/>
      <c r="Q44" s="39"/>
      <c r="R44" s="39"/>
      <c r="S44" s="39"/>
      <c r="T44" s="39"/>
      <c r="U44" s="39"/>
      <c r="V44" s="39"/>
      <c r="W44" s="39"/>
      <c r="X44" s="39"/>
      <c r="Y44" s="39"/>
      <c r="Z44" s="39"/>
      <c r="AA44" s="58"/>
      <c r="AB44" s="58"/>
      <c r="AC44" s="58"/>
      <c r="AD44" s="58"/>
      <c r="AE44" s="58"/>
      <c r="AF44" s="58"/>
      <c r="AG44" s="58"/>
      <c r="AH44" s="58"/>
      <c r="AI44" s="58"/>
      <c r="AJ44" s="58"/>
      <c r="AK44" s="58"/>
      <c r="AL44" s="58"/>
      <c r="AM44" s="58"/>
      <c r="AN44" s="58"/>
      <c r="AO44" s="58"/>
    </row>
    <row r="45" spans="1:41" ht="51.6" customHeight="1">
      <c r="A45" s="39"/>
      <c r="C45" s="375" t="s">
        <v>1175</v>
      </c>
      <c r="D45" s="395" t="s">
        <v>1176</v>
      </c>
      <c r="E45" s="758" t="s">
        <v>1177</v>
      </c>
      <c r="F45" s="395" t="s">
        <v>1178</v>
      </c>
      <c r="G45" s="39"/>
      <c r="H45" s="39"/>
      <c r="I45" s="39"/>
      <c r="J45" s="1317" t="s">
        <v>1179</v>
      </c>
      <c r="K45" s="1318"/>
      <c r="L45" s="41"/>
      <c r="M45" s="41"/>
      <c r="N45" s="41"/>
      <c r="O45" s="126"/>
      <c r="P45" s="126"/>
      <c r="Q45" s="39"/>
      <c r="R45" s="39"/>
      <c r="S45" s="39"/>
      <c r="T45" s="39"/>
      <c r="U45" s="39"/>
      <c r="V45" s="39"/>
      <c r="W45" s="39"/>
      <c r="X45" s="39"/>
      <c r="Y45" s="39"/>
      <c r="Z45" s="39"/>
      <c r="AA45" s="58"/>
      <c r="AB45" s="58"/>
      <c r="AC45" s="58"/>
      <c r="AD45" s="58"/>
      <c r="AE45" s="58"/>
      <c r="AF45" s="58"/>
      <c r="AG45" s="58"/>
      <c r="AH45" s="58"/>
      <c r="AI45" s="58"/>
      <c r="AJ45" s="58"/>
      <c r="AK45" s="58"/>
      <c r="AL45" s="58"/>
      <c r="AM45" s="58"/>
      <c r="AN45" s="58"/>
      <c r="AO45" s="58"/>
    </row>
    <row r="46" spans="1:41" ht="59.25" customHeight="1">
      <c r="A46" s="39"/>
      <c r="B46" s="520"/>
      <c r="C46" s="211" t="s">
        <v>1180</v>
      </c>
      <c r="D46" s="211">
        <v>0.15</v>
      </c>
      <c r="E46" s="754" t="e">
        <f ca="1">+E45E45:E73</f>
        <v>#NAME?</v>
      </c>
      <c r="F46" s="754"/>
      <c r="G46" s="261"/>
      <c r="H46" s="39"/>
      <c r="I46" s="39"/>
      <c r="J46" s="1319" t="s">
        <v>1181</v>
      </c>
      <c r="K46" s="1320"/>
      <c r="L46" s="41"/>
      <c r="M46" s="41"/>
      <c r="N46" s="41"/>
      <c r="O46" s="127"/>
      <c r="P46" s="127"/>
      <c r="Q46" s="39"/>
      <c r="R46" s="39"/>
      <c r="S46" s="39"/>
      <c r="T46" s="39"/>
      <c r="U46" s="39"/>
      <c r="V46" s="39"/>
      <c r="W46" s="39"/>
      <c r="X46" s="39"/>
      <c r="Y46" s="39"/>
      <c r="Z46" s="39"/>
      <c r="AA46" s="58"/>
      <c r="AB46" s="58"/>
      <c r="AC46" s="58"/>
      <c r="AD46" s="58"/>
      <c r="AE46" s="58"/>
      <c r="AF46" s="58"/>
      <c r="AG46" s="58"/>
      <c r="AH46" s="58"/>
      <c r="AI46" s="58"/>
      <c r="AJ46" s="58"/>
      <c r="AK46" s="58"/>
      <c r="AL46" s="58"/>
      <c r="AM46" s="58"/>
      <c r="AN46" s="58"/>
      <c r="AO46" s="58"/>
    </row>
    <row r="47" spans="1:41" ht="24" customHeight="1">
      <c r="A47" s="19"/>
      <c r="B47" s="708"/>
      <c r="C47" s="211" t="s">
        <v>1182</v>
      </c>
      <c r="D47" s="211">
        <v>0.15</v>
      </c>
      <c r="E47" s="754">
        <v>0.7</v>
      </c>
      <c r="F47" s="754"/>
      <c r="G47" s="39"/>
      <c r="H47" s="258"/>
      <c r="I47" s="258"/>
      <c r="J47" s="1122" t="s">
        <v>1183</v>
      </c>
      <c r="K47" s="1123"/>
      <c r="L47" s="41"/>
      <c r="M47" s="41"/>
      <c r="N47" s="41"/>
      <c r="O47" s="128"/>
      <c r="P47" s="128"/>
      <c r="Q47" s="39"/>
      <c r="R47" s="39"/>
      <c r="S47" s="39"/>
      <c r="T47" s="39"/>
      <c r="U47" s="39"/>
      <c r="V47" s="39"/>
      <c r="W47" s="39"/>
      <c r="X47" s="39"/>
      <c r="Y47" s="39"/>
      <c r="Z47" s="39"/>
      <c r="AA47" s="58"/>
      <c r="AB47" s="58"/>
      <c r="AC47" s="58"/>
      <c r="AD47" s="58"/>
      <c r="AE47" s="58"/>
      <c r="AF47" s="58"/>
      <c r="AG47" s="58"/>
      <c r="AH47" s="58"/>
      <c r="AI47" s="58"/>
      <c r="AJ47" s="58"/>
      <c r="AK47" s="58"/>
      <c r="AL47" s="58"/>
      <c r="AM47" s="58"/>
      <c r="AN47" s="58"/>
      <c r="AO47" s="58"/>
    </row>
    <row r="48" spans="1:41" ht="42" customHeight="1">
      <c r="A48" s="62"/>
      <c r="B48" s="62"/>
      <c r="C48" s="211" t="s">
        <v>1184</v>
      </c>
      <c r="D48" s="211">
        <v>0.5</v>
      </c>
      <c r="E48" s="754"/>
      <c r="F48" s="754"/>
      <c r="G48" s="62"/>
      <c r="H48" s="62"/>
      <c r="I48" s="62"/>
      <c r="J48" s="1095" t="s">
        <v>1185</v>
      </c>
      <c r="K48" s="1096"/>
      <c r="L48" s="41"/>
      <c r="M48" s="41"/>
      <c r="N48" s="41"/>
      <c r="O48" s="128"/>
      <c r="P48" s="128"/>
      <c r="Q48" s="39"/>
      <c r="R48" s="39"/>
      <c r="S48" s="39"/>
      <c r="T48" s="39"/>
      <c r="U48" s="39"/>
      <c r="V48" s="39"/>
      <c r="W48" s="39"/>
      <c r="X48" s="39"/>
      <c r="Y48" s="39"/>
      <c r="Z48" s="39"/>
      <c r="AA48" s="58"/>
      <c r="AB48" s="58"/>
      <c r="AC48" s="58"/>
      <c r="AD48" s="58"/>
      <c r="AE48" s="58"/>
      <c r="AF48" s="58"/>
      <c r="AG48" s="58"/>
      <c r="AH48" s="58"/>
      <c r="AI48" s="58"/>
      <c r="AJ48" s="58"/>
      <c r="AK48" s="58"/>
      <c r="AL48" s="58"/>
      <c r="AM48" s="58"/>
      <c r="AN48" s="58"/>
      <c r="AO48" s="58"/>
    </row>
    <row r="49" spans="1:41" ht="42.75" customHeight="1">
      <c r="A49" s="63"/>
      <c r="B49" s="63"/>
      <c r="C49" s="211" t="s">
        <v>1186</v>
      </c>
      <c r="D49" s="211">
        <v>1.07</v>
      </c>
      <c r="E49" s="754"/>
      <c r="F49" s="754">
        <v>0.15</v>
      </c>
      <c r="G49" s="63"/>
      <c r="H49" s="63"/>
      <c r="I49" s="63"/>
      <c r="L49" s="41"/>
      <c r="M49" s="41"/>
      <c r="N49" s="41"/>
      <c r="O49" s="128"/>
      <c r="P49" s="128"/>
      <c r="Q49" s="39"/>
      <c r="R49" s="39"/>
      <c r="S49" s="39"/>
      <c r="T49" s="39"/>
      <c r="U49" s="39"/>
      <c r="V49" s="39"/>
      <c r="W49" s="39"/>
      <c r="X49" s="39"/>
      <c r="Y49" s="39"/>
      <c r="Z49" s="39"/>
      <c r="AA49" s="58"/>
      <c r="AB49" s="58"/>
      <c r="AC49" s="58"/>
      <c r="AD49" s="58"/>
      <c r="AE49" s="58"/>
      <c r="AF49" s="58"/>
      <c r="AG49" s="58"/>
      <c r="AH49" s="58"/>
      <c r="AI49" s="58"/>
      <c r="AJ49" s="58"/>
      <c r="AK49" s="58"/>
      <c r="AL49" s="58"/>
      <c r="AM49" s="58"/>
      <c r="AN49" s="58"/>
      <c r="AO49" s="58"/>
    </row>
    <row r="50" spans="1:41" ht="30" customHeight="1">
      <c r="A50" s="39"/>
      <c r="B50" s="39"/>
      <c r="C50" s="211" t="s">
        <v>1187</v>
      </c>
      <c r="D50" s="211">
        <v>0.15</v>
      </c>
      <c r="E50" s="754">
        <v>1.5</v>
      </c>
      <c r="F50" s="754"/>
      <c r="G50" s="39"/>
      <c r="H50" s="259"/>
      <c r="I50" s="260"/>
      <c r="K50" s="748" t="s">
        <v>1188</v>
      </c>
      <c r="L50" s="41"/>
      <c r="M50" s="41"/>
      <c r="N50" s="41"/>
      <c r="O50" s="128"/>
      <c r="P50" s="128"/>
      <c r="Q50" s="39"/>
      <c r="R50" s="39"/>
      <c r="S50" s="39"/>
      <c r="T50" s="39"/>
      <c r="U50" s="39"/>
      <c r="V50" s="39"/>
      <c r="W50" s="39"/>
      <c r="X50" s="39"/>
      <c r="Y50" s="39"/>
      <c r="Z50" s="39"/>
      <c r="AA50" s="58"/>
      <c r="AB50" s="58"/>
      <c r="AC50" s="58"/>
      <c r="AD50" s="58"/>
      <c r="AE50" s="58"/>
      <c r="AF50" s="58"/>
      <c r="AG50" s="58"/>
      <c r="AH50" s="58"/>
      <c r="AI50" s="58"/>
      <c r="AJ50" s="58"/>
      <c r="AK50" s="58"/>
      <c r="AL50" s="58"/>
      <c r="AM50" s="58"/>
      <c r="AN50" s="58"/>
      <c r="AO50" s="58"/>
    </row>
    <row r="51" spans="1:41" ht="28.5" customHeight="1">
      <c r="A51" s="39"/>
      <c r="B51" s="39"/>
      <c r="C51" s="211" t="s">
        <v>1189</v>
      </c>
      <c r="D51" s="211">
        <v>0.15</v>
      </c>
      <c r="E51" s="754"/>
      <c r="F51" s="754"/>
      <c r="G51" s="39"/>
      <c r="H51" s="19"/>
      <c r="I51" s="19"/>
      <c r="K51" s="754" t="s">
        <v>1190</v>
      </c>
      <c r="L51" s="41"/>
      <c r="M51" s="41"/>
      <c r="N51" s="41"/>
      <c r="O51" s="37"/>
      <c r="P51" s="37"/>
      <c r="Q51" s="39"/>
      <c r="R51" s="39"/>
      <c r="S51" s="19"/>
      <c r="T51" s="19"/>
      <c r="U51" s="19"/>
      <c r="V51" s="19"/>
      <c r="W51" s="19"/>
      <c r="X51" s="19"/>
      <c r="Y51" s="19"/>
      <c r="Z51" s="19"/>
    </row>
    <row r="52" spans="1:41" ht="27.75" customHeight="1">
      <c r="A52" s="19"/>
      <c r="B52" s="19"/>
      <c r="C52" s="211" t="s">
        <v>1191</v>
      </c>
      <c r="D52" s="211">
        <v>0.15</v>
      </c>
      <c r="E52" s="754"/>
      <c r="F52" s="754"/>
      <c r="G52" s="19"/>
      <c r="H52" s="19"/>
      <c r="I52" s="19"/>
      <c r="K52" s="733" t="s">
        <v>1192</v>
      </c>
      <c r="L52" s="41"/>
      <c r="M52" s="41"/>
      <c r="N52" s="41"/>
      <c r="O52" s="37"/>
      <c r="P52" s="37"/>
      <c r="Q52" s="39"/>
      <c r="R52" s="39"/>
      <c r="S52" s="19"/>
      <c r="T52" s="19"/>
      <c r="U52" s="19"/>
      <c r="V52" s="19"/>
      <c r="W52" s="19"/>
      <c r="X52" s="19"/>
      <c r="Y52" s="19"/>
      <c r="Z52" s="19"/>
    </row>
    <row r="53" spans="1:41" ht="72">
      <c r="A53" s="19"/>
      <c r="B53" s="19"/>
      <c r="C53" s="211" t="s">
        <v>1193</v>
      </c>
      <c r="D53" s="286">
        <v>0.5</v>
      </c>
      <c r="E53" s="754"/>
      <c r="F53" s="754">
        <v>0.2</v>
      </c>
      <c r="G53" s="19"/>
      <c r="H53" s="19"/>
      <c r="I53" s="19"/>
      <c r="K53" s="290" t="s">
        <v>1194</v>
      </c>
      <c r="L53" s="41"/>
      <c r="M53" s="41"/>
      <c r="N53" s="41"/>
      <c r="O53" s="37"/>
      <c r="P53" s="37"/>
      <c r="Q53" s="19"/>
      <c r="R53" s="19"/>
      <c r="S53" s="19"/>
      <c r="T53" s="19"/>
      <c r="U53" s="19"/>
      <c r="V53" s="19"/>
      <c r="W53" s="19"/>
      <c r="X53" s="19"/>
      <c r="Y53" s="19"/>
      <c r="Z53" s="19"/>
    </row>
    <row r="54" spans="1:41" ht="36">
      <c r="A54" s="19"/>
      <c r="B54" s="19"/>
      <c r="C54" s="211" t="s">
        <v>1195</v>
      </c>
      <c r="D54" s="286">
        <v>0.4</v>
      </c>
      <c r="E54" s="754">
        <v>0.5</v>
      </c>
      <c r="F54" s="754"/>
      <c r="G54" s="19"/>
      <c r="H54" s="1310" t="s">
        <v>1196</v>
      </c>
      <c r="I54" s="1310"/>
      <c r="J54" s="1311"/>
      <c r="K54" s="746" t="s">
        <v>1197</v>
      </c>
      <c r="L54" s="41"/>
      <c r="M54" s="41"/>
      <c r="N54" s="41"/>
      <c r="O54" s="19"/>
      <c r="P54" s="19"/>
      <c r="Q54" s="19"/>
      <c r="R54" s="19"/>
      <c r="S54" s="19"/>
      <c r="T54" s="19"/>
      <c r="U54" s="19"/>
      <c r="V54" s="19"/>
      <c r="W54" s="19"/>
      <c r="X54" s="19"/>
      <c r="Y54" s="19"/>
      <c r="Z54" s="19"/>
    </row>
    <row r="55" spans="1:41" ht="48">
      <c r="A55" s="19"/>
      <c r="B55" s="19"/>
      <c r="C55" s="211" t="s">
        <v>1198</v>
      </c>
      <c r="D55" s="211">
        <v>0.15</v>
      </c>
      <c r="E55" s="754"/>
      <c r="F55" s="754"/>
      <c r="G55" s="19"/>
      <c r="H55" s="19"/>
      <c r="J55" s="148"/>
      <c r="K55" s="746" t="s">
        <v>1199</v>
      </c>
      <c r="L55" s="41"/>
      <c r="M55" s="41"/>
      <c r="N55" s="41"/>
      <c r="O55" s="19"/>
      <c r="P55" s="19"/>
      <c r="Q55" s="19"/>
      <c r="R55" s="19"/>
      <c r="S55" s="19"/>
      <c r="T55" s="19"/>
      <c r="U55" s="19"/>
      <c r="V55" s="19"/>
      <c r="W55" s="19"/>
      <c r="X55" s="19"/>
      <c r="Y55" s="19"/>
      <c r="Z55" s="19"/>
    </row>
    <row r="56" spans="1:41" ht="38.25">
      <c r="A56" s="19"/>
      <c r="B56" s="19"/>
      <c r="C56" s="211" t="s">
        <v>1200</v>
      </c>
      <c r="D56" s="286">
        <v>0.4</v>
      </c>
      <c r="E56" s="754">
        <v>0.6</v>
      </c>
      <c r="F56" s="754"/>
      <c r="G56" s="19"/>
      <c r="H56" s="19"/>
      <c r="I56" s="19"/>
      <c r="J56" s="149"/>
      <c r="K56" s="746" t="s">
        <v>1201</v>
      </c>
      <c r="N56" s="19"/>
      <c r="O56" s="19"/>
      <c r="P56" s="19"/>
      <c r="Q56" s="19"/>
      <c r="R56" s="19"/>
      <c r="S56" s="19"/>
      <c r="T56" s="19"/>
      <c r="U56" s="19"/>
      <c r="V56" s="19"/>
      <c r="W56" s="19"/>
      <c r="X56" s="19"/>
      <c r="Y56" s="19"/>
      <c r="Z56" s="19"/>
    </row>
    <row r="57" spans="1:41" ht="38.25">
      <c r="A57" s="19"/>
      <c r="B57" s="19"/>
      <c r="C57" s="733" t="s">
        <v>1202</v>
      </c>
      <c r="D57" s="211">
        <v>0.15</v>
      </c>
      <c r="E57" s="754"/>
      <c r="F57" s="754"/>
      <c r="G57" s="19"/>
      <c r="H57" s="19"/>
      <c r="I57" s="19"/>
      <c r="J57" s="149"/>
      <c r="K57" s="290" t="s">
        <v>1203</v>
      </c>
      <c r="L57" s="19"/>
      <c r="M57" s="19"/>
      <c r="N57" s="19"/>
      <c r="O57" s="19"/>
      <c r="P57" s="19"/>
      <c r="Q57" s="19"/>
      <c r="R57" s="19"/>
      <c r="S57" s="19"/>
      <c r="T57" s="19"/>
      <c r="U57" s="19"/>
      <c r="V57" s="19"/>
      <c r="W57" s="19"/>
      <c r="X57" s="19"/>
      <c r="Y57" s="19"/>
      <c r="Z57" s="19"/>
    </row>
    <row r="58" spans="1:41">
      <c r="A58" s="19"/>
      <c r="B58" s="19"/>
      <c r="C58" s="211" t="s">
        <v>1204</v>
      </c>
      <c r="D58" s="211">
        <v>1.07</v>
      </c>
      <c r="E58" s="754"/>
      <c r="F58" s="754">
        <v>0.15</v>
      </c>
      <c r="G58" s="19"/>
      <c r="H58" s="19"/>
      <c r="I58" s="19"/>
      <c r="J58" s="149"/>
      <c r="L58" s="19"/>
      <c r="M58" s="19"/>
      <c r="N58" s="19"/>
      <c r="O58" s="19"/>
      <c r="P58" s="19"/>
      <c r="Q58" s="19"/>
      <c r="R58" s="19"/>
      <c r="S58" s="19"/>
      <c r="T58" s="19"/>
      <c r="U58" s="19"/>
      <c r="V58" s="19"/>
      <c r="W58" s="19"/>
      <c r="X58" s="19"/>
      <c r="Y58" s="19"/>
      <c r="Z58" s="19"/>
    </row>
    <row r="59" spans="1:41">
      <c r="A59" s="19"/>
      <c r="B59" s="19"/>
      <c r="C59" s="211" t="s">
        <v>1205</v>
      </c>
      <c r="D59" s="286">
        <v>0.5</v>
      </c>
      <c r="E59" s="754"/>
      <c r="F59" s="754">
        <v>0.15</v>
      </c>
      <c r="G59" s="19"/>
      <c r="H59" s="19"/>
      <c r="I59" s="19"/>
      <c r="J59" s="19"/>
      <c r="K59" s="748" t="s">
        <v>1206</v>
      </c>
      <c r="L59" s="19"/>
      <c r="M59" s="19"/>
      <c r="N59" s="19"/>
      <c r="O59" s="19"/>
      <c r="P59" s="19"/>
      <c r="Q59" s="19"/>
      <c r="R59" s="19"/>
      <c r="S59" s="19"/>
      <c r="T59" s="19"/>
      <c r="U59" s="19"/>
      <c r="V59" s="19"/>
      <c r="W59" s="19"/>
      <c r="X59" s="19"/>
      <c r="Y59" s="19"/>
      <c r="Z59" s="19"/>
    </row>
    <row r="60" spans="1:41">
      <c r="A60" s="19"/>
      <c r="B60" s="19"/>
      <c r="C60" s="211" t="s">
        <v>1207</v>
      </c>
      <c r="D60" s="286">
        <v>0.5</v>
      </c>
      <c r="E60" s="754"/>
      <c r="F60" s="754">
        <v>0.15</v>
      </c>
      <c r="G60" s="19"/>
      <c r="H60" s="19"/>
      <c r="I60" s="19"/>
      <c r="J60" s="19"/>
      <c r="K60" s="754" t="s">
        <v>1208</v>
      </c>
      <c r="L60" s="19"/>
      <c r="M60" s="19"/>
      <c r="N60" s="19"/>
      <c r="O60" s="19"/>
      <c r="P60" s="19"/>
      <c r="Q60" s="19"/>
      <c r="R60" s="19"/>
      <c r="S60" s="19"/>
      <c r="T60" s="19"/>
      <c r="U60" s="19"/>
      <c r="V60" s="19"/>
      <c r="W60" s="19"/>
      <c r="X60" s="19"/>
      <c r="Y60" s="19"/>
      <c r="Z60" s="19"/>
    </row>
    <row r="61" spans="1:41" ht="36">
      <c r="A61" s="19"/>
      <c r="B61" s="19"/>
      <c r="C61" s="211" t="s">
        <v>1209</v>
      </c>
      <c r="D61" s="211">
        <v>0.15</v>
      </c>
      <c r="E61" s="287">
        <v>1</v>
      </c>
      <c r="F61" s="754"/>
      <c r="G61" s="19"/>
      <c r="H61" s="19"/>
      <c r="I61" s="19"/>
      <c r="J61" s="19"/>
      <c r="K61" s="746" t="s">
        <v>1210</v>
      </c>
      <c r="L61" s="19"/>
      <c r="M61" s="19"/>
      <c r="N61" s="19"/>
      <c r="O61" s="19"/>
      <c r="P61" s="19"/>
      <c r="Q61" s="19"/>
      <c r="R61" s="19"/>
      <c r="S61" s="19"/>
      <c r="T61" s="19"/>
      <c r="U61" s="19"/>
      <c r="V61" s="19"/>
      <c r="W61" s="19"/>
      <c r="X61" s="19"/>
      <c r="Y61" s="19"/>
      <c r="Z61" s="19"/>
    </row>
    <row r="62" spans="1:41" ht="48">
      <c r="A62" s="19"/>
      <c r="B62" s="19"/>
      <c r="C62" s="288" t="s">
        <v>1211</v>
      </c>
      <c r="D62" s="211" t="s">
        <v>1212</v>
      </c>
      <c r="E62" s="754"/>
      <c r="F62" s="754">
        <v>0.15</v>
      </c>
      <c r="G62" s="19"/>
      <c r="H62" s="19"/>
      <c r="I62" s="19"/>
      <c r="J62" s="19"/>
      <c r="K62" s="746" t="s">
        <v>1213</v>
      </c>
      <c r="L62" s="19"/>
      <c r="M62" s="19"/>
      <c r="N62" s="19"/>
      <c r="O62" s="19"/>
      <c r="P62" s="19"/>
      <c r="Q62" s="19"/>
      <c r="R62" s="19"/>
      <c r="S62" s="19"/>
      <c r="T62" s="19"/>
      <c r="U62" s="19"/>
      <c r="V62" s="19"/>
      <c r="W62" s="19"/>
      <c r="X62" s="19"/>
      <c r="Y62" s="19"/>
      <c r="Z62" s="19"/>
    </row>
    <row r="63" spans="1:41" ht="36">
      <c r="A63" s="19"/>
      <c r="B63" s="19"/>
      <c r="C63" s="211" t="s">
        <v>1214</v>
      </c>
      <c r="D63" s="286">
        <v>0.5</v>
      </c>
      <c r="E63" s="754"/>
      <c r="F63" s="754">
        <v>0.15</v>
      </c>
      <c r="G63" s="19"/>
      <c r="H63" s="19"/>
      <c r="I63" s="19"/>
      <c r="J63" s="19"/>
      <c r="K63" s="746" t="s">
        <v>1215</v>
      </c>
      <c r="L63" s="19"/>
      <c r="M63" s="19"/>
      <c r="N63" s="19"/>
      <c r="O63" s="19"/>
      <c r="P63" s="19"/>
      <c r="Q63" s="19"/>
      <c r="R63" s="19"/>
      <c r="S63" s="19"/>
      <c r="T63" s="19"/>
      <c r="U63" s="19"/>
      <c r="V63" s="19"/>
      <c r="W63" s="19"/>
      <c r="X63" s="19"/>
      <c r="Y63" s="19"/>
      <c r="Z63" s="19"/>
    </row>
    <row r="64" spans="1:41">
      <c r="A64" s="19"/>
      <c r="B64" s="19"/>
      <c r="C64" s="211" t="s">
        <v>1216</v>
      </c>
      <c r="D64" s="286">
        <v>0.3</v>
      </c>
      <c r="E64" s="754"/>
      <c r="F64" s="754"/>
      <c r="G64" s="19"/>
      <c r="H64" s="19"/>
      <c r="I64" s="19"/>
      <c r="J64" s="19"/>
      <c r="K64" s="290" t="s">
        <v>1217</v>
      </c>
      <c r="L64" s="19"/>
      <c r="M64" s="19"/>
      <c r="N64" s="19"/>
      <c r="O64" s="19"/>
      <c r="P64" s="19"/>
      <c r="Q64" s="19"/>
      <c r="R64" s="19"/>
      <c r="S64" s="19"/>
      <c r="T64" s="19"/>
      <c r="U64" s="19"/>
      <c r="V64" s="19"/>
      <c r="W64" s="19"/>
      <c r="X64" s="19"/>
      <c r="Y64" s="19"/>
      <c r="Z64" s="19"/>
    </row>
    <row r="65" spans="1:26" ht="24">
      <c r="A65" s="19"/>
      <c r="B65" s="19"/>
      <c r="C65" s="211" t="s">
        <v>1218</v>
      </c>
      <c r="D65" s="211">
        <v>0.15</v>
      </c>
      <c r="E65" s="754"/>
      <c r="F65" s="754"/>
      <c r="G65" s="19"/>
      <c r="H65" s="19"/>
      <c r="I65" s="19"/>
      <c r="J65" s="19"/>
      <c r="K65" s="746" t="s">
        <v>1219</v>
      </c>
      <c r="L65" s="19"/>
      <c r="M65" s="19"/>
      <c r="N65" s="19"/>
      <c r="O65" s="19"/>
      <c r="P65" s="19"/>
      <c r="Q65" s="19"/>
      <c r="R65" s="19"/>
      <c r="S65" s="19"/>
      <c r="T65" s="19"/>
      <c r="U65" s="19"/>
      <c r="V65" s="19"/>
      <c r="W65" s="19"/>
      <c r="X65" s="19"/>
      <c r="Y65" s="19"/>
      <c r="Z65" s="19"/>
    </row>
    <row r="66" spans="1:26">
      <c r="A66" s="19"/>
      <c r="B66" s="19"/>
      <c r="C66" s="211" t="s">
        <v>1220</v>
      </c>
      <c r="D66" s="211">
        <v>0.15</v>
      </c>
      <c r="E66" s="754"/>
      <c r="F66" s="754"/>
      <c r="G66" s="19"/>
      <c r="H66" s="19"/>
      <c r="I66" s="19"/>
      <c r="J66" s="19"/>
      <c r="K66" s="19"/>
      <c r="L66" s="19"/>
      <c r="M66" s="19"/>
      <c r="N66" s="19"/>
      <c r="O66" s="19"/>
      <c r="P66" s="19"/>
      <c r="Q66" s="19"/>
      <c r="R66" s="19"/>
      <c r="S66" s="19"/>
      <c r="T66" s="19"/>
      <c r="U66" s="19"/>
      <c r="V66" s="19"/>
      <c r="W66" s="19"/>
      <c r="X66" s="19"/>
      <c r="Y66" s="19"/>
      <c r="Z66" s="19"/>
    </row>
    <row r="67" spans="1:26">
      <c r="A67" s="19"/>
      <c r="B67" s="19"/>
      <c r="C67" s="211" t="s">
        <v>1221</v>
      </c>
      <c r="D67" s="286">
        <v>0.5</v>
      </c>
      <c r="E67" s="754"/>
      <c r="F67" s="754">
        <v>0.15</v>
      </c>
      <c r="G67" s="19"/>
      <c r="H67" s="19"/>
      <c r="I67" s="39"/>
      <c r="J67" s="39"/>
      <c r="K67" s="19"/>
      <c r="L67" s="19"/>
      <c r="M67" s="19"/>
      <c r="N67" s="19"/>
      <c r="O67" s="19"/>
      <c r="P67" s="19"/>
      <c r="Q67" s="19"/>
      <c r="R67" s="19"/>
      <c r="S67" s="19"/>
      <c r="T67" s="19"/>
      <c r="U67" s="19"/>
      <c r="V67" s="19"/>
      <c r="W67" s="19"/>
      <c r="X67" s="19"/>
      <c r="Y67" s="19"/>
      <c r="Z67" s="19"/>
    </row>
    <row r="68" spans="1:26">
      <c r="A68" s="19"/>
      <c r="B68" s="19"/>
      <c r="C68" s="211" t="s">
        <v>1222</v>
      </c>
      <c r="D68" s="211">
        <v>0.15</v>
      </c>
      <c r="E68" s="754">
        <v>0.5</v>
      </c>
      <c r="F68" s="754"/>
      <c r="G68" s="19"/>
      <c r="H68" s="19"/>
      <c r="I68" s="39"/>
      <c r="J68" s="39"/>
      <c r="K68" s="19"/>
      <c r="L68" s="19"/>
      <c r="M68" s="19"/>
      <c r="N68" s="19"/>
      <c r="O68" s="19"/>
      <c r="P68" s="19"/>
      <c r="Q68" s="19"/>
      <c r="R68" s="19"/>
      <c r="S68" s="19"/>
      <c r="T68" s="19"/>
      <c r="U68" s="19"/>
      <c r="V68" s="19"/>
      <c r="W68" s="19"/>
      <c r="X68" s="19"/>
      <c r="Y68" s="19"/>
      <c r="Z68" s="19"/>
    </row>
    <row r="69" spans="1:26" ht="25.5">
      <c r="A69" s="19"/>
      <c r="B69" s="19"/>
      <c r="C69" s="211" t="s">
        <v>1223</v>
      </c>
      <c r="D69" s="211">
        <v>0.15</v>
      </c>
      <c r="E69" s="754"/>
      <c r="F69" s="754"/>
      <c r="G69" s="19"/>
      <c r="H69" s="19"/>
      <c r="I69" s="39"/>
      <c r="J69" s="258"/>
      <c r="K69" s="527" t="s">
        <v>1224</v>
      </c>
      <c r="L69" s="19"/>
      <c r="M69" s="19"/>
      <c r="N69" s="19"/>
      <c r="O69" s="19"/>
      <c r="P69" s="19"/>
      <c r="Q69" s="19"/>
      <c r="R69" s="19"/>
      <c r="S69" s="19"/>
      <c r="T69" s="19"/>
      <c r="U69" s="19"/>
      <c r="V69" s="19"/>
      <c r="W69" s="19"/>
      <c r="X69" s="19"/>
      <c r="Y69" s="19"/>
      <c r="Z69" s="19"/>
    </row>
    <row r="70" spans="1:26" ht="25.5">
      <c r="A70" s="19"/>
      <c r="B70" s="19"/>
      <c r="C70" s="211" t="s">
        <v>1225</v>
      </c>
      <c r="D70" s="211">
        <v>0.19</v>
      </c>
      <c r="E70" s="754"/>
      <c r="F70" s="754">
        <v>0.15</v>
      </c>
      <c r="G70" s="19"/>
      <c r="H70" s="19"/>
      <c r="I70" s="39"/>
      <c r="J70" s="258"/>
      <c r="K70" s="515" t="s">
        <v>1226</v>
      </c>
      <c r="L70" s="778"/>
      <c r="M70" s="19"/>
      <c r="N70" s="19"/>
      <c r="O70" s="19"/>
      <c r="P70" s="19"/>
      <c r="Q70" s="19"/>
      <c r="R70" s="19"/>
      <c r="S70" s="19"/>
      <c r="T70" s="19"/>
      <c r="U70" s="19"/>
      <c r="V70" s="19"/>
      <c r="W70" s="19"/>
      <c r="X70" s="19"/>
      <c r="Y70" s="19"/>
      <c r="Z70" s="19"/>
    </row>
    <row r="71" spans="1:26" ht="38.25">
      <c r="A71" s="19"/>
      <c r="B71" s="19"/>
      <c r="C71" s="211" t="s">
        <v>1227</v>
      </c>
      <c r="D71" s="211">
        <v>0.15</v>
      </c>
      <c r="E71" s="287">
        <v>1</v>
      </c>
      <c r="F71" s="754"/>
      <c r="G71" s="19"/>
      <c r="H71" s="19"/>
      <c r="I71" s="39"/>
      <c r="J71" s="39"/>
      <c r="K71" s="656" t="s">
        <v>1183</v>
      </c>
      <c r="L71" s="778"/>
      <c r="M71" s="19"/>
      <c r="N71" s="19"/>
      <c r="O71" s="19"/>
      <c r="P71" s="19"/>
      <c r="Q71" s="19"/>
      <c r="R71" s="19"/>
      <c r="S71" s="19"/>
      <c r="T71" s="19"/>
      <c r="U71" s="19"/>
      <c r="V71" s="19"/>
      <c r="W71" s="19"/>
      <c r="X71" s="19"/>
      <c r="Y71" s="19"/>
      <c r="Z71" s="19"/>
    </row>
    <row r="72" spans="1:26" ht="25.5">
      <c r="A72" s="19"/>
      <c r="B72" s="19"/>
      <c r="C72" s="211" t="s">
        <v>1228</v>
      </c>
      <c r="D72" s="211">
        <v>0.21</v>
      </c>
      <c r="E72" s="754"/>
      <c r="F72" s="754">
        <v>0.15</v>
      </c>
      <c r="G72" s="19"/>
      <c r="H72" s="19"/>
      <c r="I72" s="19"/>
      <c r="J72" s="19"/>
      <c r="K72" s="528" t="s">
        <v>1229</v>
      </c>
      <c r="L72" s="778"/>
      <c r="M72" s="19"/>
      <c r="N72" s="19"/>
      <c r="O72" s="19"/>
      <c r="P72" s="19"/>
      <c r="Q72" s="19"/>
      <c r="R72" s="19"/>
      <c r="S72" s="19"/>
      <c r="T72" s="19"/>
      <c r="U72" s="19"/>
      <c r="V72" s="19"/>
      <c r="W72" s="19"/>
      <c r="X72" s="19"/>
      <c r="Y72" s="19"/>
      <c r="Z72" s="19"/>
    </row>
    <row r="73" spans="1:26">
      <c r="A73" s="19"/>
      <c r="B73" s="19"/>
      <c r="C73" s="733" t="s">
        <v>1230</v>
      </c>
      <c r="D73" s="733">
        <v>0.15</v>
      </c>
      <c r="E73" s="754"/>
      <c r="F73" s="754"/>
      <c r="G73" s="19"/>
      <c r="H73" s="19"/>
      <c r="I73" s="19"/>
      <c r="J73" s="19"/>
      <c r="K73" s="19"/>
      <c r="L73" s="778"/>
      <c r="M73" s="19"/>
      <c r="N73" s="19"/>
      <c r="O73" s="19"/>
      <c r="P73" s="19"/>
      <c r="Q73" s="19"/>
      <c r="R73" s="19"/>
      <c r="S73" s="19"/>
      <c r="T73" s="19"/>
      <c r="U73" s="19"/>
      <c r="V73" s="19"/>
      <c r="W73" s="19"/>
      <c r="X73" s="19"/>
      <c r="Y73" s="19"/>
      <c r="Z73" s="19"/>
    </row>
    <row r="74" spans="1:26">
      <c r="A74" s="19"/>
      <c r="B74" s="19"/>
      <c r="C74" s="211" t="s">
        <v>1231</v>
      </c>
      <c r="D74" s="211">
        <v>1.5</v>
      </c>
      <c r="E74" s="754"/>
      <c r="F74" s="754">
        <v>0.15</v>
      </c>
      <c r="G74" s="19"/>
      <c r="H74" s="19"/>
      <c r="I74" s="19"/>
      <c r="J74" s="19"/>
      <c r="K74" s="19"/>
      <c r="L74" s="19"/>
      <c r="M74" s="19"/>
      <c r="N74" s="19"/>
      <c r="O74" s="19"/>
      <c r="P74" s="19"/>
      <c r="Q74" s="19"/>
      <c r="R74" s="19"/>
      <c r="S74" s="19"/>
      <c r="T74" s="19"/>
      <c r="U74" s="19"/>
      <c r="V74" s="19"/>
      <c r="W74" s="19"/>
      <c r="X74" s="19"/>
      <c r="Y74" s="19"/>
      <c r="Z74" s="19"/>
    </row>
    <row r="75" spans="1:26">
      <c r="A75" s="19"/>
      <c r="B75" s="19"/>
      <c r="C75" s="211" t="s">
        <v>1232</v>
      </c>
      <c r="D75" s="211">
        <v>0.68</v>
      </c>
      <c r="E75" s="754"/>
      <c r="F75" s="754">
        <v>0.15</v>
      </c>
      <c r="G75" s="19"/>
      <c r="H75" s="19"/>
      <c r="I75" s="19"/>
      <c r="J75" s="19"/>
      <c r="K75" s="19"/>
      <c r="L75" s="19"/>
      <c r="M75" s="19"/>
      <c r="N75" s="19"/>
      <c r="O75" s="19"/>
      <c r="P75" s="19"/>
      <c r="Q75" s="19"/>
      <c r="R75" s="19"/>
      <c r="S75" s="19"/>
      <c r="T75" s="19"/>
      <c r="U75" s="19"/>
      <c r="V75" s="19"/>
      <c r="W75" s="19"/>
      <c r="X75" s="19"/>
      <c r="Y75" s="19"/>
      <c r="Z75" s="19"/>
    </row>
    <row r="76" spans="1:26">
      <c r="A76" s="19"/>
      <c r="B76" s="19"/>
      <c r="C76" s="211" t="s">
        <v>1233</v>
      </c>
      <c r="D76" s="211">
        <v>0.68</v>
      </c>
      <c r="E76" s="754"/>
      <c r="F76" s="754">
        <v>0.15</v>
      </c>
      <c r="G76" s="19"/>
      <c r="H76" s="19"/>
      <c r="I76" s="19"/>
      <c r="J76" s="19"/>
      <c r="K76" s="19"/>
      <c r="L76" s="19"/>
      <c r="M76" s="19"/>
      <c r="N76" s="19"/>
      <c r="O76" s="19"/>
      <c r="P76" s="19"/>
      <c r="Q76" s="19"/>
      <c r="R76" s="19"/>
      <c r="S76" s="19"/>
      <c r="T76" s="19"/>
      <c r="U76" s="19"/>
      <c r="V76" s="19"/>
      <c r="W76" s="19"/>
      <c r="X76" s="19"/>
      <c r="Y76" s="19"/>
      <c r="Z76" s="19"/>
    </row>
    <row r="77" spans="1:26">
      <c r="A77" s="19"/>
      <c r="B77" s="19"/>
      <c r="C77" s="211" t="s">
        <v>1234</v>
      </c>
      <c r="D77" s="211">
        <v>0.15</v>
      </c>
      <c r="E77" s="754"/>
      <c r="F77" s="754"/>
      <c r="G77" s="19"/>
      <c r="H77" s="19"/>
      <c r="I77" s="19"/>
      <c r="J77" s="19"/>
      <c r="K77" s="19"/>
      <c r="L77" s="19"/>
      <c r="M77" s="19"/>
      <c r="N77" s="19"/>
      <c r="O77" s="19"/>
      <c r="P77" s="19"/>
      <c r="Q77" s="19"/>
      <c r="R77" s="19"/>
      <c r="S77" s="19"/>
      <c r="T77" s="19"/>
      <c r="U77" s="19"/>
      <c r="V77" s="19"/>
      <c r="W77" s="19"/>
      <c r="X77" s="19"/>
      <c r="Y77" s="19"/>
      <c r="Z77" s="19"/>
    </row>
    <row r="78" spans="1:26">
      <c r="A78" s="19"/>
      <c r="B78" s="19"/>
      <c r="C78" s="211" t="s">
        <v>1235</v>
      </c>
      <c r="D78" s="286">
        <v>0.5</v>
      </c>
      <c r="E78" s="145" t="s">
        <v>1236</v>
      </c>
      <c r="F78" s="754">
        <v>0.15</v>
      </c>
      <c r="G78" s="19"/>
      <c r="H78" s="19"/>
      <c r="I78" s="19"/>
      <c r="J78" s="19"/>
      <c r="K78" s="19"/>
      <c r="L78" s="19"/>
      <c r="M78" s="19"/>
      <c r="N78" s="19"/>
      <c r="O78" s="19"/>
      <c r="P78" s="19"/>
      <c r="Q78" s="19"/>
      <c r="R78" s="19"/>
      <c r="S78" s="19"/>
      <c r="T78" s="19"/>
      <c r="U78" s="19"/>
      <c r="V78" s="19"/>
      <c r="W78" s="19"/>
      <c r="X78" s="19"/>
      <c r="Y78" s="19"/>
      <c r="Z78" s="19"/>
    </row>
    <row r="79" spans="1:26">
      <c r="A79" s="19"/>
      <c r="B79" s="19"/>
      <c r="C79" s="211" t="s">
        <v>1237</v>
      </c>
      <c r="D79" s="211">
        <v>0.15</v>
      </c>
      <c r="E79" s="754"/>
      <c r="F79" s="754"/>
      <c r="G79" s="19"/>
      <c r="H79" s="19"/>
      <c r="I79" s="19"/>
      <c r="J79" s="19"/>
      <c r="K79" s="19"/>
      <c r="L79" s="19"/>
      <c r="M79" s="19"/>
      <c r="N79" s="19"/>
      <c r="O79" s="19"/>
      <c r="P79" s="19"/>
      <c r="Q79" s="19"/>
      <c r="R79" s="19"/>
      <c r="S79" s="19"/>
      <c r="T79" s="19"/>
      <c r="U79" s="19"/>
      <c r="V79" s="19"/>
      <c r="W79" s="19"/>
      <c r="X79" s="19"/>
      <c r="Y79" s="19"/>
      <c r="Z79" s="19"/>
    </row>
    <row r="80" spans="1:26">
      <c r="A80" s="19"/>
      <c r="B80" s="19"/>
      <c r="C80" s="211" t="s">
        <v>1238</v>
      </c>
      <c r="D80" s="211">
        <v>0.15</v>
      </c>
      <c r="E80" s="754"/>
      <c r="F80" s="754"/>
      <c r="G80" s="19"/>
      <c r="H80" s="19"/>
      <c r="I80" s="19"/>
      <c r="J80" s="19"/>
      <c r="K80" s="19"/>
      <c r="L80" s="19"/>
      <c r="M80" s="19"/>
      <c r="N80" s="19"/>
      <c r="O80" s="19"/>
      <c r="P80" s="19"/>
      <c r="Q80" s="19"/>
      <c r="R80" s="19"/>
      <c r="S80" s="19"/>
      <c r="T80" s="19"/>
      <c r="U80" s="19"/>
      <c r="V80" s="19"/>
      <c r="W80" s="19"/>
      <c r="X80" s="19"/>
      <c r="Y80" s="19"/>
      <c r="Z80" s="19"/>
    </row>
    <row r="81" spans="1:26">
      <c r="A81" s="19"/>
      <c r="B81" s="19"/>
      <c r="C81" s="211" t="s">
        <v>1239</v>
      </c>
      <c r="D81" s="211">
        <v>0.15</v>
      </c>
      <c r="E81" s="287">
        <v>1</v>
      </c>
      <c r="F81" s="754"/>
      <c r="G81" s="19"/>
      <c r="H81" s="19"/>
      <c r="I81" s="19"/>
      <c r="J81" s="19"/>
      <c r="K81" s="19"/>
      <c r="L81" s="19"/>
      <c r="M81" s="19"/>
      <c r="N81" s="19"/>
      <c r="O81" s="19"/>
      <c r="P81" s="19"/>
      <c r="Q81" s="19"/>
      <c r="R81" s="19"/>
      <c r="S81" s="19"/>
      <c r="T81" s="19"/>
      <c r="U81" s="19"/>
      <c r="V81" s="19"/>
      <c r="W81" s="19"/>
      <c r="X81" s="19"/>
      <c r="Y81" s="19"/>
      <c r="Z81" s="19"/>
    </row>
    <row r="82" spans="1:26">
      <c r="A82" s="19"/>
      <c r="B82" s="19"/>
      <c r="C82" s="211" t="s">
        <v>1240</v>
      </c>
      <c r="D82" s="211">
        <v>0.15</v>
      </c>
      <c r="E82" s="754">
        <v>0.7</v>
      </c>
      <c r="F82" s="754"/>
      <c r="G82" s="19"/>
      <c r="H82" s="19"/>
      <c r="I82" s="19"/>
      <c r="J82" s="19"/>
      <c r="K82" s="19"/>
      <c r="L82" s="19"/>
      <c r="M82" s="19"/>
      <c r="N82" s="19"/>
      <c r="O82" s="19"/>
      <c r="P82" s="19"/>
      <c r="Q82" s="19"/>
      <c r="R82" s="19"/>
      <c r="S82" s="19"/>
      <c r="T82" s="19"/>
      <c r="U82" s="19"/>
      <c r="V82" s="19"/>
      <c r="W82" s="19"/>
      <c r="X82" s="19"/>
      <c r="Y82" s="19"/>
      <c r="Z82" s="19"/>
    </row>
    <row r="83" spans="1:26">
      <c r="A83" s="19"/>
      <c r="B83" s="19"/>
      <c r="C83" s="211" t="s">
        <v>1241</v>
      </c>
      <c r="D83" s="211">
        <v>0.15</v>
      </c>
      <c r="E83" s="754">
        <v>0.3</v>
      </c>
      <c r="F83" s="754"/>
      <c r="G83" s="19"/>
      <c r="H83" s="19"/>
      <c r="I83" s="19"/>
      <c r="J83" s="19"/>
      <c r="K83" s="19"/>
      <c r="L83" s="19"/>
      <c r="M83" s="19"/>
      <c r="N83" s="19"/>
      <c r="O83" s="19"/>
      <c r="P83" s="19"/>
      <c r="Q83" s="19"/>
      <c r="R83" s="19"/>
      <c r="S83" s="19"/>
      <c r="T83" s="19"/>
      <c r="U83" s="19"/>
      <c r="V83" s="19"/>
      <c r="W83" s="19"/>
      <c r="X83" s="19"/>
      <c r="Y83" s="19"/>
      <c r="Z83" s="19"/>
    </row>
    <row r="84" spans="1:26">
      <c r="A84" s="19"/>
      <c r="B84" s="19"/>
      <c r="C84" s="211" t="s">
        <v>1242</v>
      </c>
      <c r="D84" s="211">
        <v>0.15</v>
      </c>
      <c r="E84" s="287">
        <v>1</v>
      </c>
      <c r="F84" s="754"/>
      <c r="G84" s="19"/>
      <c r="H84" s="19"/>
      <c r="I84" s="19"/>
      <c r="J84" s="19"/>
      <c r="K84" s="19"/>
      <c r="L84" s="19"/>
      <c r="M84" s="19"/>
      <c r="N84" s="19"/>
      <c r="O84" s="19"/>
      <c r="P84" s="19"/>
      <c r="Q84" s="19"/>
      <c r="R84" s="19"/>
      <c r="S84" s="19"/>
      <c r="T84" s="19"/>
      <c r="U84" s="19"/>
      <c r="V84" s="19"/>
      <c r="W84" s="19"/>
      <c r="X84" s="19"/>
      <c r="Y84" s="19"/>
      <c r="Z84" s="19"/>
    </row>
    <row r="85" spans="1:26">
      <c r="A85" s="19"/>
      <c r="B85" s="19"/>
      <c r="C85" s="211" t="s">
        <v>1243</v>
      </c>
      <c r="D85" s="211">
        <v>0.15</v>
      </c>
      <c r="E85" s="754"/>
      <c r="F85" s="754"/>
      <c r="G85" s="19"/>
      <c r="H85" s="19"/>
      <c r="I85" s="19"/>
      <c r="J85" s="19"/>
      <c r="K85" s="19"/>
      <c r="L85" s="19"/>
      <c r="M85" s="19"/>
      <c r="N85" s="19"/>
      <c r="O85" s="19"/>
      <c r="P85" s="19"/>
      <c r="Q85" s="19"/>
      <c r="R85" s="19"/>
      <c r="S85" s="19"/>
      <c r="T85" s="19"/>
      <c r="U85" s="19"/>
      <c r="V85" s="19"/>
      <c r="W85" s="19"/>
      <c r="X85" s="19"/>
      <c r="Y85" s="19"/>
      <c r="Z85" s="19"/>
    </row>
    <row r="86" spans="1:26">
      <c r="A86" s="19"/>
      <c r="B86" s="19"/>
      <c r="C86" s="211" t="s">
        <v>1244</v>
      </c>
      <c r="D86" s="211">
        <v>0.15</v>
      </c>
      <c r="E86" s="754"/>
      <c r="F86" s="754"/>
      <c r="G86" s="19"/>
      <c r="H86" s="19"/>
      <c r="I86" s="19"/>
      <c r="J86" s="19"/>
      <c r="K86" s="19"/>
      <c r="L86" s="19"/>
      <c r="M86" s="19"/>
      <c r="N86" s="19"/>
      <c r="O86" s="19"/>
      <c r="P86" s="19"/>
      <c r="Q86" s="19"/>
      <c r="R86" s="19"/>
      <c r="S86" s="19"/>
      <c r="T86" s="19"/>
      <c r="U86" s="19"/>
      <c r="V86" s="19"/>
      <c r="W86" s="19"/>
      <c r="X86" s="19"/>
      <c r="Y86" s="19"/>
      <c r="Z86" s="19"/>
    </row>
    <row r="87" spans="1:26">
      <c r="A87" s="19"/>
      <c r="B87" s="19"/>
      <c r="C87" s="211" t="s">
        <v>1245</v>
      </c>
      <c r="D87" s="289"/>
      <c r="E87" s="754"/>
      <c r="F87" s="754">
        <v>0.15</v>
      </c>
      <c r="G87" s="19"/>
      <c r="H87" s="19"/>
      <c r="I87" s="19"/>
      <c r="J87" s="19"/>
      <c r="K87" s="19"/>
      <c r="L87" s="19"/>
      <c r="M87" s="19"/>
      <c r="N87" s="19"/>
      <c r="O87" s="19"/>
      <c r="P87" s="19"/>
      <c r="Q87" s="19"/>
      <c r="R87" s="19"/>
      <c r="S87" s="19"/>
      <c r="T87" s="19"/>
      <c r="U87" s="19"/>
      <c r="V87" s="19"/>
      <c r="W87" s="19"/>
      <c r="X87" s="19"/>
      <c r="Y87" s="19"/>
      <c r="Z87" s="19"/>
    </row>
    <row r="88" spans="1:26">
      <c r="A88" s="19"/>
      <c r="B88" s="19"/>
      <c r="C88" s="211" t="s">
        <v>1246</v>
      </c>
      <c r="D88" s="211">
        <v>0.38</v>
      </c>
      <c r="E88" s="754"/>
      <c r="F88" s="754">
        <v>0.15</v>
      </c>
      <c r="G88" s="19"/>
      <c r="H88" s="19"/>
      <c r="I88" s="19"/>
      <c r="J88" s="19"/>
      <c r="K88" s="19"/>
      <c r="L88" s="19"/>
      <c r="M88" s="19"/>
      <c r="N88" s="19"/>
      <c r="O88" s="19"/>
      <c r="P88" s="19"/>
      <c r="Q88" s="19"/>
      <c r="R88" s="19"/>
      <c r="S88" s="19"/>
      <c r="T88" s="19"/>
      <c r="U88" s="19"/>
      <c r="V88" s="19"/>
      <c r="W88" s="19"/>
      <c r="X88" s="19"/>
      <c r="Y88" s="19"/>
      <c r="Z88" s="19"/>
    </row>
    <row r="89" spans="1:26">
      <c r="A89" s="19"/>
      <c r="B89" s="19"/>
      <c r="C89" s="211" t="s">
        <v>1247</v>
      </c>
      <c r="D89" s="211">
        <v>0.19</v>
      </c>
      <c r="E89" s="754"/>
      <c r="F89" s="754">
        <v>0.15</v>
      </c>
      <c r="G89" s="19"/>
      <c r="H89" s="19"/>
      <c r="I89" s="19"/>
      <c r="J89" s="19"/>
      <c r="K89" s="19"/>
      <c r="L89" s="19"/>
      <c r="M89" s="19"/>
      <c r="N89" s="19"/>
      <c r="O89" s="19"/>
      <c r="P89" s="19"/>
      <c r="Q89" s="19"/>
      <c r="R89" s="19"/>
      <c r="S89" s="19"/>
      <c r="T89" s="19"/>
      <c r="U89" s="19"/>
      <c r="V89" s="19"/>
      <c r="W89" s="19"/>
      <c r="X89" s="19"/>
      <c r="Y89" s="19"/>
      <c r="Z89" s="19"/>
    </row>
    <row r="90" spans="1:26">
      <c r="A90" s="19"/>
      <c r="B90" s="19"/>
      <c r="C90" s="211" t="s">
        <v>1248</v>
      </c>
      <c r="D90" s="211">
        <v>0.15</v>
      </c>
      <c r="E90" s="754"/>
      <c r="F90" s="754"/>
      <c r="G90" s="19"/>
      <c r="H90" s="19"/>
      <c r="I90" s="19"/>
      <c r="J90" s="19"/>
      <c r="K90" s="19"/>
      <c r="L90" s="19"/>
      <c r="M90" s="19"/>
      <c r="N90" s="19"/>
      <c r="O90" s="19"/>
      <c r="P90" s="19"/>
      <c r="Q90" s="19"/>
      <c r="R90" s="19"/>
      <c r="S90" s="19"/>
      <c r="T90" s="19"/>
      <c r="U90" s="19"/>
      <c r="V90" s="19"/>
      <c r="W90" s="19"/>
      <c r="X90" s="19"/>
      <c r="Y90" s="19"/>
      <c r="Z90" s="19"/>
    </row>
    <row r="91" spans="1:26">
      <c r="A91" s="19"/>
      <c r="B91" s="19"/>
      <c r="C91" s="211" t="s">
        <v>1249</v>
      </c>
      <c r="D91" s="211">
        <v>0.5</v>
      </c>
      <c r="E91" s="754"/>
      <c r="F91" s="754">
        <v>0.15</v>
      </c>
      <c r="G91" s="19"/>
      <c r="H91" s="19"/>
      <c r="I91" s="19"/>
      <c r="J91" s="19"/>
      <c r="K91" s="19"/>
      <c r="L91" s="19"/>
      <c r="M91" s="19"/>
      <c r="N91" s="19"/>
      <c r="O91" s="19"/>
      <c r="P91" s="19"/>
      <c r="Q91" s="19"/>
      <c r="R91" s="19"/>
    </row>
    <row r="92" spans="1:26">
      <c r="C92" s="211" t="s">
        <v>1250</v>
      </c>
      <c r="D92" s="211">
        <v>0.15</v>
      </c>
      <c r="E92" s="754">
        <v>0.25</v>
      </c>
      <c r="F92" s="754"/>
      <c r="L92" s="19"/>
      <c r="M92" s="19"/>
      <c r="N92" s="19"/>
      <c r="O92" s="19"/>
      <c r="P92" s="19"/>
      <c r="Q92" s="19"/>
      <c r="R92" s="19"/>
    </row>
    <row r="93" spans="1:26">
      <c r="C93" s="211" t="s">
        <v>1251</v>
      </c>
      <c r="D93" s="211">
        <v>0.15</v>
      </c>
      <c r="E93" s="754">
        <v>0.5</v>
      </c>
      <c r="F93" s="754"/>
    </row>
    <row r="94" spans="1:26">
      <c r="C94" s="211" t="s">
        <v>1252</v>
      </c>
      <c r="D94" s="286">
        <v>0.5</v>
      </c>
      <c r="E94" s="754"/>
      <c r="F94" s="754">
        <v>0.115</v>
      </c>
    </row>
    <row r="95" spans="1:26">
      <c r="C95" s="211" t="s">
        <v>1253</v>
      </c>
      <c r="D95" s="211">
        <v>0.25</v>
      </c>
      <c r="E95" s="754"/>
      <c r="F95" s="754">
        <v>0.15</v>
      </c>
    </row>
    <row r="96" spans="1:26">
      <c r="C96" s="211" t="s">
        <v>1254</v>
      </c>
      <c r="D96" s="211">
        <v>0.15</v>
      </c>
      <c r="E96" s="754"/>
      <c r="F96" s="754"/>
    </row>
    <row r="97" spans="1:6">
      <c r="A97" s="19"/>
      <c r="B97" s="19"/>
      <c r="C97" s="211" t="s">
        <v>1255</v>
      </c>
      <c r="D97" s="286">
        <v>0.5</v>
      </c>
      <c r="E97" s="754"/>
      <c r="F97" s="754"/>
    </row>
    <row r="98" spans="1:6">
      <c r="A98" s="19"/>
      <c r="B98" s="19"/>
      <c r="C98" s="211" t="s">
        <v>1256</v>
      </c>
      <c r="D98" s="286">
        <v>0.5</v>
      </c>
      <c r="E98" s="754"/>
      <c r="F98" s="754">
        <v>0.15</v>
      </c>
    </row>
    <row r="99" spans="1:6">
      <c r="A99" s="19"/>
      <c r="B99" s="19"/>
      <c r="C99" s="211" t="s">
        <v>1257</v>
      </c>
      <c r="D99" s="211">
        <v>0.25</v>
      </c>
      <c r="E99" s="754"/>
      <c r="F99" s="754">
        <v>0.15</v>
      </c>
    </row>
    <row r="100" spans="1:6">
      <c r="A100" s="19"/>
      <c r="B100" s="19"/>
      <c r="C100" s="211" t="s">
        <v>1258</v>
      </c>
      <c r="D100" s="211">
        <v>0.25</v>
      </c>
      <c r="E100" s="754"/>
      <c r="F100" s="754">
        <v>0.15</v>
      </c>
    </row>
    <row r="101" spans="1:6">
      <c r="A101" s="19"/>
      <c r="B101" s="19"/>
      <c r="C101" s="211" t="s">
        <v>1259</v>
      </c>
      <c r="D101" s="211">
        <v>1.07</v>
      </c>
      <c r="E101" s="754"/>
      <c r="F101" s="754">
        <v>0.15</v>
      </c>
    </row>
    <row r="102" spans="1:6">
      <c r="A102" s="19"/>
      <c r="B102" s="19"/>
      <c r="C102" s="211" t="s">
        <v>1260</v>
      </c>
      <c r="D102" s="211">
        <v>0.15</v>
      </c>
      <c r="E102" s="754"/>
      <c r="F102" s="754"/>
    </row>
    <row r="103" spans="1:6">
      <c r="A103" s="19"/>
      <c r="B103" s="19"/>
      <c r="C103" s="211" t="s">
        <v>1261</v>
      </c>
      <c r="D103" s="211">
        <v>0.15</v>
      </c>
      <c r="E103" s="754">
        <v>1.5</v>
      </c>
      <c r="F103" s="754"/>
    </row>
    <row r="104" spans="1:6">
      <c r="A104" s="19"/>
      <c r="B104" s="19"/>
      <c r="C104" s="211" t="s">
        <v>1262</v>
      </c>
      <c r="D104" s="211">
        <v>0.15</v>
      </c>
      <c r="E104" s="754"/>
      <c r="F104" s="754"/>
    </row>
    <row r="105" spans="1:6">
      <c r="A105" s="19"/>
      <c r="B105" s="19"/>
      <c r="C105" s="211" t="s">
        <v>170</v>
      </c>
      <c r="D105" s="211">
        <v>0.15</v>
      </c>
      <c r="E105" s="754">
        <v>0.75</v>
      </c>
      <c r="F105" s="754"/>
    </row>
    <row r="106" spans="1:6">
      <c r="A106" s="19"/>
      <c r="B106" s="19"/>
      <c r="C106" s="211" t="s">
        <v>1263</v>
      </c>
      <c r="D106" s="211">
        <v>0.25</v>
      </c>
      <c r="E106" s="754">
        <v>0.9</v>
      </c>
      <c r="F106" s="754">
        <v>0.15</v>
      </c>
    </row>
    <row r="107" spans="1:6">
      <c r="A107" s="19"/>
      <c r="B107" s="19"/>
      <c r="C107" s="211" t="s">
        <v>1264</v>
      </c>
      <c r="D107" s="211">
        <v>0.15</v>
      </c>
      <c r="E107" s="754"/>
      <c r="F107" s="754"/>
    </row>
    <row r="108" spans="1:6">
      <c r="A108" s="19"/>
      <c r="B108" s="19"/>
      <c r="C108" s="211" t="s">
        <v>1265</v>
      </c>
      <c r="D108" s="211">
        <v>0.15</v>
      </c>
      <c r="E108" s="754"/>
      <c r="F108" s="754"/>
    </row>
    <row r="109" spans="1:6">
      <c r="A109" s="19"/>
      <c r="B109" s="19"/>
      <c r="C109" s="211" t="s">
        <v>1266</v>
      </c>
      <c r="D109" s="211">
        <v>1.07</v>
      </c>
      <c r="E109" s="754"/>
      <c r="F109" s="754">
        <v>0.15</v>
      </c>
    </row>
    <row r="110" spans="1:6">
      <c r="A110" s="19"/>
      <c r="B110" s="19"/>
      <c r="C110" s="211" t="s">
        <v>1267</v>
      </c>
      <c r="D110" s="211">
        <v>0.15</v>
      </c>
      <c r="E110" s="754"/>
      <c r="F110" s="754"/>
    </row>
    <row r="111" spans="1:6">
      <c r="C111" s="211" t="s">
        <v>1268</v>
      </c>
      <c r="D111" s="286">
        <v>0.5</v>
      </c>
      <c r="E111" s="754"/>
      <c r="F111" s="754">
        <v>0.15</v>
      </c>
    </row>
    <row r="112" spans="1:6">
      <c r="C112" s="211" t="s">
        <v>1269</v>
      </c>
      <c r="D112" s="211">
        <v>0.25</v>
      </c>
      <c r="E112" s="754"/>
      <c r="F112" s="754">
        <v>0.2</v>
      </c>
    </row>
    <row r="113" spans="3:6">
      <c r="C113" s="211" t="s">
        <v>1270</v>
      </c>
      <c r="D113" s="211">
        <v>0.15</v>
      </c>
      <c r="E113" s="287">
        <v>1</v>
      </c>
      <c r="F113" s="754"/>
    </row>
    <row r="114" spans="3:6">
      <c r="C114" s="211" t="s">
        <v>1271</v>
      </c>
      <c r="D114" s="211">
        <v>0.15</v>
      </c>
      <c r="E114" s="754"/>
      <c r="F114" s="754"/>
    </row>
    <row r="115" spans="3:6">
      <c r="C115" s="211" t="s">
        <v>1272</v>
      </c>
      <c r="D115" s="211">
        <v>0.15</v>
      </c>
      <c r="E115" s="754">
        <v>50</v>
      </c>
      <c r="F115" s="754"/>
    </row>
    <row r="116" spans="3:6">
      <c r="C116" s="211" t="s">
        <v>1273</v>
      </c>
      <c r="D116" s="211">
        <v>0.15</v>
      </c>
      <c r="E116" s="754">
        <v>20</v>
      </c>
      <c r="F116" s="754"/>
    </row>
    <row r="117" spans="3:6">
      <c r="C117" s="211" t="s">
        <v>1274</v>
      </c>
      <c r="D117" s="211">
        <v>0.15</v>
      </c>
      <c r="E117" s="754"/>
      <c r="F117" s="754"/>
    </row>
    <row r="118" spans="3:6">
      <c r="C118" s="211" t="s">
        <v>1275</v>
      </c>
      <c r="D118" s="286">
        <v>0.5</v>
      </c>
      <c r="E118" s="145">
        <v>0.5</v>
      </c>
      <c r="F118" s="754">
        <v>0.15</v>
      </c>
    </row>
    <row r="119" spans="3:6">
      <c r="C119" s="211" t="s">
        <v>1276</v>
      </c>
      <c r="D119" s="286">
        <v>0.5</v>
      </c>
      <c r="E119" s="754"/>
      <c r="F119" s="754">
        <v>0.15</v>
      </c>
    </row>
    <row r="120" spans="3:6">
      <c r="C120" s="211" t="s">
        <v>1277</v>
      </c>
      <c r="D120" s="211">
        <v>0.25</v>
      </c>
      <c r="E120" s="754"/>
      <c r="F120" s="754">
        <v>0.2</v>
      </c>
    </row>
    <row r="121" spans="3:6">
      <c r="C121" s="211" t="s">
        <v>1278</v>
      </c>
      <c r="D121" s="286">
        <v>0.5</v>
      </c>
      <c r="E121" s="754"/>
      <c r="F121" s="754">
        <v>0.15</v>
      </c>
    </row>
    <row r="122" spans="3:6">
      <c r="C122" s="211" t="s">
        <v>1279</v>
      </c>
      <c r="D122" s="211">
        <v>0.15</v>
      </c>
      <c r="E122" s="754"/>
      <c r="F122" s="754"/>
    </row>
    <row r="123" spans="3:6">
      <c r="C123" s="211" t="s">
        <v>1280</v>
      </c>
      <c r="D123" s="211">
        <v>0.15</v>
      </c>
      <c r="E123" s="754"/>
      <c r="F123" s="754"/>
    </row>
    <row r="124" spans="3:6">
      <c r="C124" s="211" t="s">
        <v>1281</v>
      </c>
      <c r="D124" s="211">
        <v>0.15</v>
      </c>
      <c r="E124" s="754"/>
      <c r="F124" s="754"/>
    </row>
    <row r="125" spans="3:6">
      <c r="C125" s="211" t="s">
        <v>1282</v>
      </c>
      <c r="D125" s="211">
        <v>0.15</v>
      </c>
      <c r="E125" s="754">
        <v>50</v>
      </c>
      <c r="F125" s="754"/>
    </row>
    <row r="126" spans="3:6">
      <c r="C126" s="211" t="s">
        <v>1283</v>
      </c>
      <c r="D126" s="211">
        <v>0.15</v>
      </c>
      <c r="E126" s="754">
        <v>25</v>
      </c>
      <c r="F126" s="754"/>
    </row>
    <row r="127" spans="3:6">
      <c r="C127" s="211" t="s">
        <v>1284</v>
      </c>
      <c r="D127" s="211">
        <v>0.15</v>
      </c>
      <c r="E127" s="754">
        <v>70</v>
      </c>
      <c r="F127" s="754"/>
    </row>
    <row r="128" spans="3:6">
      <c r="C128" s="211" t="s">
        <v>1285</v>
      </c>
      <c r="D128" s="211">
        <v>0.15</v>
      </c>
      <c r="E128" s="754">
        <v>50</v>
      </c>
      <c r="F128" s="754"/>
    </row>
    <row r="129" spans="1:17">
      <c r="C129" s="211" t="s">
        <v>1286</v>
      </c>
      <c r="D129" s="286">
        <v>0.5</v>
      </c>
      <c r="E129" s="754"/>
      <c r="F129" s="754">
        <v>0.15</v>
      </c>
    </row>
    <row r="130" spans="1:17">
      <c r="C130" s="211" t="s">
        <v>1287</v>
      </c>
      <c r="D130" s="211">
        <v>0.15</v>
      </c>
      <c r="E130" s="287">
        <v>1</v>
      </c>
      <c r="F130" s="754"/>
    </row>
    <row r="131" spans="1:17">
      <c r="C131" s="288" t="s">
        <v>1288</v>
      </c>
      <c r="D131" s="211">
        <v>0.15</v>
      </c>
      <c r="E131" s="287">
        <v>1</v>
      </c>
      <c r="F131" s="754"/>
    </row>
    <row r="132" spans="1:17">
      <c r="C132" s="211" t="s">
        <v>163</v>
      </c>
      <c r="D132" s="211">
        <v>0.15</v>
      </c>
      <c r="E132" s="754"/>
      <c r="F132" s="754"/>
    </row>
    <row r="133" spans="1:17">
      <c r="C133" s="211" t="s">
        <v>1289</v>
      </c>
      <c r="D133" s="211">
        <v>0.15</v>
      </c>
      <c r="E133" s="754">
        <v>0.5</v>
      </c>
      <c r="F133" s="754"/>
      <c r="L133" s="19"/>
      <c r="M133" s="19"/>
      <c r="N133" s="19"/>
      <c r="O133" s="19"/>
      <c r="P133" s="19"/>
    </row>
    <row r="134" spans="1:17">
      <c r="L134" s="19"/>
      <c r="M134" s="19"/>
      <c r="N134" s="19"/>
      <c r="O134" s="19"/>
      <c r="P134" s="19"/>
    </row>
    <row r="135" spans="1:17">
      <c r="J135" s="274"/>
      <c r="K135" s="274"/>
      <c r="L135" s="19"/>
      <c r="M135" s="19"/>
      <c r="N135" s="19"/>
      <c r="O135" s="19"/>
      <c r="P135" s="19"/>
      <c r="Q135" s="532"/>
    </row>
    <row r="136" spans="1:17">
      <c r="J136" s="19"/>
      <c r="K136" s="19"/>
      <c r="L136" s="19"/>
      <c r="M136" s="19"/>
      <c r="N136" s="19"/>
      <c r="O136" s="19"/>
      <c r="P136" s="19"/>
    </row>
    <row r="137" spans="1:17">
      <c r="L137" s="19"/>
      <c r="M137" s="19"/>
      <c r="N137" s="19"/>
      <c r="O137" s="19"/>
      <c r="P137" s="19"/>
    </row>
    <row r="138" spans="1:17" ht="15" customHeight="1">
      <c r="L138" s="1258"/>
      <c r="M138" s="1258"/>
      <c r="N138" s="1258"/>
      <c r="O138" s="1258"/>
      <c r="P138" s="1258"/>
    </row>
    <row r="139" spans="1:17" ht="23.25" customHeight="1">
      <c r="H139" s="19"/>
      <c r="I139" s="19"/>
      <c r="J139" s="19"/>
      <c r="L139" s="1258"/>
      <c r="M139" s="1258"/>
      <c r="N139" s="1258"/>
      <c r="O139" s="1258"/>
      <c r="P139" s="1258"/>
    </row>
    <row r="140" spans="1:17" ht="28.5" customHeight="1">
      <c r="H140" s="19"/>
      <c r="I140" s="19"/>
      <c r="J140" s="19"/>
      <c r="L140" s="1258"/>
      <c r="M140" s="1258"/>
      <c r="N140" s="1258"/>
      <c r="O140" s="1258"/>
      <c r="P140" s="1258"/>
    </row>
    <row r="141" spans="1:17" ht="30" customHeight="1">
      <c r="H141" s="19"/>
      <c r="I141" s="19"/>
      <c r="J141" s="19"/>
      <c r="L141" s="1258"/>
      <c r="M141" s="1258"/>
      <c r="N141" s="1258"/>
      <c r="O141" s="1258"/>
      <c r="P141" s="1258"/>
    </row>
    <row r="142" spans="1:17" ht="27.75" customHeight="1">
      <c r="H142" s="19"/>
      <c r="I142" s="19"/>
      <c r="J142" s="19"/>
      <c r="L142" s="1258"/>
      <c r="M142" s="1258"/>
      <c r="N142" s="1258"/>
      <c r="O142" s="1258"/>
      <c r="P142" s="1258"/>
    </row>
    <row r="143" spans="1:17" ht="15" customHeight="1">
      <c r="A143" s="482"/>
      <c r="B143" s="482"/>
      <c r="C143" s="482"/>
      <c r="D143" s="482"/>
      <c r="E143" s="482"/>
      <c r="F143" s="482"/>
      <c r="G143" s="482"/>
      <c r="H143" s="87"/>
      <c r="I143" s="87"/>
      <c r="J143" s="776"/>
      <c r="L143" s="1258"/>
      <c r="M143" s="1258"/>
      <c r="N143" s="1258"/>
      <c r="O143" s="1258"/>
      <c r="P143" s="1258"/>
    </row>
    <row r="144" spans="1:17">
      <c r="H144" s="19"/>
      <c r="I144" s="19"/>
      <c r="J144" s="19"/>
      <c r="L144" s="1258"/>
      <c r="M144" s="1258"/>
      <c r="N144" s="1258"/>
      <c r="O144" s="1258"/>
      <c r="P144" s="1258"/>
    </row>
    <row r="145" spans="1:16">
      <c r="H145" s="19"/>
      <c r="I145" s="19"/>
      <c r="J145" s="19"/>
      <c r="L145" s="1258"/>
      <c r="M145" s="1258"/>
      <c r="N145" s="1258"/>
      <c r="O145" s="1258"/>
      <c r="P145" s="1258"/>
    </row>
    <row r="146" spans="1:16">
      <c r="A146" s="480"/>
      <c r="B146" s="480"/>
      <c r="C146" s="480"/>
      <c r="D146" s="480"/>
      <c r="E146" s="480"/>
      <c r="F146" s="480"/>
      <c r="G146" s="480"/>
      <c r="H146" s="480"/>
      <c r="I146" s="480"/>
      <c r="J146" s="480"/>
      <c r="K146" s="480"/>
      <c r="L146" s="1258"/>
      <c r="M146" s="1258"/>
      <c r="N146" s="1258"/>
      <c r="O146" s="1258"/>
      <c r="P146" s="1258"/>
    </row>
    <row r="147" spans="1:16">
      <c r="F147" s="47"/>
      <c r="G147" s="47"/>
      <c r="H147" s="47"/>
    </row>
    <row r="148" spans="1:16">
      <c r="B148" s="39"/>
      <c r="C148" s="39"/>
      <c r="D148" s="39"/>
      <c r="E148" s="39"/>
      <c r="F148" s="39"/>
      <c r="G148" s="39"/>
      <c r="H148" s="39"/>
      <c r="I148" s="39"/>
      <c r="J148" s="39"/>
      <c r="K148" s="39"/>
      <c r="L148" s="39"/>
      <c r="M148" s="39"/>
    </row>
    <row r="149" spans="1:16">
      <c r="B149" s="761"/>
      <c r="C149" s="70"/>
      <c r="D149" s="54"/>
      <c r="E149" s="54"/>
      <c r="F149" s="713"/>
      <c r="G149" s="54"/>
      <c r="H149" s="54"/>
      <c r="I149" s="739"/>
      <c r="J149" s="739"/>
      <c r="K149" s="761"/>
      <c r="L149" s="39"/>
      <c r="M149" s="39"/>
    </row>
    <row r="150" spans="1:16" ht="53.25" customHeight="1">
      <c r="B150" s="708"/>
      <c r="C150" s="713"/>
      <c r="D150" s="468"/>
      <c r="E150" s="468"/>
      <c r="F150" s="39"/>
      <c r="G150" s="468"/>
      <c r="H150" s="468"/>
      <c r="I150" s="767"/>
      <c r="J150" s="767"/>
      <c r="K150" s="708"/>
      <c r="L150" s="39"/>
      <c r="M150" s="39"/>
    </row>
    <row r="151" spans="1:16" ht="64.5" customHeight="1">
      <c r="B151" s="742"/>
      <c r="C151" s="468"/>
      <c r="D151" s="39"/>
      <c r="E151" s="639"/>
      <c r="F151" s="639"/>
      <c r="G151" s="639"/>
      <c r="H151" s="61"/>
      <c r="I151" s="767"/>
      <c r="J151" s="708"/>
      <c r="K151" s="634"/>
      <c r="L151" s="39"/>
      <c r="M151" s="39"/>
    </row>
    <row r="152" spans="1:16" ht="42.75" customHeight="1">
      <c r="B152" s="464"/>
      <c r="C152" s="468"/>
      <c r="D152" s="39"/>
      <c r="E152" s="39"/>
      <c r="F152" s="39"/>
      <c r="G152" s="39"/>
      <c r="H152" s="39"/>
      <c r="I152" s="767"/>
      <c r="J152" s="634"/>
      <c r="K152" s="464"/>
      <c r="L152" s="39"/>
      <c r="M152" s="39"/>
    </row>
    <row r="153" spans="1:16" ht="47.25" customHeight="1">
      <c r="B153" s="39"/>
      <c r="C153" s="625"/>
      <c r="D153" s="39"/>
      <c r="E153" s="39"/>
      <c r="F153" s="39"/>
      <c r="G153" s="39"/>
      <c r="H153" s="39"/>
      <c r="I153" s="767"/>
      <c r="J153" s="39"/>
      <c r="K153" s="39"/>
      <c r="L153" s="39"/>
      <c r="M153" s="39"/>
    </row>
    <row r="154" spans="1:16">
      <c r="A154" s="39"/>
      <c r="B154" s="39"/>
      <c r="C154" s="467"/>
      <c r="D154" s="39"/>
      <c r="E154" s="39"/>
      <c r="F154" s="39"/>
      <c r="G154" s="39"/>
      <c r="H154" s="39"/>
      <c r="I154" s="767"/>
      <c r="J154" s="456"/>
      <c r="K154" s="766"/>
      <c r="L154" s="39"/>
      <c r="M154" s="39"/>
    </row>
    <row r="155" spans="1:16">
      <c r="A155" s="39"/>
      <c r="B155" s="39"/>
      <c r="C155" s="39"/>
      <c r="D155" s="39"/>
      <c r="E155" s="39"/>
      <c r="F155" s="39"/>
      <c r="G155" s="39"/>
      <c r="H155" s="39"/>
      <c r="I155" s="766"/>
      <c r="J155" s="766"/>
      <c r="K155" s="766"/>
      <c r="L155" s="39"/>
      <c r="M155" s="39"/>
    </row>
    <row r="156" spans="1:16">
      <c r="A156" s="1321"/>
      <c r="B156" s="1321"/>
      <c r="C156" s="1321"/>
      <c r="D156" s="1321"/>
      <c r="E156" s="1321"/>
      <c r="F156" s="1321"/>
      <c r="G156" s="1321"/>
      <c r="H156" s="1321"/>
      <c r="I156" s="1321"/>
      <c r="J156" s="1321"/>
      <c r="K156" s="1321"/>
      <c r="L156" s="1321"/>
      <c r="M156" s="1321"/>
    </row>
    <row r="157" spans="1:16">
      <c r="A157" s="763"/>
      <c r="B157" s="763"/>
      <c r="C157" s="763"/>
      <c r="D157" s="1324"/>
      <c r="E157" s="1324"/>
      <c r="F157" s="763"/>
      <c r="G157" s="1314"/>
      <c r="H157" s="1314"/>
      <c r="I157" s="763"/>
      <c r="J157" s="541"/>
      <c r="K157" s="763"/>
      <c r="L157" s="1324"/>
      <c r="M157" s="1324"/>
    </row>
    <row r="158" spans="1:16" ht="15" customHeight="1">
      <c r="A158" s="978"/>
      <c r="B158" s="978"/>
      <c r="C158" s="978"/>
      <c r="D158" s="978"/>
      <c r="E158" s="978"/>
      <c r="F158" s="978"/>
      <c r="G158" s="1192"/>
      <c r="H158" s="1192"/>
      <c r="I158" s="1188"/>
      <c r="J158" s="1188"/>
      <c r="K158" s="978"/>
      <c r="L158" s="978"/>
      <c r="M158" s="978"/>
    </row>
    <row r="159" spans="1:16" ht="30.75" customHeight="1">
      <c r="A159" s="978"/>
      <c r="B159" s="978"/>
      <c r="C159" s="978"/>
      <c r="D159" s="978"/>
      <c r="E159" s="978"/>
      <c r="F159" s="978"/>
      <c r="G159" s="1192"/>
      <c r="H159" s="1192"/>
      <c r="I159" s="1188"/>
      <c r="J159" s="1188"/>
      <c r="K159" s="978"/>
      <c r="L159" s="978"/>
      <c r="M159" s="978"/>
    </row>
    <row r="160" spans="1:16">
      <c r="A160" s="1315"/>
      <c r="B160" s="1313"/>
      <c r="C160" s="1316"/>
      <c r="D160" s="1189"/>
      <c r="E160" s="1189"/>
      <c r="F160" s="1313"/>
      <c r="G160" s="1189"/>
      <c r="H160" s="1189"/>
      <c r="I160" s="1313"/>
      <c r="J160" s="1189"/>
      <c r="K160" s="1189"/>
      <c r="L160" s="1189"/>
      <c r="M160" s="1189"/>
    </row>
    <row r="161" spans="1:13">
      <c r="A161" s="1315"/>
      <c r="B161" s="1313"/>
      <c r="C161" s="1316"/>
      <c r="D161" s="1189"/>
      <c r="E161" s="1189"/>
      <c r="F161" s="1313"/>
      <c r="G161" s="1189"/>
      <c r="H161" s="1189"/>
      <c r="I161" s="1313"/>
      <c r="J161" s="1189"/>
      <c r="K161" s="1189"/>
      <c r="L161" s="1189"/>
      <c r="M161" s="1189"/>
    </row>
    <row r="162" spans="1:13">
      <c r="A162" s="482"/>
      <c r="B162" s="482"/>
      <c r="C162" s="482"/>
      <c r="D162" s="482"/>
      <c r="E162" s="482"/>
      <c r="F162" s="482"/>
      <c r="G162" s="482"/>
      <c r="H162" s="482"/>
      <c r="I162" s="5"/>
      <c r="J162" s="5"/>
      <c r="K162" s="776"/>
      <c r="L162" s="39"/>
      <c r="M162" s="39"/>
    </row>
    <row r="163" spans="1:13">
      <c r="A163" s="39"/>
      <c r="B163" s="39"/>
      <c r="C163" s="39"/>
      <c r="D163" s="39"/>
      <c r="E163" s="39"/>
      <c r="F163" s="39"/>
      <c r="G163" s="39"/>
      <c r="H163" s="39"/>
      <c r="I163" s="39"/>
      <c r="J163" s="39"/>
      <c r="K163" s="39"/>
      <c r="L163" s="39"/>
      <c r="M163" s="39"/>
    </row>
    <row r="164" spans="1:13">
      <c r="A164" s="39"/>
      <c r="B164" s="761"/>
      <c r="C164" s="39"/>
      <c r="D164" s="39"/>
      <c r="E164" s="39"/>
      <c r="F164" s="39"/>
      <c r="G164" s="39"/>
      <c r="H164" s="39"/>
      <c r="I164" s="39"/>
      <c r="J164" s="39"/>
      <c r="K164" s="39"/>
      <c r="L164" s="39"/>
      <c r="M164" s="39"/>
    </row>
    <row r="165" spans="1:13">
      <c r="A165" s="39"/>
      <c r="B165" s="708"/>
      <c r="C165" s="39"/>
      <c r="D165" s="39"/>
      <c r="E165" s="39"/>
      <c r="F165" s="39"/>
      <c r="G165" s="1323"/>
      <c r="H165" s="1323"/>
      <c r="I165" s="39"/>
      <c r="J165" s="761"/>
      <c r="K165" s="39"/>
      <c r="L165" s="1322"/>
      <c r="M165" s="1322"/>
    </row>
    <row r="166" spans="1:13" ht="22.5" customHeight="1">
      <c r="A166" s="39"/>
      <c r="B166" s="742"/>
      <c r="C166" s="39"/>
      <c r="D166" s="39"/>
      <c r="E166" s="39"/>
      <c r="F166" s="39"/>
      <c r="G166" s="1192"/>
      <c r="H166" s="1192"/>
      <c r="I166" s="39"/>
      <c r="J166" s="708"/>
      <c r="K166" s="39"/>
      <c r="L166" s="978"/>
      <c r="M166" s="978"/>
    </row>
    <row r="167" spans="1:13" ht="44.1" customHeight="1">
      <c r="A167" s="39"/>
      <c r="B167" s="39"/>
      <c r="C167" s="39"/>
      <c r="D167" s="39"/>
      <c r="E167" s="39"/>
      <c r="F167" s="39"/>
      <c r="G167" s="1192"/>
      <c r="H167" s="1192"/>
      <c r="I167" s="39"/>
      <c r="J167" s="742"/>
      <c r="K167" s="39"/>
      <c r="L167" s="1188"/>
      <c r="M167" s="1188"/>
    </row>
    <row r="168" spans="1:13" ht="30.95" customHeight="1">
      <c r="A168" s="47"/>
      <c r="B168" s="47"/>
      <c r="C168" s="47"/>
      <c r="D168" s="47"/>
      <c r="E168" s="47"/>
      <c r="F168" s="47"/>
      <c r="G168" s="1312"/>
      <c r="H168" s="1312"/>
      <c r="I168" s="47"/>
      <c r="J168" s="47"/>
      <c r="K168" s="47"/>
      <c r="L168" s="47"/>
      <c r="M168" s="47"/>
    </row>
    <row r="169" spans="1:13" ht="44.25" customHeight="1">
      <c r="A169" s="47"/>
      <c r="B169" s="47"/>
      <c r="C169" s="47"/>
      <c r="D169" s="47"/>
      <c r="E169" s="47"/>
      <c r="F169" s="47"/>
      <c r="G169" s="1312"/>
      <c r="H169" s="1312"/>
      <c r="I169" s="47"/>
      <c r="J169" s="47"/>
      <c r="K169" s="47"/>
      <c r="L169" s="47"/>
      <c r="M169" s="47"/>
    </row>
    <row r="170" spans="1:13" ht="29.25" customHeight="1">
      <c r="A170" s="47"/>
      <c r="B170" s="47"/>
      <c r="C170" s="47"/>
      <c r="D170" s="47"/>
      <c r="E170" s="47"/>
      <c r="F170" s="47"/>
      <c r="G170" s="1312"/>
      <c r="H170" s="1312"/>
      <c r="I170" s="47"/>
      <c r="J170" s="47"/>
      <c r="K170" s="47"/>
      <c r="L170" s="47"/>
      <c r="M170" s="47"/>
    </row>
    <row r="171" spans="1:13" ht="29.25" customHeight="1">
      <c r="A171" s="47"/>
      <c r="B171" s="47"/>
      <c r="C171" s="47"/>
      <c r="D171" s="47"/>
      <c r="E171" s="47"/>
      <c r="F171" s="47"/>
      <c r="G171" s="1312"/>
      <c r="H171" s="1312"/>
      <c r="I171" s="47"/>
      <c r="J171" s="47"/>
      <c r="K171" s="47"/>
      <c r="L171" s="47"/>
      <c r="M171" s="47"/>
    </row>
    <row r="172" spans="1:13" ht="51" customHeight="1">
      <c r="A172" s="47"/>
      <c r="B172" s="47"/>
      <c r="C172" s="47"/>
      <c r="D172" s="47"/>
      <c r="E172" s="47"/>
      <c r="F172" s="47"/>
      <c r="G172" s="1312"/>
      <c r="H172" s="1312"/>
      <c r="I172" s="47"/>
      <c r="J172" s="47"/>
      <c r="K172" s="47"/>
      <c r="L172" s="47"/>
      <c r="M172" s="47"/>
    </row>
    <row r="173" spans="1:13">
      <c r="A173" s="47"/>
      <c r="B173" s="47"/>
      <c r="C173" s="47"/>
      <c r="D173" s="47"/>
      <c r="E173" s="47"/>
      <c r="F173" s="47"/>
      <c r="G173" s="1107"/>
      <c r="H173" s="1107"/>
      <c r="I173" s="47"/>
      <c r="J173" s="47"/>
      <c r="K173" s="47"/>
      <c r="L173" s="47"/>
      <c r="M173" s="47"/>
    </row>
  </sheetData>
  <sortState xmlns:xlrd2="http://schemas.microsoft.com/office/spreadsheetml/2017/richdata2" ref="C25:E113">
    <sortCondition ref="C25:C113"/>
  </sortState>
  <mergeCells count="123">
    <mergeCell ref="G171:H171"/>
    <mergeCell ref="G172:H172"/>
    <mergeCell ref="G173:H173"/>
    <mergeCell ref="A156:M156"/>
    <mergeCell ref="L165:M165"/>
    <mergeCell ref="L166:M166"/>
    <mergeCell ref="L167:M167"/>
    <mergeCell ref="G165:H165"/>
    <mergeCell ref="G166:H166"/>
    <mergeCell ref="G167:H167"/>
    <mergeCell ref="G168:H168"/>
    <mergeCell ref="G169:H169"/>
    <mergeCell ref="J160:J161"/>
    <mergeCell ref="L158:M159"/>
    <mergeCell ref="K158:K159"/>
    <mergeCell ref="J158:J159"/>
    <mergeCell ref="K160:K161"/>
    <mergeCell ref="L160:M161"/>
    <mergeCell ref="L157:M157"/>
    <mergeCell ref="D157:E157"/>
    <mergeCell ref="D160:E161"/>
    <mergeCell ref="A18:H18"/>
    <mergeCell ref="A20:H20"/>
    <mergeCell ref="H54:J54"/>
    <mergeCell ref="A43:H43"/>
    <mergeCell ref="I43:K43"/>
    <mergeCell ref="G170:H170"/>
    <mergeCell ref="F160:F161"/>
    <mergeCell ref="F158:F159"/>
    <mergeCell ref="G157:H157"/>
    <mergeCell ref="G158:H159"/>
    <mergeCell ref="G160:H161"/>
    <mergeCell ref="A160:A161"/>
    <mergeCell ref="B160:B161"/>
    <mergeCell ref="C160:C161"/>
    <mergeCell ref="I160:I161"/>
    <mergeCell ref="A158:A159"/>
    <mergeCell ref="B158:B159"/>
    <mergeCell ref="C158:C159"/>
    <mergeCell ref="D158:E159"/>
    <mergeCell ref="I158:I159"/>
    <mergeCell ref="J48:K48"/>
    <mergeCell ref="J47:K47"/>
    <mergeCell ref="J45:K45"/>
    <mergeCell ref="J46:K46"/>
    <mergeCell ref="B39:D39"/>
    <mergeCell ref="G39:J39"/>
    <mergeCell ref="E36:E38"/>
    <mergeCell ref="F36:F38"/>
    <mergeCell ref="D36:D38"/>
    <mergeCell ref="A41:H41"/>
    <mergeCell ref="A42:H42"/>
    <mergeCell ref="A40:H40"/>
    <mergeCell ref="I41:K41"/>
    <mergeCell ref="I42:K42"/>
    <mergeCell ref="AN13:AO13"/>
    <mergeCell ref="AP13:AU13"/>
    <mergeCell ref="AV13:AY13"/>
    <mergeCell ref="M5:M6"/>
    <mergeCell ref="F16:F17"/>
    <mergeCell ref="C7:F7"/>
    <mergeCell ref="G7:J7"/>
    <mergeCell ref="A25:H25"/>
    <mergeCell ref="A22:H22"/>
    <mergeCell ref="A23:H23"/>
    <mergeCell ref="A24:H24"/>
    <mergeCell ref="J14:K15"/>
    <mergeCell ref="A14:A15"/>
    <mergeCell ref="B14:G14"/>
    <mergeCell ref="C8:K8"/>
    <mergeCell ref="A10:C10"/>
    <mergeCell ref="A21:H21"/>
    <mergeCell ref="B19:F19"/>
    <mergeCell ref="I19:J19"/>
    <mergeCell ref="B15:C15"/>
    <mergeCell ref="A16:A17"/>
    <mergeCell ref="D16:D17"/>
    <mergeCell ref="E16:E17"/>
    <mergeCell ref="A5:K5"/>
    <mergeCell ref="L138:P146"/>
    <mergeCell ref="J31:K32"/>
    <mergeCell ref="J33:K35"/>
    <mergeCell ref="J36:K38"/>
    <mergeCell ref="H30:I30"/>
    <mergeCell ref="B31:E31"/>
    <mergeCell ref="F31:G31"/>
    <mergeCell ref="B33:B35"/>
    <mergeCell ref="C33:C35"/>
    <mergeCell ref="D33:D35"/>
    <mergeCell ref="E33:E35"/>
    <mergeCell ref="F33:F35"/>
    <mergeCell ref="G33:G35"/>
    <mergeCell ref="M28:M31"/>
    <mergeCell ref="J30:K30"/>
    <mergeCell ref="B29:K29"/>
    <mergeCell ref="A28:K28"/>
    <mergeCell ref="A31:A32"/>
    <mergeCell ref="A36:A38"/>
    <mergeCell ref="B36:B38"/>
    <mergeCell ref="C36:C38"/>
    <mergeCell ref="A33:A35"/>
    <mergeCell ref="H31:I32"/>
    <mergeCell ref="G36:G38"/>
    <mergeCell ref="A4:K4"/>
    <mergeCell ref="G16:G17"/>
    <mergeCell ref="B13:C13"/>
    <mergeCell ref="D10:F10"/>
    <mergeCell ref="G10:I10"/>
    <mergeCell ref="J10:K10"/>
    <mergeCell ref="D11:E12"/>
    <mergeCell ref="F11:F12"/>
    <mergeCell ref="A11:A12"/>
    <mergeCell ref="B11:C12"/>
    <mergeCell ref="G11:H12"/>
    <mergeCell ref="I11:I12"/>
    <mergeCell ref="J12:K12"/>
    <mergeCell ref="H14:I14"/>
    <mergeCell ref="H16:H17"/>
    <mergeCell ref="J11:K11"/>
    <mergeCell ref="A9:K9"/>
    <mergeCell ref="I16:I17"/>
    <mergeCell ref="J13:K13"/>
    <mergeCell ref="B16:C17"/>
  </mergeCells>
  <pageMargins left="0.7" right="0.7" top="0.75" bottom="0.75" header="0.3" footer="0.3"/>
  <pageSetup orientation="portrait" r:id="rId1"/>
  <drawing r:id="rId2"/>
  <legacyDrawing r:id="rId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2230E-59C9-4981-9460-152C7195B41E}">
  <dimension ref="A1:XEZ173"/>
  <sheetViews>
    <sheetView topLeftCell="A4" zoomScaleNormal="100" workbookViewId="0">
      <selection activeCell="K39" sqref="K39"/>
    </sheetView>
  </sheetViews>
  <sheetFormatPr defaultColWidth="9.140625" defaultRowHeight="15"/>
  <cols>
    <col min="1" max="1" width="13.7109375" style="48" customWidth="1"/>
    <col min="2" max="2" width="21.7109375" style="48" customWidth="1"/>
    <col min="3" max="3" width="25.42578125" style="48" customWidth="1"/>
    <col min="4" max="4" width="10.42578125" style="48" customWidth="1"/>
    <col min="5" max="5" width="14" style="48" customWidth="1"/>
    <col min="6" max="6" width="12.42578125" style="48" customWidth="1"/>
    <col min="7" max="7" width="15.140625" style="48" customWidth="1"/>
    <col min="8" max="8" width="13.85546875" style="48" customWidth="1"/>
    <col min="9" max="9" width="24" style="48" customWidth="1"/>
    <col min="10" max="10" width="25.7109375" style="48" customWidth="1"/>
    <col min="11" max="11" width="17.140625" style="48" customWidth="1"/>
    <col min="12" max="12" width="8.7109375" style="48" customWidth="1"/>
    <col min="13" max="13" width="28" style="48" customWidth="1"/>
    <col min="14" max="17" width="9.140625" style="48"/>
    <col min="18" max="18" width="8.85546875" style="48" customWidth="1"/>
    <col min="19" max="16384" width="9.140625" style="48"/>
  </cols>
  <sheetData>
    <row r="1" spans="1:1020 1025:2044 2049:3068 3073:4092 4097:5116 5121:6140 6145:7164 7169:8188 8193:9212 9217:10236 10241:11260 11265:12284 12289:13308 13313:14332 14337:15356 15361:16380">
      <c r="A1" s="50"/>
      <c r="B1" s="50"/>
      <c r="C1" s="48" t="s">
        <v>123</v>
      </c>
      <c r="D1" s="51"/>
      <c r="E1" s="48" t="s">
        <v>124</v>
      </c>
      <c r="G1" s="695"/>
      <c r="H1" s="695"/>
      <c r="I1" s="48" t="s">
        <v>125</v>
      </c>
      <c r="K1" s="52"/>
      <c r="L1" s="48" t="s">
        <v>126</v>
      </c>
      <c r="N1" s="35"/>
      <c r="O1" s="35"/>
      <c r="P1" s="35"/>
      <c r="Q1" s="35"/>
      <c r="R1" s="35"/>
      <c r="S1" s="35"/>
      <c r="T1" s="35"/>
      <c r="U1" s="35"/>
      <c r="V1" s="35"/>
      <c r="W1" s="36"/>
      <c r="X1" s="36"/>
      <c r="AB1" s="52"/>
      <c r="AG1" s="50"/>
      <c r="AJ1" s="51"/>
      <c r="AM1" s="695"/>
      <c r="AN1" s="695"/>
      <c r="AR1" s="52"/>
      <c r="AW1" s="50"/>
      <c r="AZ1" s="51"/>
      <c r="BC1" s="695"/>
      <c r="BD1" s="695"/>
      <c r="BH1" s="52"/>
      <c r="BM1" s="50"/>
      <c r="BP1" s="51"/>
      <c r="BS1" s="695"/>
      <c r="BT1" s="695"/>
      <c r="BX1" s="52"/>
      <c r="CC1" s="50"/>
      <c r="CF1" s="51"/>
      <c r="CI1" s="695"/>
      <c r="CJ1" s="695"/>
      <c r="CN1" s="52"/>
      <c r="CS1" s="50"/>
      <c r="CV1" s="51"/>
      <c r="CY1" s="695"/>
      <c r="CZ1" s="695"/>
      <c r="DD1" s="52"/>
      <c r="DI1" s="50"/>
      <c r="DL1" s="51"/>
      <c r="DO1" s="695"/>
      <c r="DP1" s="695"/>
      <c r="DT1" s="52"/>
      <c r="DY1" s="50"/>
      <c r="EB1" s="51"/>
      <c r="EE1" s="695"/>
      <c r="EF1" s="695"/>
      <c r="EJ1" s="52"/>
      <c r="EO1" s="50"/>
      <c r="ER1" s="51"/>
      <c r="EU1" s="695"/>
      <c r="EV1" s="695"/>
      <c r="EZ1" s="52"/>
      <c r="FE1" s="50"/>
      <c r="FH1" s="51"/>
      <c r="FK1" s="695"/>
      <c r="FL1" s="695"/>
      <c r="FP1" s="52"/>
      <c r="FU1" s="50"/>
      <c r="FX1" s="51"/>
      <c r="GA1" s="695"/>
      <c r="GB1" s="695"/>
      <c r="GF1" s="52"/>
      <c r="GK1" s="50"/>
      <c r="GN1" s="51"/>
      <c r="GQ1" s="695"/>
      <c r="GR1" s="695"/>
      <c r="GV1" s="52"/>
      <c r="HA1" s="50"/>
      <c r="HD1" s="51"/>
      <c r="HG1" s="695"/>
      <c r="HH1" s="695"/>
      <c r="HL1" s="52"/>
      <c r="HQ1" s="50"/>
      <c r="HT1" s="51"/>
      <c r="HW1" s="695"/>
      <c r="HX1" s="695"/>
      <c r="IB1" s="52"/>
      <c r="IG1" s="50"/>
      <c r="IJ1" s="51"/>
      <c r="IM1" s="695"/>
      <c r="IN1" s="695"/>
      <c r="IR1" s="52"/>
      <c r="IW1" s="50"/>
      <c r="IZ1" s="51"/>
      <c r="JC1" s="695"/>
      <c r="JD1" s="695"/>
      <c r="JH1" s="52"/>
      <c r="JM1" s="50"/>
      <c r="JP1" s="51"/>
      <c r="JS1" s="695"/>
      <c r="JT1" s="695"/>
      <c r="JX1" s="52"/>
      <c r="KC1" s="50"/>
      <c r="KF1" s="51"/>
      <c r="KI1" s="695"/>
      <c r="KJ1" s="695"/>
      <c r="KN1" s="52"/>
      <c r="KS1" s="50"/>
      <c r="KV1" s="51"/>
      <c r="KY1" s="695"/>
      <c r="KZ1" s="695"/>
      <c r="LD1" s="52"/>
      <c r="LI1" s="50"/>
      <c r="LL1" s="51"/>
      <c r="LO1" s="695"/>
      <c r="LP1" s="695"/>
      <c r="LT1" s="52"/>
      <c r="LY1" s="50"/>
      <c r="MB1" s="51"/>
      <c r="ME1" s="695"/>
      <c r="MF1" s="695"/>
      <c r="MJ1" s="52"/>
      <c r="MO1" s="50"/>
      <c r="MR1" s="51"/>
      <c r="MU1" s="695"/>
      <c r="MV1" s="695"/>
      <c r="MZ1" s="52"/>
      <c r="NE1" s="50"/>
      <c r="NH1" s="51"/>
      <c r="NK1" s="695"/>
      <c r="NL1" s="695"/>
      <c r="NP1" s="52"/>
      <c r="NU1" s="50"/>
      <c r="NX1" s="51"/>
      <c r="OA1" s="695"/>
      <c r="OB1" s="695"/>
      <c r="OF1" s="52"/>
      <c r="OK1" s="50"/>
      <c r="ON1" s="51"/>
      <c r="OQ1" s="695"/>
      <c r="OR1" s="695"/>
      <c r="OV1" s="52"/>
      <c r="PA1" s="50"/>
      <c r="PD1" s="51"/>
      <c r="PG1" s="695"/>
      <c r="PH1" s="695"/>
      <c r="PL1" s="52"/>
      <c r="PQ1" s="50"/>
      <c r="PT1" s="51"/>
      <c r="PW1" s="695"/>
      <c r="PX1" s="695"/>
      <c r="QB1" s="52"/>
      <c r="QG1" s="50"/>
      <c r="QJ1" s="51"/>
      <c r="QM1" s="695"/>
      <c r="QN1" s="695"/>
      <c r="QR1" s="52"/>
      <c r="QW1" s="50"/>
      <c r="QZ1" s="51"/>
      <c r="RC1" s="695"/>
      <c r="RD1" s="695"/>
      <c r="RH1" s="52"/>
      <c r="RM1" s="50"/>
      <c r="RP1" s="51"/>
      <c r="RS1" s="695"/>
      <c r="RT1" s="695"/>
      <c r="RX1" s="52"/>
      <c r="SC1" s="50"/>
      <c r="SF1" s="51"/>
      <c r="SI1" s="695"/>
      <c r="SJ1" s="695"/>
      <c r="SN1" s="52"/>
      <c r="SS1" s="50"/>
      <c r="SV1" s="51"/>
      <c r="SY1" s="695"/>
      <c r="SZ1" s="695"/>
      <c r="TD1" s="52"/>
      <c r="TI1" s="50"/>
      <c r="TL1" s="51"/>
      <c r="TO1" s="695"/>
      <c r="TP1" s="695"/>
      <c r="TT1" s="52"/>
      <c r="TY1" s="50"/>
      <c r="UB1" s="51"/>
      <c r="UE1" s="695"/>
      <c r="UF1" s="695"/>
      <c r="UJ1" s="52"/>
      <c r="UO1" s="50"/>
      <c r="UR1" s="51"/>
      <c r="UU1" s="695"/>
      <c r="UV1" s="695"/>
      <c r="UZ1" s="52"/>
      <c r="VE1" s="50"/>
      <c r="VH1" s="51"/>
      <c r="VK1" s="695"/>
      <c r="VL1" s="695"/>
      <c r="VP1" s="52"/>
      <c r="VU1" s="50"/>
      <c r="VX1" s="51"/>
      <c r="WA1" s="695"/>
      <c r="WB1" s="695"/>
      <c r="WF1" s="52"/>
      <c r="WK1" s="50"/>
      <c r="WN1" s="51"/>
      <c r="WQ1" s="695"/>
      <c r="WR1" s="695"/>
      <c r="WV1" s="52"/>
      <c r="XA1" s="50"/>
      <c r="XD1" s="51"/>
      <c r="XG1" s="695"/>
      <c r="XH1" s="695"/>
      <c r="XL1" s="52"/>
      <c r="XQ1" s="50"/>
      <c r="XT1" s="51"/>
      <c r="XW1" s="695"/>
      <c r="XX1" s="695"/>
      <c r="YB1" s="52"/>
      <c r="YG1" s="50"/>
      <c r="YJ1" s="51"/>
      <c r="YM1" s="695"/>
      <c r="YN1" s="695"/>
      <c r="YR1" s="52"/>
      <c r="YW1" s="50"/>
      <c r="YZ1" s="51"/>
      <c r="ZC1" s="695"/>
      <c r="ZD1" s="695"/>
      <c r="ZH1" s="52"/>
      <c r="ZM1" s="50"/>
      <c r="ZP1" s="51"/>
      <c r="ZS1" s="695"/>
      <c r="ZT1" s="695"/>
      <c r="ZX1" s="52"/>
      <c r="AAC1" s="50"/>
      <c r="AAF1" s="51"/>
      <c r="AAI1" s="695"/>
      <c r="AAJ1" s="695"/>
      <c r="AAN1" s="52"/>
      <c r="AAS1" s="50"/>
      <c r="AAV1" s="51"/>
      <c r="AAY1" s="695"/>
      <c r="AAZ1" s="695"/>
      <c r="ABD1" s="52"/>
      <c r="ABI1" s="50"/>
      <c r="ABL1" s="51"/>
      <c r="ABO1" s="695"/>
      <c r="ABP1" s="695"/>
      <c r="ABT1" s="52"/>
      <c r="ABY1" s="50"/>
      <c r="ACB1" s="51"/>
      <c r="ACE1" s="695"/>
      <c r="ACF1" s="695"/>
      <c r="ACJ1" s="52"/>
      <c r="ACO1" s="50"/>
      <c r="ACR1" s="51"/>
      <c r="ACU1" s="695"/>
      <c r="ACV1" s="695"/>
      <c r="ACZ1" s="52"/>
      <c r="ADE1" s="50"/>
      <c r="ADH1" s="51"/>
      <c r="ADK1" s="695"/>
      <c r="ADL1" s="695"/>
      <c r="ADP1" s="52"/>
      <c r="ADU1" s="50"/>
      <c r="ADX1" s="51"/>
      <c r="AEA1" s="695"/>
      <c r="AEB1" s="695"/>
      <c r="AEF1" s="52"/>
      <c r="AEK1" s="50"/>
      <c r="AEN1" s="51"/>
      <c r="AEQ1" s="695"/>
      <c r="AER1" s="695"/>
      <c r="AEV1" s="52"/>
      <c r="AFA1" s="50"/>
      <c r="AFD1" s="51"/>
      <c r="AFG1" s="695"/>
      <c r="AFH1" s="695"/>
      <c r="AFL1" s="52"/>
      <c r="AFQ1" s="50"/>
      <c r="AFT1" s="51"/>
      <c r="AFW1" s="695"/>
      <c r="AFX1" s="695"/>
      <c r="AGB1" s="52"/>
      <c r="AGG1" s="50"/>
      <c r="AGJ1" s="51"/>
      <c r="AGM1" s="695"/>
      <c r="AGN1" s="695"/>
      <c r="AGR1" s="52"/>
      <c r="AGW1" s="50"/>
      <c r="AGZ1" s="51"/>
      <c r="AHC1" s="695"/>
      <c r="AHD1" s="695"/>
      <c r="AHH1" s="52"/>
      <c r="AHM1" s="50"/>
      <c r="AHP1" s="51"/>
      <c r="AHS1" s="695"/>
      <c r="AHT1" s="695"/>
      <c r="AHX1" s="52"/>
      <c r="AIC1" s="50"/>
      <c r="AIF1" s="51"/>
      <c r="AII1" s="695"/>
      <c r="AIJ1" s="695"/>
      <c r="AIN1" s="52"/>
      <c r="AIS1" s="50"/>
      <c r="AIV1" s="51"/>
      <c r="AIY1" s="695"/>
      <c r="AIZ1" s="695"/>
      <c r="AJD1" s="52"/>
      <c r="AJI1" s="50"/>
      <c r="AJL1" s="51"/>
      <c r="AJO1" s="695"/>
      <c r="AJP1" s="695"/>
      <c r="AJT1" s="52"/>
      <c r="AJY1" s="50"/>
      <c r="AKB1" s="51"/>
      <c r="AKE1" s="695"/>
      <c r="AKF1" s="695"/>
      <c r="AKJ1" s="52"/>
      <c r="AKO1" s="50"/>
      <c r="AKR1" s="51"/>
      <c r="AKU1" s="695"/>
      <c r="AKV1" s="695"/>
      <c r="AKZ1" s="52"/>
      <c r="ALE1" s="50"/>
      <c r="ALH1" s="51"/>
      <c r="ALK1" s="695"/>
      <c r="ALL1" s="695"/>
      <c r="ALP1" s="52"/>
      <c r="ALU1" s="50"/>
      <c r="ALX1" s="51"/>
      <c r="AMA1" s="695"/>
      <c r="AMB1" s="695"/>
      <c r="AMF1" s="52"/>
      <c r="AMK1" s="50"/>
      <c r="AMN1" s="51"/>
      <c r="AMQ1" s="695"/>
      <c r="AMR1" s="695"/>
      <c r="AMV1" s="52"/>
      <c r="ANA1" s="50"/>
      <c r="AND1" s="51"/>
      <c r="ANG1" s="695"/>
      <c r="ANH1" s="695"/>
      <c r="ANL1" s="52"/>
      <c r="ANQ1" s="50"/>
      <c r="ANT1" s="51"/>
      <c r="ANW1" s="695"/>
      <c r="ANX1" s="695"/>
      <c r="AOB1" s="52"/>
      <c r="AOG1" s="50"/>
      <c r="AOJ1" s="51"/>
      <c r="AOM1" s="695"/>
      <c r="AON1" s="695"/>
      <c r="AOR1" s="52"/>
      <c r="AOW1" s="50"/>
      <c r="AOZ1" s="51"/>
      <c r="APC1" s="695"/>
      <c r="APD1" s="695"/>
      <c r="APH1" s="52"/>
      <c r="APM1" s="50"/>
      <c r="APP1" s="51"/>
      <c r="APS1" s="695"/>
      <c r="APT1" s="695"/>
      <c r="APX1" s="52"/>
      <c r="AQC1" s="50"/>
      <c r="AQF1" s="51"/>
      <c r="AQI1" s="695"/>
      <c r="AQJ1" s="695"/>
      <c r="AQN1" s="52"/>
      <c r="AQS1" s="50"/>
      <c r="AQV1" s="51"/>
      <c r="AQY1" s="695"/>
      <c r="AQZ1" s="695"/>
      <c r="ARD1" s="52"/>
      <c r="ARI1" s="50"/>
      <c r="ARL1" s="51"/>
      <c r="ARO1" s="695"/>
      <c r="ARP1" s="695"/>
      <c r="ART1" s="52"/>
      <c r="ARY1" s="50"/>
      <c r="ASB1" s="51"/>
      <c r="ASE1" s="695"/>
      <c r="ASF1" s="695"/>
      <c r="ASJ1" s="52"/>
      <c r="ASO1" s="50"/>
      <c r="ASR1" s="51"/>
      <c r="ASU1" s="695"/>
      <c r="ASV1" s="695"/>
      <c r="ASZ1" s="52"/>
      <c r="ATE1" s="50"/>
      <c r="ATH1" s="51"/>
      <c r="ATK1" s="695"/>
      <c r="ATL1" s="695"/>
      <c r="ATP1" s="52"/>
      <c r="ATU1" s="50"/>
      <c r="ATX1" s="51"/>
      <c r="AUA1" s="695"/>
      <c r="AUB1" s="695"/>
      <c r="AUF1" s="52"/>
      <c r="AUK1" s="50"/>
      <c r="AUN1" s="51"/>
      <c r="AUQ1" s="695"/>
      <c r="AUR1" s="695"/>
      <c r="AUV1" s="52"/>
      <c r="AVA1" s="50"/>
      <c r="AVD1" s="51"/>
      <c r="AVG1" s="695"/>
      <c r="AVH1" s="695"/>
      <c r="AVL1" s="52"/>
      <c r="AVQ1" s="50"/>
      <c r="AVT1" s="51"/>
      <c r="AVW1" s="695"/>
      <c r="AVX1" s="695"/>
      <c r="AWB1" s="52"/>
      <c r="AWG1" s="50"/>
      <c r="AWJ1" s="51"/>
      <c r="AWM1" s="695"/>
      <c r="AWN1" s="695"/>
      <c r="AWR1" s="52"/>
      <c r="AWW1" s="50"/>
      <c r="AWZ1" s="51"/>
      <c r="AXC1" s="695"/>
      <c r="AXD1" s="695"/>
      <c r="AXH1" s="52"/>
      <c r="AXM1" s="50"/>
      <c r="AXP1" s="51"/>
      <c r="AXS1" s="695"/>
      <c r="AXT1" s="695"/>
      <c r="AXX1" s="52"/>
      <c r="AYC1" s="50"/>
      <c r="AYF1" s="51"/>
      <c r="AYI1" s="695"/>
      <c r="AYJ1" s="695"/>
      <c r="AYN1" s="52"/>
      <c r="AYS1" s="50"/>
      <c r="AYV1" s="51"/>
      <c r="AYY1" s="695"/>
      <c r="AYZ1" s="695"/>
      <c r="AZD1" s="52"/>
      <c r="AZI1" s="50"/>
      <c r="AZL1" s="51"/>
      <c r="AZO1" s="695"/>
      <c r="AZP1" s="695"/>
      <c r="AZT1" s="52"/>
      <c r="AZY1" s="50"/>
      <c r="BAB1" s="51"/>
      <c r="BAE1" s="695"/>
      <c r="BAF1" s="695"/>
      <c r="BAJ1" s="52"/>
      <c r="BAO1" s="50"/>
      <c r="BAR1" s="51"/>
      <c r="BAU1" s="695"/>
      <c r="BAV1" s="695"/>
      <c r="BAZ1" s="52"/>
      <c r="BBE1" s="50"/>
      <c r="BBH1" s="51"/>
      <c r="BBK1" s="695"/>
      <c r="BBL1" s="695"/>
      <c r="BBP1" s="52"/>
      <c r="BBU1" s="50"/>
      <c r="BBX1" s="51"/>
      <c r="BCA1" s="695"/>
      <c r="BCB1" s="695"/>
      <c r="BCF1" s="52"/>
      <c r="BCK1" s="50"/>
      <c r="BCN1" s="51"/>
      <c r="BCQ1" s="695"/>
      <c r="BCR1" s="695"/>
      <c r="BCV1" s="52"/>
      <c r="BDA1" s="50"/>
      <c r="BDD1" s="51"/>
      <c r="BDG1" s="695"/>
      <c r="BDH1" s="695"/>
      <c r="BDL1" s="52"/>
      <c r="BDQ1" s="50"/>
      <c r="BDT1" s="51"/>
      <c r="BDW1" s="695"/>
      <c r="BDX1" s="695"/>
      <c r="BEB1" s="52"/>
      <c r="BEG1" s="50"/>
      <c r="BEJ1" s="51"/>
      <c r="BEM1" s="695"/>
      <c r="BEN1" s="695"/>
      <c r="BER1" s="52"/>
      <c r="BEW1" s="50"/>
      <c r="BEZ1" s="51"/>
      <c r="BFC1" s="695"/>
      <c r="BFD1" s="695"/>
      <c r="BFH1" s="52"/>
      <c r="BFM1" s="50"/>
      <c r="BFP1" s="51"/>
      <c r="BFS1" s="695"/>
      <c r="BFT1" s="695"/>
      <c r="BFX1" s="52"/>
      <c r="BGC1" s="50"/>
      <c r="BGF1" s="51"/>
      <c r="BGI1" s="695"/>
      <c r="BGJ1" s="695"/>
      <c r="BGN1" s="52"/>
      <c r="BGS1" s="50"/>
      <c r="BGV1" s="51"/>
      <c r="BGY1" s="695"/>
      <c r="BGZ1" s="695"/>
      <c r="BHD1" s="52"/>
      <c r="BHI1" s="50"/>
      <c r="BHL1" s="51"/>
      <c r="BHO1" s="695"/>
      <c r="BHP1" s="695"/>
      <c r="BHT1" s="52"/>
      <c r="BHY1" s="50"/>
      <c r="BIB1" s="51"/>
      <c r="BIE1" s="695"/>
      <c r="BIF1" s="695"/>
      <c r="BIJ1" s="52"/>
      <c r="BIO1" s="50"/>
      <c r="BIR1" s="51"/>
      <c r="BIU1" s="695"/>
      <c r="BIV1" s="695"/>
      <c r="BIZ1" s="52"/>
      <c r="BJE1" s="50"/>
      <c r="BJH1" s="51"/>
      <c r="BJK1" s="695"/>
      <c r="BJL1" s="695"/>
      <c r="BJP1" s="52"/>
      <c r="BJU1" s="50"/>
      <c r="BJX1" s="51"/>
      <c r="BKA1" s="695"/>
      <c r="BKB1" s="695"/>
      <c r="BKF1" s="52"/>
      <c r="BKK1" s="50"/>
      <c r="BKN1" s="51"/>
      <c r="BKQ1" s="695"/>
      <c r="BKR1" s="695"/>
      <c r="BKV1" s="52"/>
      <c r="BLA1" s="50"/>
      <c r="BLD1" s="51"/>
      <c r="BLG1" s="695"/>
      <c r="BLH1" s="695"/>
      <c r="BLL1" s="52"/>
      <c r="BLQ1" s="50"/>
      <c r="BLT1" s="51"/>
      <c r="BLW1" s="695"/>
      <c r="BLX1" s="695"/>
      <c r="BMB1" s="52"/>
      <c r="BMG1" s="50"/>
      <c r="BMJ1" s="51"/>
      <c r="BMM1" s="695"/>
      <c r="BMN1" s="695"/>
      <c r="BMR1" s="52"/>
      <c r="BMW1" s="50"/>
      <c r="BMZ1" s="51"/>
      <c r="BNC1" s="695"/>
      <c r="BND1" s="695"/>
      <c r="BNH1" s="52"/>
      <c r="BNM1" s="50"/>
      <c r="BNP1" s="51"/>
      <c r="BNS1" s="695"/>
      <c r="BNT1" s="695"/>
      <c r="BNX1" s="52"/>
      <c r="BOC1" s="50"/>
      <c r="BOF1" s="51"/>
      <c r="BOI1" s="695"/>
      <c r="BOJ1" s="695"/>
      <c r="BON1" s="52"/>
      <c r="BOS1" s="50"/>
      <c r="BOV1" s="51"/>
      <c r="BOY1" s="695"/>
      <c r="BOZ1" s="695"/>
      <c r="BPD1" s="52"/>
      <c r="BPI1" s="50"/>
      <c r="BPL1" s="51"/>
      <c r="BPO1" s="695"/>
      <c r="BPP1" s="695"/>
      <c r="BPT1" s="52"/>
      <c r="BPY1" s="50"/>
      <c r="BQB1" s="51"/>
      <c r="BQE1" s="695"/>
      <c r="BQF1" s="695"/>
      <c r="BQJ1" s="52"/>
      <c r="BQO1" s="50"/>
      <c r="BQR1" s="51"/>
      <c r="BQU1" s="695"/>
      <c r="BQV1" s="695"/>
      <c r="BQZ1" s="52"/>
      <c r="BRE1" s="50"/>
      <c r="BRH1" s="51"/>
      <c r="BRK1" s="695"/>
      <c r="BRL1" s="695"/>
      <c r="BRP1" s="52"/>
      <c r="BRU1" s="50"/>
      <c r="BRX1" s="51"/>
      <c r="BSA1" s="695"/>
      <c r="BSB1" s="695"/>
      <c r="BSF1" s="52"/>
      <c r="BSK1" s="50"/>
      <c r="BSN1" s="51"/>
      <c r="BSQ1" s="695"/>
      <c r="BSR1" s="695"/>
      <c r="BSV1" s="52"/>
      <c r="BTA1" s="50"/>
      <c r="BTD1" s="51"/>
      <c r="BTG1" s="695"/>
      <c r="BTH1" s="695"/>
      <c r="BTL1" s="52"/>
      <c r="BTQ1" s="50"/>
      <c r="BTT1" s="51"/>
      <c r="BTW1" s="695"/>
      <c r="BTX1" s="695"/>
      <c r="BUB1" s="52"/>
      <c r="BUG1" s="50"/>
      <c r="BUJ1" s="51"/>
      <c r="BUM1" s="695"/>
      <c r="BUN1" s="695"/>
      <c r="BUR1" s="52"/>
      <c r="BUW1" s="50"/>
      <c r="BUZ1" s="51"/>
      <c r="BVC1" s="695"/>
      <c r="BVD1" s="695"/>
      <c r="BVH1" s="52"/>
      <c r="BVM1" s="50"/>
      <c r="BVP1" s="51"/>
      <c r="BVS1" s="695"/>
      <c r="BVT1" s="695"/>
      <c r="BVX1" s="52"/>
      <c r="BWC1" s="50"/>
      <c r="BWF1" s="51"/>
      <c r="BWI1" s="695"/>
      <c r="BWJ1" s="695"/>
      <c r="BWN1" s="52"/>
      <c r="BWS1" s="50"/>
      <c r="BWV1" s="51"/>
      <c r="BWY1" s="695"/>
      <c r="BWZ1" s="695"/>
      <c r="BXD1" s="52"/>
      <c r="BXI1" s="50"/>
      <c r="BXL1" s="51"/>
      <c r="BXO1" s="695"/>
      <c r="BXP1" s="695"/>
      <c r="BXT1" s="52"/>
      <c r="BXY1" s="50"/>
      <c r="BYB1" s="51"/>
      <c r="BYE1" s="695"/>
      <c r="BYF1" s="695"/>
      <c r="BYJ1" s="52"/>
      <c r="BYO1" s="50"/>
      <c r="BYR1" s="51"/>
      <c r="BYU1" s="695"/>
      <c r="BYV1" s="695"/>
      <c r="BYZ1" s="52"/>
      <c r="BZE1" s="50"/>
      <c r="BZH1" s="51"/>
      <c r="BZK1" s="695"/>
      <c r="BZL1" s="695"/>
      <c r="BZP1" s="52"/>
      <c r="BZU1" s="50"/>
      <c r="BZX1" s="51"/>
      <c r="CAA1" s="695"/>
      <c r="CAB1" s="695"/>
      <c r="CAF1" s="52"/>
      <c r="CAK1" s="50"/>
      <c r="CAN1" s="51"/>
      <c r="CAQ1" s="695"/>
      <c r="CAR1" s="695"/>
      <c r="CAV1" s="52"/>
      <c r="CBA1" s="50"/>
      <c r="CBD1" s="51"/>
      <c r="CBG1" s="695"/>
      <c r="CBH1" s="695"/>
      <c r="CBL1" s="52"/>
      <c r="CBQ1" s="50"/>
      <c r="CBT1" s="51"/>
      <c r="CBW1" s="695"/>
      <c r="CBX1" s="695"/>
      <c r="CCB1" s="52"/>
      <c r="CCG1" s="50"/>
      <c r="CCJ1" s="51"/>
      <c r="CCM1" s="695"/>
      <c r="CCN1" s="695"/>
      <c r="CCR1" s="52"/>
      <c r="CCW1" s="50"/>
      <c r="CCZ1" s="51"/>
      <c r="CDC1" s="695"/>
      <c r="CDD1" s="695"/>
      <c r="CDH1" s="52"/>
      <c r="CDM1" s="50"/>
      <c r="CDP1" s="51"/>
      <c r="CDS1" s="695"/>
      <c r="CDT1" s="695"/>
      <c r="CDX1" s="52"/>
      <c r="CEC1" s="50"/>
      <c r="CEF1" s="51"/>
      <c r="CEI1" s="695"/>
      <c r="CEJ1" s="695"/>
      <c r="CEN1" s="52"/>
      <c r="CES1" s="50"/>
      <c r="CEV1" s="51"/>
      <c r="CEY1" s="695"/>
      <c r="CEZ1" s="695"/>
      <c r="CFD1" s="52"/>
      <c r="CFI1" s="50"/>
      <c r="CFL1" s="51"/>
      <c r="CFO1" s="695"/>
      <c r="CFP1" s="695"/>
      <c r="CFT1" s="52"/>
      <c r="CFY1" s="50"/>
      <c r="CGB1" s="51"/>
      <c r="CGE1" s="695"/>
      <c r="CGF1" s="695"/>
      <c r="CGJ1" s="52"/>
      <c r="CGO1" s="50"/>
      <c r="CGR1" s="51"/>
      <c r="CGU1" s="695"/>
      <c r="CGV1" s="695"/>
      <c r="CGZ1" s="52"/>
      <c r="CHE1" s="50"/>
      <c r="CHH1" s="51"/>
      <c r="CHK1" s="695"/>
      <c r="CHL1" s="695"/>
      <c r="CHP1" s="52"/>
      <c r="CHU1" s="50"/>
      <c r="CHX1" s="51"/>
      <c r="CIA1" s="695"/>
      <c r="CIB1" s="695"/>
      <c r="CIF1" s="52"/>
      <c r="CIK1" s="50"/>
      <c r="CIN1" s="51"/>
      <c r="CIQ1" s="695"/>
      <c r="CIR1" s="695"/>
      <c r="CIV1" s="52"/>
      <c r="CJA1" s="50"/>
      <c r="CJD1" s="51"/>
      <c r="CJG1" s="695"/>
      <c r="CJH1" s="695"/>
      <c r="CJL1" s="52"/>
      <c r="CJQ1" s="50"/>
      <c r="CJT1" s="51"/>
      <c r="CJW1" s="695"/>
      <c r="CJX1" s="695"/>
      <c r="CKB1" s="52"/>
      <c r="CKG1" s="50"/>
      <c r="CKJ1" s="51"/>
      <c r="CKM1" s="695"/>
      <c r="CKN1" s="695"/>
      <c r="CKR1" s="52"/>
      <c r="CKW1" s="50"/>
      <c r="CKZ1" s="51"/>
      <c r="CLC1" s="695"/>
      <c r="CLD1" s="695"/>
      <c r="CLH1" s="52"/>
      <c r="CLM1" s="50"/>
      <c r="CLP1" s="51"/>
      <c r="CLS1" s="695"/>
      <c r="CLT1" s="695"/>
      <c r="CLX1" s="52"/>
      <c r="CMC1" s="50"/>
      <c r="CMF1" s="51"/>
      <c r="CMI1" s="695"/>
      <c r="CMJ1" s="695"/>
      <c r="CMN1" s="52"/>
      <c r="CMS1" s="50"/>
      <c r="CMV1" s="51"/>
      <c r="CMY1" s="695"/>
      <c r="CMZ1" s="695"/>
      <c r="CND1" s="52"/>
      <c r="CNI1" s="50"/>
      <c r="CNL1" s="51"/>
      <c r="CNO1" s="695"/>
      <c r="CNP1" s="695"/>
      <c r="CNT1" s="52"/>
      <c r="CNY1" s="50"/>
      <c r="COB1" s="51"/>
      <c r="COE1" s="695"/>
      <c r="COF1" s="695"/>
      <c r="COJ1" s="52"/>
      <c r="COO1" s="50"/>
      <c r="COR1" s="51"/>
      <c r="COU1" s="695"/>
      <c r="COV1" s="695"/>
      <c r="COZ1" s="52"/>
      <c r="CPE1" s="50"/>
      <c r="CPH1" s="51"/>
      <c r="CPK1" s="695"/>
      <c r="CPL1" s="695"/>
      <c r="CPP1" s="52"/>
      <c r="CPU1" s="50"/>
      <c r="CPX1" s="51"/>
      <c r="CQA1" s="695"/>
      <c r="CQB1" s="695"/>
      <c r="CQF1" s="52"/>
      <c r="CQK1" s="50"/>
      <c r="CQN1" s="51"/>
      <c r="CQQ1" s="695"/>
      <c r="CQR1" s="695"/>
      <c r="CQV1" s="52"/>
      <c r="CRA1" s="50"/>
      <c r="CRD1" s="51"/>
      <c r="CRG1" s="695"/>
      <c r="CRH1" s="695"/>
      <c r="CRL1" s="52"/>
      <c r="CRQ1" s="50"/>
      <c r="CRT1" s="51"/>
      <c r="CRW1" s="695"/>
      <c r="CRX1" s="695"/>
      <c r="CSB1" s="52"/>
      <c r="CSG1" s="50"/>
      <c r="CSJ1" s="51"/>
      <c r="CSM1" s="695"/>
      <c r="CSN1" s="695"/>
      <c r="CSR1" s="52"/>
      <c r="CSW1" s="50"/>
      <c r="CSZ1" s="51"/>
      <c r="CTC1" s="695"/>
      <c r="CTD1" s="695"/>
      <c r="CTH1" s="52"/>
      <c r="CTM1" s="50"/>
      <c r="CTP1" s="51"/>
      <c r="CTS1" s="695"/>
      <c r="CTT1" s="695"/>
      <c r="CTX1" s="52"/>
      <c r="CUC1" s="50"/>
      <c r="CUF1" s="51"/>
      <c r="CUI1" s="695"/>
      <c r="CUJ1" s="695"/>
      <c r="CUN1" s="52"/>
      <c r="CUS1" s="50"/>
      <c r="CUV1" s="51"/>
      <c r="CUY1" s="695"/>
      <c r="CUZ1" s="695"/>
      <c r="CVD1" s="52"/>
      <c r="CVI1" s="50"/>
      <c r="CVL1" s="51"/>
      <c r="CVO1" s="695"/>
      <c r="CVP1" s="695"/>
      <c r="CVT1" s="52"/>
      <c r="CVY1" s="50"/>
      <c r="CWB1" s="51"/>
      <c r="CWE1" s="695"/>
      <c r="CWF1" s="695"/>
      <c r="CWJ1" s="52"/>
      <c r="CWO1" s="50"/>
      <c r="CWR1" s="51"/>
      <c r="CWU1" s="695"/>
      <c r="CWV1" s="695"/>
      <c r="CWZ1" s="52"/>
      <c r="CXE1" s="50"/>
      <c r="CXH1" s="51"/>
      <c r="CXK1" s="695"/>
      <c r="CXL1" s="695"/>
      <c r="CXP1" s="52"/>
      <c r="CXU1" s="50"/>
      <c r="CXX1" s="51"/>
      <c r="CYA1" s="695"/>
      <c r="CYB1" s="695"/>
      <c r="CYF1" s="52"/>
      <c r="CYK1" s="50"/>
      <c r="CYN1" s="51"/>
      <c r="CYQ1" s="695"/>
      <c r="CYR1" s="695"/>
      <c r="CYV1" s="52"/>
      <c r="CZA1" s="50"/>
      <c r="CZD1" s="51"/>
      <c r="CZG1" s="695"/>
      <c r="CZH1" s="695"/>
      <c r="CZL1" s="52"/>
      <c r="CZQ1" s="50"/>
      <c r="CZT1" s="51"/>
      <c r="CZW1" s="695"/>
      <c r="CZX1" s="695"/>
      <c r="DAB1" s="52"/>
      <c r="DAG1" s="50"/>
      <c r="DAJ1" s="51"/>
      <c r="DAM1" s="695"/>
      <c r="DAN1" s="695"/>
      <c r="DAR1" s="52"/>
      <c r="DAW1" s="50"/>
      <c r="DAZ1" s="51"/>
      <c r="DBC1" s="695"/>
      <c r="DBD1" s="695"/>
      <c r="DBH1" s="52"/>
      <c r="DBM1" s="50"/>
      <c r="DBP1" s="51"/>
      <c r="DBS1" s="695"/>
      <c r="DBT1" s="695"/>
      <c r="DBX1" s="52"/>
      <c r="DCC1" s="50"/>
      <c r="DCF1" s="51"/>
      <c r="DCI1" s="695"/>
      <c r="DCJ1" s="695"/>
      <c r="DCN1" s="52"/>
      <c r="DCS1" s="50"/>
      <c r="DCV1" s="51"/>
      <c r="DCY1" s="695"/>
      <c r="DCZ1" s="695"/>
      <c r="DDD1" s="52"/>
      <c r="DDI1" s="50"/>
      <c r="DDL1" s="51"/>
      <c r="DDO1" s="695"/>
      <c r="DDP1" s="695"/>
      <c r="DDT1" s="52"/>
      <c r="DDY1" s="50"/>
      <c r="DEB1" s="51"/>
      <c r="DEE1" s="695"/>
      <c r="DEF1" s="695"/>
      <c r="DEJ1" s="52"/>
      <c r="DEO1" s="50"/>
      <c r="DER1" s="51"/>
      <c r="DEU1" s="695"/>
      <c r="DEV1" s="695"/>
      <c r="DEZ1" s="52"/>
      <c r="DFE1" s="50"/>
      <c r="DFH1" s="51"/>
      <c r="DFK1" s="695"/>
      <c r="DFL1" s="695"/>
      <c r="DFP1" s="52"/>
      <c r="DFU1" s="50"/>
      <c r="DFX1" s="51"/>
      <c r="DGA1" s="695"/>
      <c r="DGB1" s="695"/>
      <c r="DGF1" s="52"/>
      <c r="DGK1" s="50"/>
      <c r="DGN1" s="51"/>
      <c r="DGQ1" s="695"/>
      <c r="DGR1" s="695"/>
      <c r="DGV1" s="52"/>
      <c r="DHA1" s="50"/>
      <c r="DHD1" s="51"/>
      <c r="DHG1" s="695"/>
      <c r="DHH1" s="695"/>
      <c r="DHL1" s="52"/>
      <c r="DHQ1" s="50"/>
      <c r="DHT1" s="51"/>
      <c r="DHW1" s="695"/>
      <c r="DHX1" s="695"/>
      <c r="DIB1" s="52"/>
      <c r="DIG1" s="50"/>
      <c r="DIJ1" s="51"/>
      <c r="DIM1" s="695"/>
      <c r="DIN1" s="695"/>
      <c r="DIR1" s="52"/>
      <c r="DIW1" s="50"/>
      <c r="DIZ1" s="51"/>
      <c r="DJC1" s="695"/>
      <c r="DJD1" s="695"/>
      <c r="DJH1" s="52"/>
      <c r="DJM1" s="50"/>
      <c r="DJP1" s="51"/>
      <c r="DJS1" s="695"/>
      <c r="DJT1" s="695"/>
      <c r="DJX1" s="52"/>
      <c r="DKC1" s="50"/>
      <c r="DKF1" s="51"/>
      <c r="DKI1" s="695"/>
      <c r="DKJ1" s="695"/>
      <c r="DKN1" s="52"/>
      <c r="DKS1" s="50"/>
      <c r="DKV1" s="51"/>
      <c r="DKY1" s="695"/>
      <c r="DKZ1" s="695"/>
      <c r="DLD1" s="52"/>
      <c r="DLI1" s="50"/>
      <c r="DLL1" s="51"/>
      <c r="DLO1" s="695"/>
      <c r="DLP1" s="695"/>
      <c r="DLT1" s="52"/>
      <c r="DLY1" s="50"/>
      <c r="DMB1" s="51"/>
      <c r="DME1" s="695"/>
      <c r="DMF1" s="695"/>
      <c r="DMJ1" s="52"/>
      <c r="DMO1" s="50"/>
      <c r="DMR1" s="51"/>
      <c r="DMU1" s="695"/>
      <c r="DMV1" s="695"/>
      <c r="DMZ1" s="52"/>
      <c r="DNE1" s="50"/>
      <c r="DNH1" s="51"/>
      <c r="DNK1" s="695"/>
      <c r="DNL1" s="695"/>
      <c r="DNP1" s="52"/>
      <c r="DNU1" s="50"/>
      <c r="DNX1" s="51"/>
      <c r="DOA1" s="695"/>
      <c r="DOB1" s="695"/>
      <c r="DOF1" s="52"/>
      <c r="DOK1" s="50"/>
      <c r="DON1" s="51"/>
      <c r="DOQ1" s="695"/>
      <c r="DOR1" s="695"/>
      <c r="DOV1" s="52"/>
      <c r="DPA1" s="50"/>
      <c r="DPD1" s="51"/>
      <c r="DPG1" s="695"/>
      <c r="DPH1" s="695"/>
      <c r="DPL1" s="52"/>
      <c r="DPQ1" s="50"/>
      <c r="DPT1" s="51"/>
      <c r="DPW1" s="695"/>
      <c r="DPX1" s="695"/>
      <c r="DQB1" s="52"/>
      <c r="DQG1" s="50"/>
      <c r="DQJ1" s="51"/>
      <c r="DQM1" s="695"/>
      <c r="DQN1" s="695"/>
      <c r="DQR1" s="52"/>
      <c r="DQW1" s="50"/>
      <c r="DQZ1" s="51"/>
      <c r="DRC1" s="695"/>
      <c r="DRD1" s="695"/>
      <c r="DRH1" s="52"/>
      <c r="DRM1" s="50"/>
      <c r="DRP1" s="51"/>
      <c r="DRS1" s="695"/>
      <c r="DRT1" s="695"/>
      <c r="DRX1" s="52"/>
      <c r="DSC1" s="50"/>
      <c r="DSF1" s="51"/>
      <c r="DSI1" s="695"/>
      <c r="DSJ1" s="695"/>
      <c r="DSN1" s="52"/>
      <c r="DSS1" s="50"/>
      <c r="DSV1" s="51"/>
      <c r="DSY1" s="695"/>
      <c r="DSZ1" s="695"/>
      <c r="DTD1" s="52"/>
      <c r="DTI1" s="50"/>
      <c r="DTL1" s="51"/>
      <c r="DTO1" s="695"/>
      <c r="DTP1" s="695"/>
      <c r="DTT1" s="52"/>
      <c r="DTY1" s="50"/>
      <c r="DUB1" s="51"/>
      <c r="DUE1" s="695"/>
      <c r="DUF1" s="695"/>
      <c r="DUJ1" s="52"/>
      <c r="DUO1" s="50"/>
      <c r="DUR1" s="51"/>
      <c r="DUU1" s="695"/>
      <c r="DUV1" s="695"/>
      <c r="DUZ1" s="52"/>
      <c r="DVE1" s="50"/>
      <c r="DVH1" s="51"/>
      <c r="DVK1" s="695"/>
      <c r="DVL1" s="695"/>
      <c r="DVP1" s="52"/>
      <c r="DVU1" s="50"/>
      <c r="DVX1" s="51"/>
      <c r="DWA1" s="695"/>
      <c r="DWB1" s="695"/>
      <c r="DWF1" s="52"/>
      <c r="DWK1" s="50"/>
      <c r="DWN1" s="51"/>
      <c r="DWQ1" s="695"/>
      <c r="DWR1" s="695"/>
      <c r="DWV1" s="52"/>
      <c r="DXA1" s="50"/>
      <c r="DXD1" s="51"/>
      <c r="DXG1" s="695"/>
      <c r="DXH1" s="695"/>
      <c r="DXL1" s="52"/>
      <c r="DXQ1" s="50"/>
      <c r="DXT1" s="51"/>
      <c r="DXW1" s="695"/>
      <c r="DXX1" s="695"/>
      <c r="DYB1" s="52"/>
      <c r="DYG1" s="50"/>
      <c r="DYJ1" s="51"/>
      <c r="DYM1" s="695"/>
      <c r="DYN1" s="695"/>
      <c r="DYR1" s="52"/>
      <c r="DYW1" s="50"/>
      <c r="DYZ1" s="51"/>
      <c r="DZC1" s="695"/>
      <c r="DZD1" s="695"/>
      <c r="DZH1" s="52"/>
      <c r="DZM1" s="50"/>
      <c r="DZP1" s="51"/>
      <c r="DZS1" s="695"/>
      <c r="DZT1" s="695"/>
      <c r="DZX1" s="52"/>
      <c r="EAC1" s="50"/>
      <c r="EAF1" s="51"/>
      <c r="EAI1" s="695"/>
      <c r="EAJ1" s="695"/>
      <c r="EAN1" s="52"/>
      <c r="EAS1" s="50"/>
      <c r="EAV1" s="51"/>
      <c r="EAY1" s="695"/>
      <c r="EAZ1" s="695"/>
      <c r="EBD1" s="52"/>
      <c r="EBI1" s="50"/>
      <c r="EBL1" s="51"/>
      <c r="EBO1" s="695"/>
      <c r="EBP1" s="695"/>
      <c r="EBT1" s="52"/>
      <c r="EBY1" s="50"/>
      <c r="ECB1" s="51"/>
      <c r="ECE1" s="695"/>
      <c r="ECF1" s="695"/>
      <c r="ECJ1" s="52"/>
      <c r="ECO1" s="50"/>
      <c r="ECR1" s="51"/>
      <c r="ECU1" s="695"/>
      <c r="ECV1" s="695"/>
      <c r="ECZ1" s="52"/>
      <c r="EDE1" s="50"/>
      <c r="EDH1" s="51"/>
      <c r="EDK1" s="695"/>
      <c r="EDL1" s="695"/>
      <c r="EDP1" s="52"/>
      <c r="EDU1" s="50"/>
      <c r="EDX1" s="51"/>
      <c r="EEA1" s="695"/>
      <c r="EEB1" s="695"/>
      <c r="EEF1" s="52"/>
      <c r="EEK1" s="50"/>
      <c r="EEN1" s="51"/>
      <c r="EEQ1" s="695"/>
      <c r="EER1" s="695"/>
      <c r="EEV1" s="52"/>
      <c r="EFA1" s="50"/>
      <c r="EFD1" s="51"/>
      <c r="EFG1" s="695"/>
      <c r="EFH1" s="695"/>
      <c r="EFL1" s="52"/>
      <c r="EFQ1" s="50"/>
      <c r="EFT1" s="51"/>
      <c r="EFW1" s="695"/>
      <c r="EFX1" s="695"/>
      <c r="EGB1" s="52"/>
      <c r="EGG1" s="50"/>
      <c r="EGJ1" s="51"/>
      <c r="EGM1" s="695"/>
      <c r="EGN1" s="695"/>
      <c r="EGR1" s="52"/>
      <c r="EGW1" s="50"/>
      <c r="EGZ1" s="51"/>
      <c r="EHC1" s="695"/>
      <c r="EHD1" s="695"/>
      <c r="EHH1" s="52"/>
      <c r="EHM1" s="50"/>
      <c r="EHP1" s="51"/>
      <c r="EHS1" s="695"/>
      <c r="EHT1" s="695"/>
      <c r="EHX1" s="52"/>
      <c r="EIC1" s="50"/>
      <c r="EIF1" s="51"/>
      <c r="EII1" s="695"/>
      <c r="EIJ1" s="695"/>
      <c r="EIN1" s="52"/>
      <c r="EIS1" s="50"/>
      <c r="EIV1" s="51"/>
      <c r="EIY1" s="695"/>
      <c r="EIZ1" s="695"/>
      <c r="EJD1" s="52"/>
      <c r="EJI1" s="50"/>
      <c r="EJL1" s="51"/>
      <c r="EJO1" s="695"/>
      <c r="EJP1" s="695"/>
      <c r="EJT1" s="52"/>
      <c r="EJY1" s="50"/>
      <c r="EKB1" s="51"/>
      <c r="EKE1" s="695"/>
      <c r="EKF1" s="695"/>
      <c r="EKJ1" s="52"/>
      <c r="EKO1" s="50"/>
      <c r="EKR1" s="51"/>
      <c r="EKU1" s="695"/>
      <c r="EKV1" s="695"/>
      <c r="EKZ1" s="52"/>
      <c r="ELE1" s="50"/>
      <c r="ELH1" s="51"/>
      <c r="ELK1" s="695"/>
      <c r="ELL1" s="695"/>
      <c r="ELP1" s="52"/>
      <c r="ELU1" s="50"/>
      <c r="ELX1" s="51"/>
      <c r="EMA1" s="695"/>
      <c r="EMB1" s="695"/>
      <c r="EMF1" s="52"/>
      <c r="EMK1" s="50"/>
      <c r="EMN1" s="51"/>
      <c r="EMQ1" s="695"/>
      <c r="EMR1" s="695"/>
      <c r="EMV1" s="52"/>
      <c r="ENA1" s="50"/>
      <c r="END1" s="51"/>
      <c r="ENG1" s="695"/>
      <c r="ENH1" s="695"/>
      <c r="ENL1" s="52"/>
      <c r="ENQ1" s="50"/>
      <c r="ENT1" s="51"/>
      <c r="ENW1" s="695"/>
      <c r="ENX1" s="695"/>
      <c r="EOB1" s="52"/>
      <c r="EOG1" s="50"/>
      <c r="EOJ1" s="51"/>
      <c r="EOM1" s="695"/>
      <c r="EON1" s="695"/>
      <c r="EOR1" s="52"/>
      <c r="EOW1" s="50"/>
      <c r="EOZ1" s="51"/>
      <c r="EPC1" s="695"/>
      <c r="EPD1" s="695"/>
      <c r="EPH1" s="52"/>
      <c r="EPM1" s="50"/>
      <c r="EPP1" s="51"/>
      <c r="EPS1" s="695"/>
      <c r="EPT1" s="695"/>
      <c r="EPX1" s="52"/>
      <c r="EQC1" s="50"/>
      <c r="EQF1" s="51"/>
      <c r="EQI1" s="695"/>
      <c r="EQJ1" s="695"/>
      <c r="EQN1" s="52"/>
      <c r="EQS1" s="50"/>
      <c r="EQV1" s="51"/>
      <c r="EQY1" s="695"/>
      <c r="EQZ1" s="695"/>
      <c r="ERD1" s="52"/>
      <c r="ERI1" s="50"/>
      <c r="ERL1" s="51"/>
      <c r="ERO1" s="695"/>
      <c r="ERP1" s="695"/>
      <c r="ERT1" s="52"/>
      <c r="ERY1" s="50"/>
      <c r="ESB1" s="51"/>
      <c r="ESE1" s="695"/>
      <c r="ESF1" s="695"/>
      <c r="ESJ1" s="52"/>
      <c r="ESO1" s="50"/>
      <c r="ESR1" s="51"/>
      <c r="ESU1" s="695"/>
      <c r="ESV1" s="695"/>
      <c r="ESZ1" s="52"/>
      <c r="ETE1" s="50"/>
      <c r="ETH1" s="51"/>
      <c r="ETK1" s="695"/>
      <c r="ETL1" s="695"/>
      <c r="ETP1" s="52"/>
      <c r="ETU1" s="50"/>
      <c r="ETX1" s="51"/>
      <c r="EUA1" s="695"/>
      <c r="EUB1" s="695"/>
      <c r="EUF1" s="52"/>
      <c r="EUK1" s="50"/>
      <c r="EUN1" s="51"/>
      <c r="EUQ1" s="695"/>
      <c r="EUR1" s="695"/>
      <c r="EUV1" s="52"/>
      <c r="EVA1" s="50"/>
      <c r="EVD1" s="51"/>
      <c r="EVG1" s="695"/>
      <c r="EVH1" s="695"/>
      <c r="EVL1" s="52"/>
      <c r="EVQ1" s="50"/>
      <c r="EVT1" s="51"/>
      <c r="EVW1" s="695"/>
      <c r="EVX1" s="695"/>
      <c r="EWB1" s="52"/>
      <c r="EWG1" s="50"/>
      <c r="EWJ1" s="51"/>
      <c r="EWM1" s="695"/>
      <c r="EWN1" s="695"/>
      <c r="EWR1" s="52"/>
      <c r="EWW1" s="50"/>
      <c r="EWZ1" s="51"/>
      <c r="EXC1" s="695"/>
      <c r="EXD1" s="695"/>
      <c r="EXH1" s="52"/>
      <c r="EXM1" s="50"/>
      <c r="EXP1" s="51"/>
      <c r="EXS1" s="695"/>
      <c r="EXT1" s="695"/>
      <c r="EXX1" s="52"/>
      <c r="EYC1" s="50"/>
      <c r="EYF1" s="51"/>
      <c r="EYI1" s="695"/>
      <c r="EYJ1" s="695"/>
      <c r="EYN1" s="52"/>
      <c r="EYS1" s="50"/>
      <c r="EYV1" s="51"/>
      <c r="EYY1" s="695"/>
      <c r="EYZ1" s="695"/>
      <c r="EZD1" s="52"/>
      <c r="EZI1" s="50"/>
      <c r="EZL1" s="51"/>
      <c r="EZO1" s="695"/>
      <c r="EZP1" s="695"/>
      <c r="EZT1" s="52"/>
      <c r="EZY1" s="50"/>
      <c r="FAB1" s="51"/>
      <c r="FAE1" s="695"/>
      <c r="FAF1" s="695"/>
      <c r="FAJ1" s="52"/>
      <c r="FAO1" s="50"/>
      <c r="FAR1" s="51"/>
      <c r="FAU1" s="695"/>
      <c r="FAV1" s="695"/>
      <c r="FAZ1" s="52"/>
      <c r="FBE1" s="50"/>
      <c r="FBH1" s="51"/>
      <c r="FBK1" s="695"/>
      <c r="FBL1" s="695"/>
      <c r="FBP1" s="52"/>
      <c r="FBU1" s="50"/>
      <c r="FBX1" s="51"/>
      <c r="FCA1" s="695"/>
      <c r="FCB1" s="695"/>
      <c r="FCF1" s="52"/>
      <c r="FCK1" s="50"/>
      <c r="FCN1" s="51"/>
      <c r="FCQ1" s="695"/>
      <c r="FCR1" s="695"/>
      <c r="FCV1" s="52"/>
      <c r="FDA1" s="50"/>
      <c r="FDD1" s="51"/>
      <c r="FDG1" s="695"/>
      <c r="FDH1" s="695"/>
      <c r="FDL1" s="52"/>
      <c r="FDQ1" s="50"/>
      <c r="FDT1" s="51"/>
      <c r="FDW1" s="695"/>
      <c r="FDX1" s="695"/>
      <c r="FEB1" s="52"/>
      <c r="FEG1" s="50"/>
      <c r="FEJ1" s="51"/>
      <c r="FEM1" s="695"/>
      <c r="FEN1" s="695"/>
      <c r="FER1" s="52"/>
      <c r="FEW1" s="50"/>
      <c r="FEZ1" s="51"/>
      <c r="FFC1" s="695"/>
      <c r="FFD1" s="695"/>
      <c r="FFH1" s="52"/>
      <c r="FFM1" s="50"/>
      <c r="FFP1" s="51"/>
      <c r="FFS1" s="695"/>
      <c r="FFT1" s="695"/>
      <c r="FFX1" s="52"/>
      <c r="FGC1" s="50"/>
      <c r="FGF1" s="51"/>
      <c r="FGI1" s="695"/>
      <c r="FGJ1" s="695"/>
      <c r="FGN1" s="52"/>
      <c r="FGS1" s="50"/>
      <c r="FGV1" s="51"/>
      <c r="FGY1" s="695"/>
      <c r="FGZ1" s="695"/>
      <c r="FHD1" s="52"/>
      <c r="FHI1" s="50"/>
      <c r="FHL1" s="51"/>
      <c r="FHO1" s="695"/>
      <c r="FHP1" s="695"/>
      <c r="FHT1" s="52"/>
      <c r="FHY1" s="50"/>
      <c r="FIB1" s="51"/>
      <c r="FIE1" s="695"/>
      <c r="FIF1" s="695"/>
      <c r="FIJ1" s="52"/>
      <c r="FIO1" s="50"/>
      <c r="FIR1" s="51"/>
      <c r="FIU1" s="695"/>
      <c r="FIV1" s="695"/>
      <c r="FIZ1" s="52"/>
      <c r="FJE1" s="50"/>
      <c r="FJH1" s="51"/>
      <c r="FJK1" s="695"/>
      <c r="FJL1" s="695"/>
      <c r="FJP1" s="52"/>
      <c r="FJU1" s="50"/>
      <c r="FJX1" s="51"/>
      <c r="FKA1" s="695"/>
      <c r="FKB1" s="695"/>
      <c r="FKF1" s="52"/>
      <c r="FKK1" s="50"/>
      <c r="FKN1" s="51"/>
      <c r="FKQ1" s="695"/>
      <c r="FKR1" s="695"/>
      <c r="FKV1" s="52"/>
      <c r="FLA1" s="50"/>
      <c r="FLD1" s="51"/>
      <c r="FLG1" s="695"/>
      <c r="FLH1" s="695"/>
      <c r="FLL1" s="52"/>
      <c r="FLQ1" s="50"/>
      <c r="FLT1" s="51"/>
      <c r="FLW1" s="695"/>
      <c r="FLX1" s="695"/>
      <c r="FMB1" s="52"/>
      <c r="FMG1" s="50"/>
      <c r="FMJ1" s="51"/>
      <c r="FMM1" s="695"/>
      <c r="FMN1" s="695"/>
      <c r="FMR1" s="52"/>
      <c r="FMW1" s="50"/>
      <c r="FMZ1" s="51"/>
      <c r="FNC1" s="695"/>
      <c r="FND1" s="695"/>
      <c r="FNH1" s="52"/>
      <c r="FNM1" s="50"/>
      <c r="FNP1" s="51"/>
      <c r="FNS1" s="695"/>
      <c r="FNT1" s="695"/>
      <c r="FNX1" s="52"/>
      <c r="FOC1" s="50"/>
      <c r="FOF1" s="51"/>
      <c r="FOI1" s="695"/>
      <c r="FOJ1" s="695"/>
      <c r="FON1" s="52"/>
      <c r="FOS1" s="50"/>
      <c r="FOV1" s="51"/>
      <c r="FOY1" s="695"/>
      <c r="FOZ1" s="695"/>
      <c r="FPD1" s="52"/>
      <c r="FPI1" s="50"/>
      <c r="FPL1" s="51"/>
      <c r="FPO1" s="695"/>
      <c r="FPP1" s="695"/>
      <c r="FPT1" s="52"/>
      <c r="FPY1" s="50"/>
      <c r="FQB1" s="51"/>
      <c r="FQE1" s="695"/>
      <c r="FQF1" s="695"/>
      <c r="FQJ1" s="52"/>
      <c r="FQO1" s="50"/>
      <c r="FQR1" s="51"/>
      <c r="FQU1" s="695"/>
      <c r="FQV1" s="695"/>
      <c r="FQZ1" s="52"/>
      <c r="FRE1" s="50"/>
      <c r="FRH1" s="51"/>
      <c r="FRK1" s="695"/>
      <c r="FRL1" s="695"/>
      <c r="FRP1" s="52"/>
      <c r="FRU1" s="50"/>
      <c r="FRX1" s="51"/>
      <c r="FSA1" s="695"/>
      <c r="FSB1" s="695"/>
      <c r="FSF1" s="52"/>
      <c r="FSK1" s="50"/>
      <c r="FSN1" s="51"/>
      <c r="FSQ1" s="695"/>
      <c r="FSR1" s="695"/>
      <c r="FSV1" s="52"/>
      <c r="FTA1" s="50"/>
      <c r="FTD1" s="51"/>
      <c r="FTG1" s="695"/>
      <c r="FTH1" s="695"/>
      <c r="FTL1" s="52"/>
      <c r="FTQ1" s="50"/>
      <c r="FTT1" s="51"/>
      <c r="FTW1" s="695"/>
      <c r="FTX1" s="695"/>
      <c r="FUB1" s="52"/>
      <c r="FUG1" s="50"/>
      <c r="FUJ1" s="51"/>
      <c r="FUM1" s="695"/>
      <c r="FUN1" s="695"/>
      <c r="FUR1" s="52"/>
      <c r="FUW1" s="50"/>
      <c r="FUZ1" s="51"/>
      <c r="FVC1" s="695"/>
      <c r="FVD1" s="695"/>
      <c r="FVH1" s="52"/>
      <c r="FVM1" s="50"/>
      <c r="FVP1" s="51"/>
      <c r="FVS1" s="695"/>
      <c r="FVT1" s="695"/>
      <c r="FVX1" s="52"/>
      <c r="FWC1" s="50"/>
      <c r="FWF1" s="51"/>
      <c r="FWI1" s="695"/>
      <c r="FWJ1" s="695"/>
      <c r="FWN1" s="52"/>
      <c r="FWS1" s="50"/>
      <c r="FWV1" s="51"/>
      <c r="FWY1" s="695"/>
      <c r="FWZ1" s="695"/>
      <c r="FXD1" s="52"/>
      <c r="FXI1" s="50"/>
      <c r="FXL1" s="51"/>
      <c r="FXO1" s="695"/>
      <c r="FXP1" s="695"/>
      <c r="FXT1" s="52"/>
      <c r="FXY1" s="50"/>
      <c r="FYB1" s="51"/>
      <c r="FYE1" s="695"/>
      <c r="FYF1" s="695"/>
      <c r="FYJ1" s="52"/>
      <c r="FYO1" s="50"/>
      <c r="FYR1" s="51"/>
      <c r="FYU1" s="695"/>
      <c r="FYV1" s="695"/>
      <c r="FYZ1" s="52"/>
      <c r="FZE1" s="50"/>
      <c r="FZH1" s="51"/>
      <c r="FZK1" s="695"/>
      <c r="FZL1" s="695"/>
      <c r="FZP1" s="52"/>
      <c r="FZU1" s="50"/>
      <c r="FZX1" s="51"/>
      <c r="GAA1" s="695"/>
      <c r="GAB1" s="695"/>
      <c r="GAF1" s="52"/>
      <c r="GAK1" s="50"/>
      <c r="GAN1" s="51"/>
      <c r="GAQ1" s="695"/>
      <c r="GAR1" s="695"/>
      <c r="GAV1" s="52"/>
      <c r="GBA1" s="50"/>
      <c r="GBD1" s="51"/>
      <c r="GBG1" s="695"/>
      <c r="GBH1" s="695"/>
      <c r="GBL1" s="52"/>
      <c r="GBQ1" s="50"/>
      <c r="GBT1" s="51"/>
      <c r="GBW1" s="695"/>
      <c r="GBX1" s="695"/>
      <c r="GCB1" s="52"/>
      <c r="GCG1" s="50"/>
      <c r="GCJ1" s="51"/>
      <c r="GCM1" s="695"/>
      <c r="GCN1" s="695"/>
      <c r="GCR1" s="52"/>
      <c r="GCW1" s="50"/>
      <c r="GCZ1" s="51"/>
      <c r="GDC1" s="695"/>
      <c r="GDD1" s="695"/>
      <c r="GDH1" s="52"/>
      <c r="GDM1" s="50"/>
      <c r="GDP1" s="51"/>
      <c r="GDS1" s="695"/>
      <c r="GDT1" s="695"/>
      <c r="GDX1" s="52"/>
      <c r="GEC1" s="50"/>
      <c r="GEF1" s="51"/>
      <c r="GEI1" s="695"/>
      <c r="GEJ1" s="695"/>
      <c r="GEN1" s="52"/>
      <c r="GES1" s="50"/>
      <c r="GEV1" s="51"/>
      <c r="GEY1" s="695"/>
      <c r="GEZ1" s="695"/>
      <c r="GFD1" s="52"/>
      <c r="GFI1" s="50"/>
      <c r="GFL1" s="51"/>
      <c r="GFO1" s="695"/>
      <c r="GFP1" s="695"/>
      <c r="GFT1" s="52"/>
      <c r="GFY1" s="50"/>
      <c r="GGB1" s="51"/>
      <c r="GGE1" s="695"/>
      <c r="GGF1" s="695"/>
      <c r="GGJ1" s="52"/>
      <c r="GGO1" s="50"/>
      <c r="GGR1" s="51"/>
      <c r="GGU1" s="695"/>
      <c r="GGV1" s="695"/>
      <c r="GGZ1" s="52"/>
      <c r="GHE1" s="50"/>
      <c r="GHH1" s="51"/>
      <c r="GHK1" s="695"/>
      <c r="GHL1" s="695"/>
      <c r="GHP1" s="52"/>
      <c r="GHU1" s="50"/>
      <c r="GHX1" s="51"/>
      <c r="GIA1" s="695"/>
      <c r="GIB1" s="695"/>
      <c r="GIF1" s="52"/>
      <c r="GIK1" s="50"/>
      <c r="GIN1" s="51"/>
      <c r="GIQ1" s="695"/>
      <c r="GIR1" s="695"/>
      <c r="GIV1" s="52"/>
      <c r="GJA1" s="50"/>
      <c r="GJD1" s="51"/>
      <c r="GJG1" s="695"/>
      <c r="GJH1" s="695"/>
      <c r="GJL1" s="52"/>
      <c r="GJQ1" s="50"/>
      <c r="GJT1" s="51"/>
      <c r="GJW1" s="695"/>
      <c r="GJX1" s="695"/>
      <c r="GKB1" s="52"/>
      <c r="GKG1" s="50"/>
      <c r="GKJ1" s="51"/>
      <c r="GKM1" s="695"/>
      <c r="GKN1" s="695"/>
      <c r="GKR1" s="52"/>
      <c r="GKW1" s="50"/>
      <c r="GKZ1" s="51"/>
      <c r="GLC1" s="695"/>
      <c r="GLD1" s="695"/>
      <c r="GLH1" s="52"/>
      <c r="GLM1" s="50"/>
      <c r="GLP1" s="51"/>
      <c r="GLS1" s="695"/>
      <c r="GLT1" s="695"/>
      <c r="GLX1" s="52"/>
      <c r="GMC1" s="50"/>
      <c r="GMF1" s="51"/>
      <c r="GMI1" s="695"/>
      <c r="GMJ1" s="695"/>
      <c r="GMN1" s="52"/>
      <c r="GMS1" s="50"/>
      <c r="GMV1" s="51"/>
      <c r="GMY1" s="695"/>
      <c r="GMZ1" s="695"/>
      <c r="GND1" s="52"/>
      <c r="GNI1" s="50"/>
      <c r="GNL1" s="51"/>
      <c r="GNO1" s="695"/>
      <c r="GNP1" s="695"/>
      <c r="GNT1" s="52"/>
      <c r="GNY1" s="50"/>
      <c r="GOB1" s="51"/>
      <c r="GOE1" s="695"/>
      <c r="GOF1" s="695"/>
      <c r="GOJ1" s="52"/>
      <c r="GOO1" s="50"/>
      <c r="GOR1" s="51"/>
      <c r="GOU1" s="695"/>
      <c r="GOV1" s="695"/>
      <c r="GOZ1" s="52"/>
      <c r="GPE1" s="50"/>
      <c r="GPH1" s="51"/>
      <c r="GPK1" s="695"/>
      <c r="GPL1" s="695"/>
      <c r="GPP1" s="52"/>
      <c r="GPU1" s="50"/>
      <c r="GPX1" s="51"/>
      <c r="GQA1" s="695"/>
      <c r="GQB1" s="695"/>
      <c r="GQF1" s="52"/>
      <c r="GQK1" s="50"/>
      <c r="GQN1" s="51"/>
      <c r="GQQ1" s="695"/>
      <c r="GQR1" s="695"/>
      <c r="GQV1" s="52"/>
      <c r="GRA1" s="50"/>
      <c r="GRD1" s="51"/>
      <c r="GRG1" s="695"/>
      <c r="GRH1" s="695"/>
      <c r="GRL1" s="52"/>
      <c r="GRQ1" s="50"/>
      <c r="GRT1" s="51"/>
      <c r="GRW1" s="695"/>
      <c r="GRX1" s="695"/>
      <c r="GSB1" s="52"/>
      <c r="GSG1" s="50"/>
      <c r="GSJ1" s="51"/>
      <c r="GSM1" s="695"/>
      <c r="GSN1" s="695"/>
      <c r="GSR1" s="52"/>
      <c r="GSW1" s="50"/>
      <c r="GSZ1" s="51"/>
      <c r="GTC1" s="695"/>
      <c r="GTD1" s="695"/>
      <c r="GTH1" s="52"/>
      <c r="GTM1" s="50"/>
      <c r="GTP1" s="51"/>
      <c r="GTS1" s="695"/>
      <c r="GTT1" s="695"/>
      <c r="GTX1" s="52"/>
      <c r="GUC1" s="50"/>
      <c r="GUF1" s="51"/>
      <c r="GUI1" s="695"/>
      <c r="GUJ1" s="695"/>
      <c r="GUN1" s="52"/>
      <c r="GUS1" s="50"/>
      <c r="GUV1" s="51"/>
      <c r="GUY1" s="695"/>
      <c r="GUZ1" s="695"/>
      <c r="GVD1" s="52"/>
      <c r="GVI1" s="50"/>
      <c r="GVL1" s="51"/>
      <c r="GVO1" s="695"/>
      <c r="GVP1" s="695"/>
      <c r="GVT1" s="52"/>
      <c r="GVY1" s="50"/>
      <c r="GWB1" s="51"/>
      <c r="GWE1" s="695"/>
      <c r="GWF1" s="695"/>
      <c r="GWJ1" s="52"/>
      <c r="GWO1" s="50"/>
      <c r="GWR1" s="51"/>
      <c r="GWU1" s="695"/>
      <c r="GWV1" s="695"/>
      <c r="GWZ1" s="52"/>
      <c r="GXE1" s="50"/>
      <c r="GXH1" s="51"/>
      <c r="GXK1" s="695"/>
      <c r="GXL1" s="695"/>
      <c r="GXP1" s="52"/>
      <c r="GXU1" s="50"/>
      <c r="GXX1" s="51"/>
      <c r="GYA1" s="695"/>
      <c r="GYB1" s="695"/>
      <c r="GYF1" s="52"/>
      <c r="GYK1" s="50"/>
      <c r="GYN1" s="51"/>
      <c r="GYQ1" s="695"/>
      <c r="GYR1" s="695"/>
      <c r="GYV1" s="52"/>
      <c r="GZA1" s="50"/>
      <c r="GZD1" s="51"/>
      <c r="GZG1" s="695"/>
      <c r="GZH1" s="695"/>
      <c r="GZL1" s="52"/>
      <c r="GZQ1" s="50"/>
      <c r="GZT1" s="51"/>
      <c r="GZW1" s="695"/>
      <c r="GZX1" s="695"/>
      <c r="HAB1" s="52"/>
      <c r="HAG1" s="50"/>
      <c r="HAJ1" s="51"/>
      <c r="HAM1" s="695"/>
      <c r="HAN1" s="695"/>
      <c r="HAR1" s="52"/>
      <c r="HAW1" s="50"/>
      <c r="HAZ1" s="51"/>
      <c r="HBC1" s="695"/>
      <c r="HBD1" s="695"/>
      <c r="HBH1" s="52"/>
      <c r="HBM1" s="50"/>
      <c r="HBP1" s="51"/>
      <c r="HBS1" s="695"/>
      <c r="HBT1" s="695"/>
      <c r="HBX1" s="52"/>
      <c r="HCC1" s="50"/>
      <c r="HCF1" s="51"/>
      <c r="HCI1" s="695"/>
      <c r="HCJ1" s="695"/>
      <c r="HCN1" s="52"/>
      <c r="HCS1" s="50"/>
      <c r="HCV1" s="51"/>
      <c r="HCY1" s="695"/>
      <c r="HCZ1" s="695"/>
      <c r="HDD1" s="52"/>
      <c r="HDI1" s="50"/>
      <c r="HDL1" s="51"/>
      <c r="HDO1" s="695"/>
      <c r="HDP1" s="695"/>
      <c r="HDT1" s="52"/>
      <c r="HDY1" s="50"/>
      <c r="HEB1" s="51"/>
      <c r="HEE1" s="695"/>
      <c r="HEF1" s="695"/>
      <c r="HEJ1" s="52"/>
      <c r="HEO1" s="50"/>
      <c r="HER1" s="51"/>
      <c r="HEU1" s="695"/>
      <c r="HEV1" s="695"/>
      <c r="HEZ1" s="52"/>
      <c r="HFE1" s="50"/>
      <c r="HFH1" s="51"/>
      <c r="HFK1" s="695"/>
      <c r="HFL1" s="695"/>
      <c r="HFP1" s="52"/>
      <c r="HFU1" s="50"/>
      <c r="HFX1" s="51"/>
      <c r="HGA1" s="695"/>
      <c r="HGB1" s="695"/>
      <c r="HGF1" s="52"/>
      <c r="HGK1" s="50"/>
      <c r="HGN1" s="51"/>
      <c r="HGQ1" s="695"/>
      <c r="HGR1" s="695"/>
      <c r="HGV1" s="52"/>
      <c r="HHA1" s="50"/>
      <c r="HHD1" s="51"/>
      <c r="HHG1" s="695"/>
      <c r="HHH1" s="695"/>
      <c r="HHL1" s="52"/>
      <c r="HHQ1" s="50"/>
      <c r="HHT1" s="51"/>
      <c r="HHW1" s="695"/>
      <c r="HHX1" s="695"/>
      <c r="HIB1" s="52"/>
      <c r="HIG1" s="50"/>
      <c r="HIJ1" s="51"/>
      <c r="HIM1" s="695"/>
      <c r="HIN1" s="695"/>
      <c r="HIR1" s="52"/>
      <c r="HIW1" s="50"/>
      <c r="HIZ1" s="51"/>
      <c r="HJC1" s="695"/>
      <c r="HJD1" s="695"/>
      <c r="HJH1" s="52"/>
      <c r="HJM1" s="50"/>
      <c r="HJP1" s="51"/>
      <c r="HJS1" s="695"/>
      <c r="HJT1" s="695"/>
      <c r="HJX1" s="52"/>
      <c r="HKC1" s="50"/>
      <c r="HKF1" s="51"/>
      <c r="HKI1" s="695"/>
      <c r="HKJ1" s="695"/>
      <c r="HKN1" s="52"/>
      <c r="HKS1" s="50"/>
      <c r="HKV1" s="51"/>
      <c r="HKY1" s="695"/>
      <c r="HKZ1" s="695"/>
      <c r="HLD1" s="52"/>
      <c r="HLI1" s="50"/>
      <c r="HLL1" s="51"/>
      <c r="HLO1" s="695"/>
      <c r="HLP1" s="695"/>
      <c r="HLT1" s="52"/>
      <c r="HLY1" s="50"/>
      <c r="HMB1" s="51"/>
      <c r="HME1" s="695"/>
      <c r="HMF1" s="695"/>
      <c r="HMJ1" s="52"/>
      <c r="HMO1" s="50"/>
      <c r="HMR1" s="51"/>
      <c r="HMU1" s="695"/>
      <c r="HMV1" s="695"/>
      <c r="HMZ1" s="52"/>
      <c r="HNE1" s="50"/>
      <c r="HNH1" s="51"/>
      <c r="HNK1" s="695"/>
      <c r="HNL1" s="695"/>
      <c r="HNP1" s="52"/>
      <c r="HNU1" s="50"/>
      <c r="HNX1" s="51"/>
      <c r="HOA1" s="695"/>
      <c r="HOB1" s="695"/>
      <c r="HOF1" s="52"/>
      <c r="HOK1" s="50"/>
      <c r="HON1" s="51"/>
      <c r="HOQ1" s="695"/>
      <c r="HOR1" s="695"/>
      <c r="HOV1" s="52"/>
      <c r="HPA1" s="50"/>
      <c r="HPD1" s="51"/>
      <c r="HPG1" s="695"/>
      <c r="HPH1" s="695"/>
      <c r="HPL1" s="52"/>
      <c r="HPQ1" s="50"/>
      <c r="HPT1" s="51"/>
      <c r="HPW1" s="695"/>
      <c r="HPX1" s="695"/>
      <c r="HQB1" s="52"/>
      <c r="HQG1" s="50"/>
      <c r="HQJ1" s="51"/>
      <c r="HQM1" s="695"/>
      <c r="HQN1" s="695"/>
      <c r="HQR1" s="52"/>
      <c r="HQW1" s="50"/>
      <c r="HQZ1" s="51"/>
      <c r="HRC1" s="695"/>
      <c r="HRD1" s="695"/>
      <c r="HRH1" s="52"/>
      <c r="HRM1" s="50"/>
      <c r="HRP1" s="51"/>
      <c r="HRS1" s="695"/>
      <c r="HRT1" s="695"/>
      <c r="HRX1" s="52"/>
      <c r="HSC1" s="50"/>
      <c r="HSF1" s="51"/>
      <c r="HSI1" s="695"/>
      <c r="HSJ1" s="695"/>
      <c r="HSN1" s="52"/>
      <c r="HSS1" s="50"/>
      <c r="HSV1" s="51"/>
      <c r="HSY1" s="695"/>
      <c r="HSZ1" s="695"/>
      <c r="HTD1" s="52"/>
      <c r="HTI1" s="50"/>
      <c r="HTL1" s="51"/>
      <c r="HTO1" s="695"/>
      <c r="HTP1" s="695"/>
      <c r="HTT1" s="52"/>
      <c r="HTY1" s="50"/>
      <c r="HUB1" s="51"/>
      <c r="HUE1" s="695"/>
      <c r="HUF1" s="695"/>
      <c r="HUJ1" s="52"/>
      <c r="HUO1" s="50"/>
      <c r="HUR1" s="51"/>
      <c r="HUU1" s="695"/>
      <c r="HUV1" s="695"/>
      <c r="HUZ1" s="52"/>
      <c r="HVE1" s="50"/>
      <c r="HVH1" s="51"/>
      <c r="HVK1" s="695"/>
      <c r="HVL1" s="695"/>
      <c r="HVP1" s="52"/>
      <c r="HVU1" s="50"/>
      <c r="HVX1" s="51"/>
      <c r="HWA1" s="695"/>
      <c r="HWB1" s="695"/>
      <c r="HWF1" s="52"/>
      <c r="HWK1" s="50"/>
      <c r="HWN1" s="51"/>
      <c r="HWQ1" s="695"/>
      <c r="HWR1" s="695"/>
      <c r="HWV1" s="52"/>
      <c r="HXA1" s="50"/>
      <c r="HXD1" s="51"/>
      <c r="HXG1" s="695"/>
      <c r="HXH1" s="695"/>
      <c r="HXL1" s="52"/>
      <c r="HXQ1" s="50"/>
      <c r="HXT1" s="51"/>
      <c r="HXW1" s="695"/>
      <c r="HXX1" s="695"/>
      <c r="HYB1" s="52"/>
      <c r="HYG1" s="50"/>
      <c r="HYJ1" s="51"/>
      <c r="HYM1" s="695"/>
      <c r="HYN1" s="695"/>
      <c r="HYR1" s="52"/>
      <c r="HYW1" s="50"/>
      <c r="HYZ1" s="51"/>
      <c r="HZC1" s="695"/>
      <c r="HZD1" s="695"/>
      <c r="HZH1" s="52"/>
      <c r="HZM1" s="50"/>
      <c r="HZP1" s="51"/>
      <c r="HZS1" s="695"/>
      <c r="HZT1" s="695"/>
      <c r="HZX1" s="52"/>
      <c r="IAC1" s="50"/>
      <c r="IAF1" s="51"/>
      <c r="IAI1" s="695"/>
      <c r="IAJ1" s="695"/>
      <c r="IAN1" s="52"/>
      <c r="IAS1" s="50"/>
      <c r="IAV1" s="51"/>
      <c r="IAY1" s="695"/>
      <c r="IAZ1" s="695"/>
      <c r="IBD1" s="52"/>
      <c r="IBI1" s="50"/>
      <c r="IBL1" s="51"/>
      <c r="IBO1" s="695"/>
      <c r="IBP1" s="695"/>
      <c r="IBT1" s="52"/>
      <c r="IBY1" s="50"/>
      <c r="ICB1" s="51"/>
      <c r="ICE1" s="695"/>
      <c r="ICF1" s="695"/>
      <c r="ICJ1" s="52"/>
      <c r="ICO1" s="50"/>
      <c r="ICR1" s="51"/>
      <c r="ICU1" s="695"/>
      <c r="ICV1" s="695"/>
      <c r="ICZ1" s="52"/>
      <c r="IDE1" s="50"/>
      <c r="IDH1" s="51"/>
      <c r="IDK1" s="695"/>
      <c r="IDL1" s="695"/>
      <c r="IDP1" s="52"/>
      <c r="IDU1" s="50"/>
      <c r="IDX1" s="51"/>
      <c r="IEA1" s="695"/>
      <c r="IEB1" s="695"/>
      <c r="IEF1" s="52"/>
      <c r="IEK1" s="50"/>
      <c r="IEN1" s="51"/>
      <c r="IEQ1" s="695"/>
      <c r="IER1" s="695"/>
      <c r="IEV1" s="52"/>
      <c r="IFA1" s="50"/>
      <c r="IFD1" s="51"/>
      <c r="IFG1" s="695"/>
      <c r="IFH1" s="695"/>
      <c r="IFL1" s="52"/>
      <c r="IFQ1" s="50"/>
      <c r="IFT1" s="51"/>
      <c r="IFW1" s="695"/>
      <c r="IFX1" s="695"/>
      <c r="IGB1" s="52"/>
      <c r="IGG1" s="50"/>
      <c r="IGJ1" s="51"/>
      <c r="IGM1" s="695"/>
      <c r="IGN1" s="695"/>
      <c r="IGR1" s="52"/>
      <c r="IGW1" s="50"/>
      <c r="IGZ1" s="51"/>
      <c r="IHC1" s="695"/>
      <c r="IHD1" s="695"/>
      <c r="IHH1" s="52"/>
      <c r="IHM1" s="50"/>
      <c r="IHP1" s="51"/>
      <c r="IHS1" s="695"/>
      <c r="IHT1" s="695"/>
      <c r="IHX1" s="52"/>
      <c r="IIC1" s="50"/>
      <c r="IIF1" s="51"/>
      <c r="III1" s="695"/>
      <c r="IIJ1" s="695"/>
      <c r="IIN1" s="52"/>
      <c r="IIS1" s="50"/>
      <c r="IIV1" s="51"/>
      <c r="IIY1" s="695"/>
      <c r="IIZ1" s="695"/>
      <c r="IJD1" s="52"/>
      <c r="IJI1" s="50"/>
      <c r="IJL1" s="51"/>
      <c r="IJO1" s="695"/>
      <c r="IJP1" s="695"/>
      <c r="IJT1" s="52"/>
      <c r="IJY1" s="50"/>
      <c r="IKB1" s="51"/>
      <c r="IKE1" s="695"/>
      <c r="IKF1" s="695"/>
      <c r="IKJ1" s="52"/>
      <c r="IKO1" s="50"/>
      <c r="IKR1" s="51"/>
      <c r="IKU1" s="695"/>
      <c r="IKV1" s="695"/>
      <c r="IKZ1" s="52"/>
      <c r="ILE1" s="50"/>
      <c r="ILH1" s="51"/>
      <c r="ILK1" s="695"/>
      <c r="ILL1" s="695"/>
      <c r="ILP1" s="52"/>
      <c r="ILU1" s="50"/>
      <c r="ILX1" s="51"/>
      <c r="IMA1" s="695"/>
      <c r="IMB1" s="695"/>
      <c r="IMF1" s="52"/>
      <c r="IMK1" s="50"/>
      <c r="IMN1" s="51"/>
      <c r="IMQ1" s="695"/>
      <c r="IMR1" s="695"/>
      <c r="IMV1" s="52"/>
      <c r="INA1" s="50"/>
      <c r="IND1" s="51"/>
      <c r="ING1" s="695"/>
      <c r="INH1" s="695"/>
      <c r="INL1" s="52"/>
      <c r="INQ1" s="50"/>
      <c r="INT1" s="51"/>
      <c r="INW1" s="695"/>
      <c r="INX1" s="695"/>
      <c r="IOB1" s="52"/>
      <c r="IOG1" s="50"/>
      <c r="IOJ1" s="51"/>
      <c r="IOM1" s="695"/>
      <c r="ION1" s="695"/>
      <c r="IOR1" s="52"/>
      <c r="IOW1" s="50"/>
      <c r="IOZ1" s="51"/>
      <c r="IPC1" s="695"/>
      <c r="IPD1" s="695"/>
      <c r="IPH1" s="52"/>
      <c r="IPM1" s="50"/>
      <c r="IPP1" s="51"/>
      <c r="IPS1" s="695"/>
      <c r="IPT1" s="695"/>
      <c r="IPX1" s="52"/>
      <c r="IQC1" s="50"/>
      <c r="IQF1" s="51"/>
      <c r="IQI1" s="695"/>
      <c r="IQJ1" s="695"/>
      <c r="IQN1" s="52"/>
      <c r="IQS1" s="50"/>
      <c r="IQV1" s="51"/>
      <c r="IQY1" s="695"/>
      <c r="IQZ1" s="695"/>
      <c r="IRD1" s="52"/>
      <c r="IRI1" s="50"/>
      <c r="IRL1" s="51"/>
      <c r="IRO1" s="695"/>
      <c r="IRP1" s="695"/>
      <c r="IRT1" s="52"/>
      <c r="IRY1" s="50"/>
      <c r="ISB1" s="51"/>
      <c r="ISE1" s="695"/>
      <c r="ISF1" s="695"/>
      <c r="ISJ1" s="52"/>
      <c r="ISO1" s="50"/>
      <c r="ISR1" s="51"/>
      <c r="ISU1" s="695"/>
      <c r="ISV1" s="695"/>
      <c r="ISZ1" s="52"/>
      <c r="ITE1" s="50"/>
      <c r="ITH1" s="51"/>
      <c r="ITK1" s="695"/>
      <c r="ITL1" s="695"/>
      <c r="ITP1" s="52"/>
      <c r="ITU1" s="50"/>
      <c r="ITX1" s="51"/>
      <c r="IUA1" s="695"/>
      <c r="IUB1" s="695"/>
      <c r="IUF1" s="52"/>
      <c r="IUK1" s="50"/>
      <c r="IUN1" s="51"/>
      <c r="IUQ1" s="695"/>
      <c r="IUR1" s="695"/>
      <c r="IUV1" s="52"/>
      <c r="IVA1" s="50"/>
      <c r="IVD1" s="51"/>
      <c r="IVG1" s="695"/>
      <c r="IVH1" s="695"/>
      <c r="IVL1" s="52"/>
      <c r="IVQ1" s="50"/>
      <c r="IVT1" s="51"/>
      <c r="IVW1" s="695"/>
      <c r="IVX1" s="695"/>
      <c r="IWB1" s="52"/>
      <c r="IWG1" s="50"/>
      <c r="IWJ1" s="51"/>
      <c r="IWM1" s="695"/>
      <c r="IWN1" s="695"/>
      <c r="IWR1" s="52"/>
      <c r="IWW1" s="50"/>
      <c r="IWZ1" s="51"/>
      <c r="IXC1" s="695"/>
      <c r="IXD1" s="695"/>
      <c r="IXH1" s="52"/>
      <c r="IXM1" s="50"/>
      <c r="IXP1" s="51"/>
      <c r="IXS1" s="695"/>
      <c r="IXT1" s="695"/>
      <c r="IXX1" s="52"/>
      <c r="IYC1" s="50"/>
      <c r="IYF1" s="51"/>
      <c r="IYI1" s="695"/>
      <c r="IYJ1" s="695"/>
      <c r="IYN1" s="52"/>
      <c r="IYS1" s="50"/>
      <c r="IYV1" s="51"/>
      <c r="IYY1" s="695"/>
      <c r="IYZ1" s="695"/>
      <c r="IZD1" s="52"/>
      <c r="IZI1" s="50"/>
      <c r="IZL1" s="51"/>
      <c r="IZO1" s="695"/>
      <c r="IZP1" s="695"/>
      <c r="IZT1" s="52"/>
      <c r="IZY1" s="50"/>
      <c r="JAB1" s="51"/>
      <c r="JAE1" s="695"/>
      <c r="JAF1" s="695"/>
      <c r="JAJ1" s="52"/>
      <c r="JAO1" s="50"/>
      <c r="JAR1" s="51"/>
      <c r="JAU1" s="695"/>
      <c r="JAV1" s="695"/>
      <c r="JAZ1" s="52"/>
      <c r="JBE1" s="50"/>
      <c r="JBH1" s="51"/>
      <c r="JBK1" s="695"/>
      <c r="JBL1" s="695"/>
      <c r="JBP1" s="52"/>
      <c r="JBU1" s="50"/>
      <c r="JBX1" s="51"/>
      <c r="JCA1" s="695"/>
      <c r="JCB1" s="695"/>
      <c r="JCF1" s="52"/>
      <c r="JCK1" s="50"/>
      <c r="JCN1" s="51"/>
      <c r="JCQ1" s="695"/>
      <c r="JCR1" s="695"/>
      <c r="JCV1" s="52"/>
      <c r="JDA1" s="50"/>
      <c r="JDD1" s="51"/>
      <c r="JDG1" s="695"/>
      <c r="JDH1" s="695"/>
      <c r="JDL1" s="52"/>
      <c r="JDQ1" s="50"/>
      <c r="JDT1" s="51"/>
      <c r="JDW1" s="695"/>
      <c r="JDX1" s="695"/>
      <c r="JEB1" s="52"/>
      <c r="JEG1" s="50"/>
      <c r="JEJ1" s="51"/>
      <c r="JEM1" s="695"/>
      <c r="JEN1" s="695"/>
      <c r="JER1" s="52"/>
      <c r="JEW1" s="50"/>
      <c r="JEZ1" s="51"/>
      <c r="JFC1" s="695"/>
      <c r="JFD1" s="695"/>
      <c r="JFH1" s="52"/>
      <c r="JFM1" s="50"/>
      <c r="JFP1" s="51"/>
      <c r="JFS1" s="695"/>
      <c r="JFT1" s="695"/>
      <c r="JFX1" s="52"/>
      <c r="JGC1" s="50"/>
      <c r="JGF1" s="51"/>
      <c r="JGI1" s="695"/>
      <c r="JGJ1" s="695"/>
      <c r="JGN1" s="52"/>
      <c r="JGS1" s="50"/>
      <c r="JGV1" s="51"/>
      <c r="JGY1" s="695"/>
      <c r="JGZ1" s="695"/>
      <c r="JHD1" s="52"/>
      <c r="JHI1" s="50"/>
      <c r="JHL1" s="51"/>
      <c r="JHO1" s="695"/>
      <c r="JHP1" s="695"/>
      <c r="JHT1" s="52"/>
      <c r="JHY1" s="50"/>
      <c r="JIB1" s="51"/>
      <c r="JIE1" s="695"/>
      <c r="JIF1" s="695"/>
      <c r="JIJ1" s="52"/>
      <c r="JIO1" s="50"/>
      <c r="JIR1" s="51"/>
      <c r="JIU1" s="695"/>
      <c r="JIV1" s="695"/>
      <c r="JIZ1" s="52"/>
      <c r="JJE1" s="50"/>
      <c r="JJH1" s="51"/>
      <c r="JJK1" s="695"/>
      <c r="JJL1" s="695"/>
      <c r="JJP1" s="52"/>
      <c r="JJU1" s="50"/>
      <c r="JJX1" s="51"/>
      <c r="JKA1" s="695"/>
      <c r="JKB1" s="695"/>
      <c r="JKF1" s="52"/>
      <c r="JKK1" s="50"/>
      <c r="JKN1" s="51"/>
      <c r="JKQ1" s="695"/>
      <c r="JKR1" s="695"/>
      <c r="JKV1" s="52"/>
      <c r="JLA1" s="50"/>
      <c r="JLD1" s="51"/>
      <c r="JLG1" s="695"/>
      <c r="JLH1" s="695"/>
      <c r="JLL1" s="52"/>
      <c r="JLQ1" s="50"/>
      <c r="JLT1" s="51"/>
      <c r="JLW1" s="695"/>
      <c r="JLX1" s="695"/>
      <c r="JMB1" s="52"/>
      <c r="JMG1" s="50"/>
      <c r="JMJ1" s="51"/>
      <c r="JMM1" s="695"/>
      <c r="JMN1" s="695"/>
      <c r="JMR1" s="52"/>
      <c r="JMW1" s="50"/>
      <c r="JMZ1" s="51"/>
      <c r="JNC1" s="695"/>
      <c r="JND1" s="695"/>
      <c r="JNH1" s="52"/>
      <c r="JNM1" s="50"/>
      <c r="JNP1" s="51"/>
      <c r="JNS1" s="695"/>
      <c r="JNT1" s="695"/>
      <c r="JNX1" s="52"/>
      <c r="JOC1" s="50"/>
      <c r="JOF1" s="51"/>
      <c r="JOI1" s="695"/>
      <c r="JOJ1" s="695"/>
      <c r="JON1" s="52"/>
      <c r="JOS1" s="50"/>
      <c r="JOV1" s="51"/>
      <c r="JOY1" s="695"/>
      <c r="JOZ1" s="695"/>
      <c r="JPD1" s="52"/>
      <c r="JPI1" s="50"/>
      <c r="JPL1" s="51"/>
      <c r="JPO1" s="695"/>
      <c r="JPP1" s="695"/>
      <c r="JPT1" s="52"/>
      <c r="JPY1" s="50"/>
      <c r="JQB1" s="51"/>
      <c r="JQE1" s="695"/>
      <c r="JQF1" s="695"/>
      <c r="JQJ1" s="52"/>
      <c r="JQO1" s="50"/>
      <c r="JQR1" s="51"/>
      <c r="JQU1" s="695"/>
      <c r="JQV1" s="695"/>
      <c r="JQZ1" s="52"/>
      <c r="JRE1" s="50"/>
      <c r="JRH1" s="51"/>
      <c r="JRK1" s="695"/>
      <c r="JRL1" s="695"/>
      <c r="JRP1" s="52"/>
      <c r="JRU1" s="50"/>
      <c r="JRX1" s="51"/>
      <c r="JSA1" s="695"/>
      <c r="JSB1" s="695"/>
      <c r="JSF1" s="52"/>
      <c r="JSK1" s="50"/>
      <c r="JSN1" s="51"/>
      <c r="JSQ1" s="695"/>
      <c r="JSR1" s="695"/>
      <c r="JSV1" s="52"/>
      <c r="JTA1" s="50"/>
      <c r="JTD1" s="51"/>
      <c r="JTG1" s="695"/>
      <c r="JTH1" s="695"/>
      <c r="JTL1" s="52"/>
      <c r="JTQ1" s="50"/>
      <c r="JTT1" s="51"/>
      <c r="JTW1" s="695"/>
      <c r="JTX1" s="695"/>
      <c r="JUB1" s="52"/>
      <c r="JUG1" s="50"/>
      <c r="JUJ1" s="51"/>
      <c r="JUM1" s="695"/>
      <c r="JUN1" s="695"/>
      <c r="JUR1" s="52"/>
      <c r="JUW1" s="50"/>
      <c r="JUZ1" s="51"/>
      <c r="JVC1" s="695"/>
      <c r="JVD1" s="695"/>
      <c r="JVH1" s="52"/>
      <c r="JVM1" s="50"/>
      <c r="JVP1" s="51"/>
      <c r="JVS1" s="695"/>
      <c r="JVT1" s="695"/>
      <c r="JVX1" s="52"/>
      <c r="JWC1" s="50"/>
      <c r="JWF1" s="51"/>
      <c r="JWI1" s="695"/>
      <c r="JWJ1" s="695"/>
      <c r="JWN1" s="52"/>
      <c r="JWS1" s="50"/>
      <c r="JWV1" s="51"/>
      <c r="JWY1" s="695"/>
      <c r="JWZ1" s="695"/>
      <c r="JXD1" s="52"/>
      <c r="JXI1" s="50"/>
      <c r="JXL1" s="51"/>
      <c r="JXO1" s="695"/>
      <c r="JXP1" s="695"/>
      <c r="JXT1" s="52"/>
      <c r="JXY1" s="50"/>
      <c r="JYB1" s="51"/>
      <c r="JYE1" s="695"/>
      <c r="JYF1" s="695"/>
      <c r="JYJ1" s="52"/>
      <c r="JYO1" s="50"/>
      <c r="JYR1" s="51"/>
      <c r="JYU1" s="695"/>
      <c r="JYV1" s="695"/>
      <c r="JYZ1" s="52"/>
      <c r="JZE1" s="50"/>
      <c r="JZH1" s="51"/>
      <c r="JZK1" s="695"/>
      <c r="JZL1" s="695"/>
      <c r="JZP1" s="52"/>
      <c r="JZU1" s="50"/>
      <c r="JZX1" s="51"/>
      <c r="KAA1" s="695"/>
      <c r="KAB1" s="695"/>
      <c r="KAF1" s="52"/>
      <c r="KAK1" s="50"/>
      <c r="KAN1" s="51"/>
      <c r="KAQ1" s="695"/>
      <c r="KAR1" s="695"/>
      <c r="KAV1" s="52"/>
      <c r="KBA1" s="50"/>
      <c r="KBD1" s="51"/>
      <c r="KBG1" s="695"/>
      <c r="KBH1" s="695"/>
      <c r="KBL1" s="52"/>
      <c r="KBQ1" s="50"/>
      <c r="KBT1" s="51"/>
      <c r="KBW1" s="695"/>
      <c r="KBX1" s="695"/>
      <c r="KCB1" s="52"/>
      <c r="KCG1" s="50"/>
      <c r="KCJ1" s="51"/>
      <c r="KCM1" s="695"/>
      <c r="KCN1" s="695"/>
      <c r="KCR1" s="52"/>
      <c r="KCW1" s="50"/>
      <c r="KCZ1" s="51"/>
      <c r="KDC1" s="695"/>
      <c r="KDD1" s="695"/>
      <c r="KDH1" s="52"/>
      <c r="KDM1" s="50"/>
      <c r="KDP1" s="51"/>
      <c r="KDS1" s="695"/>
      <c r="KDT1" s="695"/>
      <c r="KDX1" s="52"/>
      <c r="KEC1" s="50"/>
      <c r="KEF1" s="51"/>
      <c r="KEI1" s="695"/>
      <c r="KEJ1" s="695"/>
      <c r="KEN1" s="52"/>
      <c r="KES1" s="50"/>
      <c r="KEV1" s="51"/>
      <c r="KEY1" s="695"/>
      <c r="KEZ1" s="695"/>
      <c r="KFD1" s="52"/>
      <c r="KFI1" s="50"/>
      <c r="KFL1" s="51"/>
      <c r="KFO1" s="695"/>
      <c r="KFP1" s="695"/>
      <c r="KFT1" s="52"/>
      <c r="KFY1" s="50"/>
      <c r="KGB1" s="51"/>
      <c r="KGE1" s="695"/>
      <c r="KGF1" s="695"/>
      <c r="KGJ1" s="52"/>
      <c r="KGO1" s="50"/>
      <c r="KGR1" s="51"/>
      <c r="KGU1" s="695"/>
      <c r="KGV1" s="695"/>
      <c r="KGZ1" s="52"/>
      <c r="KHE1" s="50"/>
      <c r="KHH1" s="51"/>
      <c r="KHK1" s="695"/>
      <c r="KHL1" s="695"/>
      <c r="KHP1" s="52"/>
      <c r="KHU1" s="50"/>
      <c r="KHX1" s="51"/>
      <c r="KIA1" s="695"/>
      <c r="KIB1" s="695"/>
      <c r="KIF1" s="52"/>
      <c r="KIK1" s="50"/>
      <c r="KIN1" s="51"/>
      <c r="KIQ1" s="695"/>
      <c r="KIR1" s="695"/>
      <c r="KIV1" s="52"/>
      <c r="KJA1" s="50"/>
      <c r="KJD1" s="51"/>
      <c r="KJG1" s="695"/>
      <c r="KJH1" s="695"/>
      <c r="KJL1" s="52"/>
      <c r="KJQ1" s="50"/>
      <c r="KJT1" s="51"/>
      <c r="KJW1" s="695"/>
      <c r="KJX1" s="695"/>
      <c r="KKB1" s="52"/>
      <c r="KKG1" s="50"/>
      <c r="KKJ1" s="51"/>
      <c r="KKM1" s="695"/>
      <c r="KKN1" s="695"/>
      <c r="KKR1" s="52"/>
      <c r="KKW1" s="50"/>
      <c r="KKZ1" s="51"/>
      <c r="KLC1" s="695"/>
      <c r="KLD1" s="695"/>
      <c r="KLH1" s="52"/>
      <c r="KLM1" s="50"/>
      <c r="KLP1" s="51"/>
      <c r="KLS1" s="695"/>
      <c r="KLT1" s="695"/>
      <c r="KLX1" s="52"/>
      <c r="KMC1" s="50"/>
      <c r="KMF1" s="51"/>
      <c r="KMI1" s="695"/>
      <c r="KMJ1" s="695"/>
      <c r="KMN1" s="52"/>
      <c r="KMS1" s="50"/>
      <c r="KMV1" s="51"/>
      <c r="KMY1" s="695"/>
      <c r="KMZ1" s="695"/>
      <c r="KND1" s="52"/>
      <c r="KNI1" s="50"/>
      <c r="KNL1" s="51"/>
      <c r="KNO1" s="695"/>
      <c r="KNP1" s="695"/>
      <c r="KNT1" s="52"/>
      <c r="KNY1" s="50"/>
      <c r="KOB1" s="51"/>
      <c r="KOE1" s="695"/>
      <c r="KOF1" s="695"/>
      <c r="KOJ1" s="52"/>
      <c r="KOO1" s="50"/>
      <c r="KOR1" s="51"/>
      <c r="KOU1" s="695"/>
      <c r="KOV1" s="695"/>
      <c r="KOZ1" s="52"/>
      <c r="KPE1" s="50"/>
      <c r="KPH1" s="51"/>
      <c r="KPK1" s="695"/>
      <c r="KPL1" s="695"/>
      <c r="KPP1" s="52"/>
      <c r="KPU1" s="50"/>
      <c r="KPX1" s="51"/>
      <c r="KQA1" s="695"/>
      <c r="KQB1" s="695"/>
      <c r="KQF1" s="52"/>
      <c r="KQK1" s="50"/>
      <c r="KQN1" s="51"/>
      <c r="KQQ1" s="695"/>
      <c r="KQR1" s="695"/>
      <c r="KQV1" s="52"/>
      <c r="KRA1" s="50"/>
      <c r="KRD1" s="51"/>
      <c r="KRG1" s="695"/>
      <c r="KRH1" s="695"/>
      <c r="KRL1" s="52"/>
      <c r="KRQ1" s="50"/>
      <c r="KRT1" s="51"/>
      <c r="KRW1" s="695"/>
      <c r="KRX1" s="695"/>
      <c r="KSB1" s="52"/>
      <c r="KSG1" s="50"/>
      <c r="KSJ1" s="51"/>
      <c r="KSM1" s="695"/>
      <c r="KSN1" s="695"/>
      <c r="KSR1" s="52"/>
      <c r="KSW1" s="50"/>
      <c r="KSZ1" s="51"/>
      <c r="KTC1" s="695"/>
      <c r="KTD1" s="695"/>
      <c r="KTH1" s="52"/>
      <c r="KTM1" s="50"/>
      <c r="KTP1" s="51"/>
      <c r="KTS1" s="695"/>
      <c r="KTT1" s="695"/>
      <c r="KTX1" s="52"/>
      <c r="KUC1" s="50"/>
      <c r="KUF1" s="51"/>
      <c r="KUI1" s="695"/>
      <c r="KUJ1" s="695"/>
      <c r="KUN1" s="52"/>
      <c r="KUS1" s="50"/>
      <c r="KUV1" s="51"/>
      <c r="KUY1" s="695"/>
      <c r="KUZ1" s="695"/>
      <c r="KVD1" s="52"/>
      <c r="KVI1" s="50"/>
      <c r="KVL1" s="51"/>
      <c r="KVO1" s="695"/>
      <c r="KVP1" s="695"/>
      <c r="KVT1" s="52"/>
      <c r="KVY1" s="50"/>
      <c r="KWB1" s="51"/>
      <c r="KWE1" s="695"/>
      <c r="KWF1" s="695"/>
      <c r="KWJ1" s="52"/>
      <c r="KWO1" s="50"/>
      <c r="KWR1" s="51"/>
      <c r="KWU1" s="695"/>
      <c r="KWV1" s="695"/>
      <c r="KWZ1" s="52"/>
      <c r="KXE1" s="50"/>
      <c r="KXH1" s="51"/>
      <c r="KXK1" s="695"/>
      <c r="KXL1" s="695"/>
      <c r="KXP1" s="52"/>
      <c r="KXU1" s="50"/>
      <c r="KXX1" s="51"/>
      <c r="KYA1" s="695"/>
      <c r="KYB1" s="695"/>
      <c r="KYF1" s="52"/>
      <c r="KYK1" s="50"/>
      <c r="KYN1" s="51"/>
      <c r="KYQ1" s="695"/>
      <c r="KYR1" s="695"/>
      <c r="KYV1" s="52"/>
      <c r="KZA1" s="50"/>
      <c r="KZD1" s="51"/>
      <c r="KZG1" s="695"/>
      <c r="KZH1" s="695"/>
      <c r="KZL1" s="52"/>
      <c r="KZQ1" s="50"/>
      <c r="KZT1" s="51"/>
      <c r="KZW1" s="695"/>
      <c r="KZX1" s="695"/>
      <c r="LAB1" s="52"/>
      <c r="LAG1" s="50"/>
      <c r="LAJ1" s="51"/>
      <c r="LAM1" s="695"/>
      <c r="LAN1" s="695"/>
      <c r="LAR1" s="52"/>
      <c r="LAW1" s="50"/>
      <c r="LAZ1" s="51"/>
      <c r="LBC1" s="695"/>
      <c r="LBD1" s="695"/>
      <c r="LBH1" s="52"/>
      <c r="LBM1" s="50"/>
      <c r="LBP1" s="51"/>
      <c r="LBS1" s="695"/>
      <c r="LBT1" s="695"/>
      <c r="LBX1" s="52"/>
      <c r="LCC1" s="50"/>
      <c r="LCF1" s="51"/>
      <c r="LCI1" s="695"/>
      <c r="LCJ1" s="695"/>
      <c r="LCN1" s="52"/>
      <c r="LCS1" s="50"/>
      <c r="LCV1" s="51"/>
      <c r="LCY1" s="695"/>
      <c r="LCZ1" s="695"/>
      <c r="LDD1" s="52"/>
      <c r="LDI1" s="50"/>
      <c r="LDL1" s="51"/>
      <c r="LDO1" s="695"/>
      <c r="LDP1" s="695"/>
      <c r="LDT1" s="52"/>
      <c r="LDY1" s="50"/>
      <c r="LEB1" s="51"/>
      <c r="LEE1" s="695"/>
      <c r="LEF1" s="695"/>
      <c r="LEJ1" s="52"/>
      <c r="LEO1" s="50"/>
      <c r="LER1" s="51"/>
      <c r="LEU1" s="695"/>
      <c r="LEV1" s="695"/>
      <c r="LEZ1" s="52"/>
      <c r="LFE1" s="50"/>
      <c r="LFH1" s="51"/>
      <c r="LFK1" s="695"/>
      <c r="LFL1" s="695"/>
      <c r="LFP1" s="52"/>
      <c r="LFU1" s="50"/>
      <c r="LFX1" s="51"/>
      <c r="LGA1" s="695"/>
      <c r="LGB1" s="695"/>
      <c r="LGF1" s="52"/>
      <c r="LGK1" s="50"/>
      <c r="LGN1" s="51"/>
      <c r="LGQ1" s="695"/>
      <c r="LGR1" s="695"/>
      <c r="LGV1" s="52"/>
      <c r="LHA1" s="50"/>
      <c r="LHD1" s="51"/>
      <c r="LHG1" s="695"/>
      <c r="LHH1" s="695"/>
      <c r="LHL1" s="52"/>
      <c r="LHQ1" s="50"/>
      <c r="LHT1" s="51"/>
      <c r="LHW1" s="695"/>
      <c r="LHX1" s="695"/>
      <c r="LIB1" s="52"/>
      <c r="LIG1" s="50"/>
      <c r="LIJ1" s="51"/>
      <c r="LIM1" s="695"/>
      <c r="LIN1" s="695"/>
      <c r="LIR1" s="52"/>
      <c r="LIW1" s="50"/>
      <c r="LIZ1" s="51"/>
      <c r="LJC1" s="695"/>
      <c r="LJD1" s="695"/>
      <c r="LJH1" s="52"/>
      <c r="LJM1" s="50"/>
      <c r="LJP1" s="51"/>
      <c r="LJS1" s="695"/>
      <c r="LJT1" s="695"/>
      <c r="LJX1" s="52"/>
      <c r="LKC1" s="50"/>
      <c r="LKF1" s="51"/>
      <c r="LKI1" s="695"/>
      <c r="LKJ1" s="695"/>
      <c r="LKN1" s="52"/>
      <c r="LKS1" s="50"/>
      <c r="LKV1" s="51"/>
      <c r="LKY1" s="695"/>
      <c r="LKZ1" s="695"/>
      <c r="LLD1" s="52"/>
      <c r="LLI1" s="50"/>
      <c r="LLL1" s="51"/>
      <c r="LLO1" s="695"/>
      <c r="LLP1" s="695"/>
      <c r="LLT1" s="52"/>
      <c r="LLY1" s="50"/>
      <c r="LMB1" s="51"/>
      <c r="LME1" s="695"/>
      <c r="LMF1" s="695"/>
      <c r="LMJ1" s="52"/>
      <c r="LMO1" s="50"/>
      <c r="LMR1" s="51"/>
      <c r="LMU1" s="695"/>
      <c r="LMV1" s="695"/>
      <c r="LMZ1" s="52"/>
      <c r="LNE1" s="50"/>
      <c r="LNH1" s="51"/>
      <c r="LNK1" s="695"/>
      <c r="LNL1" s="695"/>
      <c r="LNP1" s="52"/>
      <c r="LNU1" s="50"/>
      <c r="LNX1" s="51"/>
      <c r="LOA1" s="695"/>
      <c r="LOB1" s="695"/>
      <c r="LOF1" s="52"/>
      <c r="LOK1" s="50"/>
      <c r="LON1" s="51"/>
      <c r="LOQ1" s="695"/>
      <c r="LOR1" s="695"/>
      <c r="LOV1" s="52"/>
      <c r="LPA1" s="50"/>
      <c r="LPD1" s="51"/>
      <c r="LPG1" s="695"/>
      <c r="LPH1" s="695"/>
      <c r="LPL1" s="52"/>
      <c r="LPQ1" s="50"/>
      <c r="LPT1" s="51"/>
      <c r="LPW1" s="695"/>
      <c r="LPX1" s="695"/>
      <c r="LQB1" s="52"/>
      <c r="LQG1" s="50"/>
      <c r="LQJ1" s="51"/>
      <c r="LQM1" s="695"/>
      <c r="LQN1" s="695"/>
      <c r="LQR1" s="52"/>
      <c r="LQW1" s="50"/>
      <c r="LQZ1" s="51"/>
      <c r="LRC1" s="695"/>
      <c r="LRD1" s="695"/>
      <c r="LRH1" s="52"/>
      <c r="LRM1" s="50"/>
      <c r="LRP1" s="51"/>
      <c r="LRS1" s="695"/>
      <c r="LRT1" s="695"/>
      <c r="LRX1" s="52"/>
      <c r="LSC1" s="50"/>
      <c r="LSF1" s="51"/>
      <c r="LSI1" s="695"/>
      <c r="LSJ1" s="695"/>
      <c r="LSN1" s="52"/>
      <c r="LSS1" s="50"/>
      <c r="LSV1" s="51"/>
      <c r="LSY1" s="695"/>
      <c r="LSZ1" s="695"/>
      <c r="LTD1" s="52"/>
      <c r="LTI1" s="50"/>
      <c r="LTL1" s="51"/>
      <c r="LTO1" s="695"/>
      <c r="LTP1" s="695"/>
      <c r="LTT1" s="52"/>
      <c r="LTY1" s="50"/>
      <c r="LUB1" s="51"/>
      <c r="LUE1" s="695"/>
      <c r="LUF1" s="695"/>
      <c r="LUJ1" s="52"/>
      <c r="LUO1" s="50"/>
      <c r="LUR1" s="51"/>
      <c r="LUU1" s="695"/>
      <c r="LUV1" s="695"/>
      <c r="LUZ1" s="52"/>
      <c r="LVE1" s="50"/>
      <c r="LVH1" s="51"/>
      <c r="LVK1" s="695"/>
      <c r="LVL1" s="695"/>
      <c r="LVP1" s="52"/>
      <c r="LVU1" s="50"/>
      <c r="LVX1" s="51"/>
      <c r="LWA1" s="695"/>
      <c r="LWB1" s="695"/>
      <c r="LWF1" s="52"/>
      <c r="LWK1" s="50"/>
      <c r="LWN1" s="51"/>
      <c r="LWQ1" s="695"/>
      <c r="LWR1" s="695"/>
      <c r="LWV1" s="52"/>
      <c r="LXA1" s="50"/>
      <c r="LXD1" s="51"/>
      <c r="LXG1" s="695"/>
      <c r="LXH1" s="695"/>
      <c r="LXL1" s="52"/>
      <c r="LXQ1" s="50"/>
      <c r="LXT1" s="51"/>
      <c r="LXW1" s="695"/>
      <c r="LXX1" s="695"/>
      <c r="LYB1" s="52"/>
      <c r="LYG1" s="50"/>
      <c r="LYJ1" s="51"/>
      <c r="LYM1" s="695"/>
      <c r="LYN1" s="695"/>
      <c r="LYR1" s="52"/>
      <c r="LYW1" s="50"/>
      <c r="LYZ1" s="51"/>
      <c r="LZC1" s="695"/>
      <c r="LZD1" s="695"/>
      <c r="LZH1" s="52"/>
      <c r="LZM1" s="50"/>
      <c r="LZP1" s="51"/>
      <c r="LZS1" s="695"/>
      <c r="LZT1" s="695"/>
      <c r="LZX1" s="52"/>
      <c r="MAC1" s="50"/>
      <c r="MAF1" s="51"/>
      <c r="MAI1" s="695"/>
      <c r="MAJ1" s="695"/>
      <c r="MAN1" s="52"/>
      <c r="MAS1" s="50"/>
      <c r="MAV1" s="51"/>
      <c r="MAY1" s="695"/>
      <c r="MAZ1" s="695"/>
      <c r="MBD1" s="52"/>
      <c r="MBI1" s="50"/>
      <c r="MBL1" s="51"/>
      <c r="MBO1" s="695"/>
      <c r="MBP1" s="695"/>
      <c r="MBT1" s="52"/>
      <c r="MBY1" s="50"/>
      <c r="MCB1" s="51"/>
      <c r="MCE1" s="695"/>
      <c r="MCF1" s="695"/>
      <c r="MCJ1" s="52"/>
      <c r="MCO1" s="50"/>
      <c r="MCR1" s="51"/>
      <c r="MCU1" s="695"/>
      <c r="MCV1" s="695"/>
      <c r="MCZ1" s="52"/>
      <c r="MDE1" s="50"/>
      <c r="MDH1" s="51"/>
      <c r="MDK1" s="695"/>
      <c r="MDL1" s="695"/>
      <c r="MDP1" s="52"/>
      <c r="MDU1" s="50"/>
      <c r="MDX1" s="51"/>
      <c r="MEA1" s="695"/>
      <c r="MEB1" s="695"/>
      <c r="MEF1" s="52"/>
      <c r="MEK1" s="50"/>
      <c r="MEN1" s="51"/>
      <c r="MEQ1" s="695"/>
      <c r="MER1" s="695"/>
      <c r="MEV1" s="52"/>
      <c r="MFA1" s="50"/>
      <c r="MFD1" s="51"/>
      <c r="MFG1" s="695"/>
      <c r="MFH1" s="695"/>
      <c r="MFL1" s="52"/>
      <c r="MFQ1" s="50"/>
      <c r="MFT1" s="51"/>
      <c r="MFW1" s="695"/>
      <c r="MFX1" s="695"/>
      <c r="MGB1" s="52"/>
      <c r="MGG1" s="50"/>
      <c r="MGJ1" s="51"/>
      <c r="MGM1" s="695"/>
      <c r="MGN1" s="695"/>
      <c r="MGR1" s="52"/>
      <c r="MGW1" s="50"/>
      <c r="MGZ1" s="51"/>
      <c r="MHC1" s="695"/>
      <c r="MHD1" s="695"/>
      <c r="MHH1" s="52"/>
      <c r="MHM1" s="50"/>
      <c r="MHP1" s="51"/>
      <c r="MHS1" s="695"/>
      <c r="MHT1" s="695"/>
      <c r="MHX1" s="52"/>
      <c r="MIC1" s="50"/>
      <c r="MIF1" s="51"/>
      <c r="MII1" s="695"/>
      <c r="MIJ1" s="695"/>
      <c r="MIN1" s="52"/>
      <c r="MIS1" s="50"/>
      <c r="MIV1" s="51"/>
      <c r="MIY1" s="695"/>
      <c r="MIZ1" s="695"/>
      <c r="MJD1" s="52"/>
      <c r="MJI1" s="50"/>
      <c r="MJL1" s="51"/>
      <c r="MJO1" s="695"/>
      <c r="MJP1" s="695"/>
      <c r="MJT1" s="52"/>
      <c r="MJY1" s="50"/>
      <c r="MKB1" s="51"/>
      <c r="MKE1" s="695"/>
      <c r="MKF1" s="695"/>
      <c r="MKJ1" s="52"/>
      <c r="MKO1" s="50"/>
      <c r="MKR1" s="51"/>
      <c r="MKU1" s="695"/>
      <c r="MKV1" s="695"/>
      <c r="MKZ1" s="52"/>
      <c r="MLE1" s="50"/>
      <c r="MLH1" s="51"/>
      <c r="MLK1" s="695"/>
      <c r="MLL1" s="695"/>
      <c r="MLP1" s="52"/>
      <c r="MLU1" s="50"/>
      <c r="MLX1" s="51"/>
      <c r="MMA1" s="695"/>
      <c r="MMB1" s="695"/>
      <c r="MMF1" s="52"/>
      <c r="MMK1" s="50"/>
      <c r="MMN1" s="51"/>
      <c r="MMQ1" s="695"/>
      <c r="MMR1" s="695"/>
      <c r="MMV1" s="52"/>
      <c r="MNA1" s="50"/>
      <c r="MND1" s="51"/>
      <c r="MNG1" s="695"/>
      <c r="MNH1" s="695"/>
      <c r="MNL1" s="52"/>
      <c r="MNQ1" s="50"/>
      <c r="MNT1" s="51"/>
      <c r="MNW1" s="695"/>
      <c r="MNX1" s="695"/>
      <c r="MOB1" s="52"/>
      <c r="MOG1" s="50"/>
      <c r="MOJ1" s="51"/>
      <c r="MOM1" s="695"/>
      <c r="MON1" s="695"/>
      <c r="MOR1" s="52"/>
      <c r="MOW1" s="50"/>
      <c r="MOZ1" s="51"/>
      <c r="MPC1" s="695"/>
      <c r="MPD1" s="695"/>
      <c r="MPH1" s="52"/>
      <c r="MPM1" s="50"/>
      <c r="MPP1" s="51"/>
      <c r="MPS1" s="695"/>
      <c r="MPT1" s="695"/>
      <c r="MPX1" s="52"/>
      <c r="MQC1" s="50"/>
      <c r="MQF1" s="51"/>
      <c r="MQI1" s="695"/>
      <c r="MQJ1" s="695"/>
      <c r="MQN1" s="52"/>
      <c r="MQS1" s="50"/>
      <c r="MQV1" s="51"/>
      <c r="MQY1" s="695"/>
      <c r="MQZ1" s="695"/>
      <c r="MRD1" s="52"/>
      <c r="MRI1" s="50"/>
      <c r="MRL1" s="51"/>
      <c r="MRO1" s="695"/>
      <c r="MRP1" s="695"/>
      <c r="MRT1" s="52"/>
      <c r="MRY1" s="50"/>
      <c r="MSB1" s="51"/>
      <c r="MSE1" s="695"/>
      <c r="MSF1" s="695"/>
      <c r="MSJ1" s="52"/>
      <c r="MSO1" s="50"/>
      <c r="MSR1" s="51"/>
      <c r="MSU1" s="695"/>
      <c r="MSV1" s="695"/>
      <c r="MSZ1" s="52"/>
      <c r="MTE1" s="50"/>
      <c r="MTH1" s="51"/>
      <c r="MTK1" s="695"/>
      <c r="MTL1" s="695"/>
      <c r="MTP1" s="52"/>
      <c r="MTU1" s="50"/>
      <c r="MTX1" s="51"/>
      <c r="MUA1" s="695"/>
      <c r="MUB1" s="695"/>
      <c r="MUF1" s="52"/>
      <c r="MUK1" s="50"/>
      <c r="MUN1" s="51"/>
      <c r="MUQ1" s="695"/>
      <c r="MUR1" s="695"/>
      <c r="MUV1" s="52"/>
      <c r="MVA1" s="50"/>
      <c r="MVD1" s="51"/>
      <c r="MVG1" s="695"/>
      <c r="MVH1" s="695"/>
      <c r="MVL1" s="52"/>
      <c r="MVQ1" s="50"/>
      <c r="MVT1" s="51"/>
      <c r="MVW1" s="695"/>
      <c r="MVX1" s="695"/>
      <c r="MWB1" s="52"/>
      <c r="MWG1" s="50"/>
      <c r="MWJ1" s="51"/>
      <c r="MWM1" s="695"/>
      <c r="MWN1" s="695"/>
      <c r="MWR1" s="52"/>
      <c r="MWW1" s="50"/>
      <c r="MWZ1" s="51"/>
      <c r="MXC1" s="695"/>
      <c r="MXD1" s="695"/>
      <c r="MXH1" s="52"/>
      <c r="MXM1" s="50"/>
      <c r="MXP1" s="51"/>
      <c r="MXS1" s="695"/>
      <c r="MXT1" s="695"/>
      <c r="MXX1" s="52"/>
      <c r="MYC1" s="50"/>
      <c r="MYF1" s="51"/>
      <c r="MYI1" s="695"/>
      <c r="MYJ1" s="695"/>
      <c r="MYN1" s="52"/>
      <c r="MYS1" s="50"/>
      <c r="MYV1" s="51"/>
      <c r="MYY1" s="695"/>
      <c r="MYZ1" s="695"/>
      <c r="MZD1" s="52"/>
      <c r="MZI1" s="50"/>
      <c r="MZL1" s="51"/>
      <c r="MZO1" s="695"/>
      <c r="MZP1" s="695"/>
      <c r="MZT1" s="52"/>
      <c r="MZY1" s="50"/>
      <c r="NAB1" s="51"/>
      <c r="NAE1" s="695"/>
      <c r="NAF1" s="695"/>
      <c r="NAJ1" s="52"/>
      <c r="NAO1" s="50"/>
      <c r="NAR1" s="51"/>
      <c r="NAU1" s="695"/>
      <c r="NAV1" s="695"/>
      <c r="NAZ1" s="52"/>
      <c r="NBE1" s="50"/>
      <c r="NBH1" s="51"/>
      <c r="NBK1" s="695"/>
      <c r="NBL1" s="695"/>
      <c r="NBP1" s="52"/>
      <c r="NBU1" s="50"/>
      <c r="NBX1" s="51"/>
      <c r="NCA1" s="695"/>
      <c r="NCB1" s="695"/>
      <c r="NCF1" s="52"/>
      <c r="NCK1" s="50"/>
      <c r="NCN1" s="51"/>
      <c r="NCQ1" s="695"/>
      <c r="NCR1" s="695"/>
      <c r="NCV1" s="52"/>
      <c r="NDA1" s="50"/>
      <c r="NDD1" s="51"/>
      <c r="NDG1" s="695"/>
      <c r="NDH1" s="695"/>
      <c r="NDL1" s="52"/>
      <c r="NDQ1" s="50"/>
      <c r="NDT1" s="51"/>
      <c r="NDW1" s="695"/>
      <c r="NDX1" s="695"/>
      <c r="NEB1" s="52"/>
      <c r="NEG1" s="50"/>
      <c r="NEJ1" s="51"/>
      <c r="NEM1" s="695"/>
      <c r="NEN1" s="695"/>
      <c r="NER1" s="52"/>
      <c r="NEW1" s="50"/>
      <c r="NEZ1" s="51"/>
      <c r="NFC1" s="695"/>
      <c r="NFD1" s="695"/>
      <c r="NFH1" s="52"/>
      <c r="NFM1" s="50"/>
      <c r="NFP1" s="51"/>
      <c r="NFS1" s="695"/>
      <c r="NFT1" s="695"/>
      <c r="NFX1" s="52"/>
      <c r="NGC1" s="50"/>
      <c r="NGF1" s="51"/>
      <c r="NGI1" s="695"/>
      <c r="NGJ1" s="695"/>
      <c r="NGN1" s="52"/>
      <c r="NGS1" s="50"/>
      <c r="NGV1" s="51"/>
      <c r="NGY1" s="695"/>
      <c r="NGZ1" s="695"/>
      <c r="NHD1" s="52"/>
      <c r="NHI1" s="50"/>
      <c r="NHL1" s="51"/>
      <c r="NHO1" s="695"/>
      <c r="NHP1" s="695"/>
      <c r="NHT1" s="52"/>
      <c r="NHY1" s="50"/>
      <c r="NIB1" s="51"/>
      <c r="NIE1" s="695"/>
      <c r="NIF1" s="695"/>
      <c r="NIJ1" s="52"/>
      <c r="NIO1" s="50"/>
      <c r="NIR1" s="51"/>
      <c r="NIU1" s="695"/>
      <c r="NIV1" s="695"/>
      <c r="NIZ1" s="52"/>
      <c r="NJE1" s="50"/>
      <c r="NJH1" s="51"/>
      <c r="NJK1" s="695"/>
      <c r="NJL1" s="695"/>
      <c r="NJP1" s="52"/>
      <c r="NJU1" s="50"/>
      <c r="NJX1" s="51"/>
      <c r="NKA1" s="695"/>
      <c r="NKB1" s="695"/>
      <c r="NKF1" s="52"/>
      <c r="NKK1" s="50"/>
      <c r="NKN1" s="51"/>
      <c r="NKQ1" s="695"/>
      <c r="NKR1" s="695"/>
      <c r="NKV1" s="52"/>
      <c r="NLA1" s="50"/>
      <c r="NLD1" s="51"/>
      <c r="NLG1" s="695"/>
      <c r="NLH1" s="695"/>
      <c r="NLL1" s="52"/>
      <c r="NLQ1" s="50"/>
      <c r="NLT1" s="51"/>
      <c r="NLW1" s="695"/>
      <c r="NLX1" s="695"/>
      <c r="NMB1" s="52"/>
      <c r="NMG1" s="50"/>
      <c r="NMJ1" s="51"/>
      <c r="NMM1" s="695"/>
      <c r="NMN1" s="695"/>
      <c r="NMR1" s="52"/>
      <c r="NMW1" s="50"/>
      <c r="NMZ1" s="51"/>
      <c r="NNC1" s="695"/>
      <c r="NND1" s="695"/>
      <c r="NNH1" s="52"/>
      <c r="NNM1" s="50"/>
      <c r="NNP1" s="51"/>
      <c r="NNS1" s="695"/>
      <c r="NNT1" s="695"/>
      <c r="NNX1" s="52"/>
      <c r="NOC1" s="50"/>
      <c r="NOF1" s="51"/>
      <c r="NOI1" s="695"/>
      <c r="NOJ1" s="695"/>
      <c r="NON1" s="52"/>
      <c r="NOS1" s="50"/>
      <c r="NOV1" s="51"/>
      <c r="NOY1" s="695"/>
      <c r="NOZ1" s="695"/>
      <c r="NPD1" s="52"/>
      <c r="NPI1" s="50"/>
      <c r="NPL1" s="51"/>
      <c r="NPO1" s="695"/>
      <c r="NPP1" s="695"/>
      <c r="NPT1" s="52"/>
      <c r="NPY1" s="50"/>
      <c r="NQB1" s="51"/>
      <c r="NQE1" s="695"/>
      <c r="NQF1" s="695"/>
      <c r="NQJ1" s="52"/>
      <c r="NQO1" s="50"/>
      <c r="NQR1" s="51"/>
      <c r="NQU1" s="695"/>
      <c r="NQV1" s="695"/>
      <c r="NQZ1" s="52"/>
      <c r="NRE1" s="50"/>
      <c r="NRH1" s="51"/>
      <c r="NRK1" s="695"/>
      <c r="NRL1" s="695"/>
      <c r="NRP1" s="52"/>
      <c r="NRU1" s="50"/>
      <c r="NRX1" s="51"/>
      <c r="NSA1" s="695"/>
      <c r="NSB1" s="695"/>
      <c r="NSF1" s="52"/>
      <c r="NSK1" s="50"/>
      <c r="NSN1" s="51"/>
      <c r="NSQ1" s="695"/>
      <c r="NSR1" s="695"/>
      <c r="NSV1" s="52"/>
      <c r="NTA1" s="50"/>
      <c r="NTD1" s="51"/>
      <c r="NTG1" s="695"/>
      <c r="NTH1" s="695"/>
      <c r="NTL1" s="52"/>
      <c r="NTQ1" s="50"/>
      <c r="NTT1" s="51"/>
      <c r="NTW1" s="695"/>
      <c r="NTX1" s="695"/>
      <c r="NUB1" s="52"/>
      <c r="NUG1" s="50"/>
      <c r="NUJ1" s="51"/>
      <c r="NUM1" s="695"/>
      <c r="NUN1" s="695"/>
      <c r="NUR1" s="52"/>
      <c r="NUW1" s="50"/>
      <c r="NUZ1" s="51"/>
      <c r="NVC1" s="695"/>
      <c r="NVD1" s="695"/>
      <c r="NVH1" s="52"/>
      <c r="NVM1" s="50"/>
      <c r="NVP1" s="51"/>
      <c r="NVS1" s="695"/>
      <c r="NVT1" s="695"/>
      <c r="NVX1" s="52"/>
      <c r="NWC1" s="50"/>
      <c r="NWF1" s="51"/>
      <c r="NWI1" s="695"/>
      <c r="NWJ1" s="695"/>
      <c r="NWN1" s="52"/>
      <c r="NWS1" s="50"/>
      <c r="NWV1" s="51"/>
      <c r="NWY1" s="695"/>
      <c r="NWZ1" s="695"/>
      <c r="NXD1" s="52"/>
      <c r="NXI1" s="50"/>
      <c r="NXL1" s="51"/>
      <c r="NXO1" s="695"/>
      <c r="NXP1" s="695"/>
      <c r="NXT1" s="52"/>
      <c r="NXY1" s="50"/>
      <c r="NYB1" s="51"/>
      <c r="NYE1" s="695"/>
      <c r="NYF1" s="695"/>
      <c r="NYJ1" s="52"/>
      <c r="NYO1" s="50"/>
      <c r="NYR1" s="51"/>
      <c r="NYU1" s="695"/>
      <c r="NYV1" s="695"/>
      <c r="NYZ1" s="52"/>
      <c r="NZE1" s="50"/>
      <c r="NZH1" s="51"/>
      <c r="NZK1" s="695"/>
      <c r="NZL1" s="695"/>
      <c r="NZP1" s="52"/>
      <c r="NZU1" s="50"/>
      <c r="NZX1" s="51"/>
      <c r="OAA1" s="695"/>
      <c r="OAB1" s="695"/>
      <c r="OAF1" s="52"/>
      <c r="OAK1" s="50"/>
      <c r="OAN1" s="51"/>
      <c r="OAQ1" s="695"/>
      <c r="OAR1" s="695"/>
      <c r="OAV1" s="52"/>
      <c r="OBA1" s="50"/>
      <c r="OBD1" s="51"/>
      <c r="OBG1" s="695"/>
      <c r="OBH1" s="695"/>
      <c r="OBL1" s="52"/>
      <c r="OBQ1" s="50"/>
      <c r="OBT1" s="51"/>
      <c r="OBW1" s="695"/>
      <c r="OBX1" s="695"/>
      <c r="OCB1" s="52"/>
      <c r="OCG1" s="50"/>
      <c r="OCJ1" s="51"/>
      <c r="OCM1" s="695"/>
      <c r="OCN1" s="695"/>
      <c r="OCR1" s="52"/>
      <c r="OCW1" s="50"/>
      <c r="OCZ1" s="51"/>
      <c r="ODC1" s="695"/>
      <c r="ODD1" s="695"/>
      <c r="ODH1" s="52"/>
      <c r="ODM1" s="50"/>
      <c r="ODP1" s="51"/>
      <c r="ODS1" s="695"/>
      <c r="ODT1" s="695"/>
      <c r="ODX1" s="52"/>
      <c r="OEC1" s="50"/>
      <c r="OEF1" s="51"/>
      <c r="OEI1" s="695"/>
      <c r="OEJ1" s="695"/>
      <c r="OEN1" s="52"/>
      <c r="OES1" s="50"/>
      <c r="OEV1" s="51"/>
      <c r="OEY1" s="695"/>
      <c r="OEZ1" s="695"/>
      <c r="OFD1" s="52"/>
      <c r="OFI1" s="50"/>
      <c r="OFL1" s="51"/>
      <c r="OFO1" s="695"/>
      <c r="OFP1" s="695"/>
      <c r="OFT1" s="52"/>
      <c r="OFY1" s="50"/>
      <c r="OGB1" s="51"/>
      <c r="OGE1" s="695"/>
      <c r="OGF1" s="695"/>
      <c r="OGJ1" s="52"/>
      <c r="OGO1" s="50"/>
      <c r="OGR1" s="51"/>
      <c r="OGU1" s="695"/>
      <c r="OGV1" s="695"/>
      <c r="OGZ1" s="52"/>
      <c r="OHE1" s="50"/>
      <c r="OHH1" s="51"/>
      <c r="OHK1" s="695"/>
      <c r="OHL1" s="695"/>
      <c r="OHP1" s="52"/>
      <c r="OHU1" s="50"/>
      <c r="OHX1" s="51"/>
      <c r="OIA1" s="695"/>
      <c r="OIB1" s="695"/>
      <c r="OIF1" s="52"/>
      <c r="OIK1" s="50"/>
      <c r="OIN1" s="51"/>
      <c r="OIQ1" s="695"/>
      <c r="OIR1" s="695"/>
      <c r="OIV1" s="52"/>
      <c r="OJA1" s="50"/>
      <c r="OJD1" s="51"/>
      <c r="OJG1" s="695"/>
      <c r="OJH1" s="695"/>
      <c r="OJL1" s="52"/>
      <c r="OJQ1" s="50"/>
      <c r="OJT1" s="51"/>
      <c r="OJW1" s="695"/>
      <c r="OJX1" s="695"/>
      <c r="OKB1" s="52"/>
      <c r="OKG1" s="50"/>
      <c r="OKJ1" s="51"/>
      <c r="OKM1" s="695"/>
      <c r="OKN1" s="695"/>
      <c r="OKR1" s="52"/>
      <c r="OKW1" s="50"/>
      <c r="OKZ1" s="51"/>
      <c r="OLC1" s="695"/>
      <c r="OLD1" s="695"/>
      <c r="OLH1" s="52"/>
      <c r="OLM1" s="50"/>
      <c r="OLP1" s="51"/>
      <c r="OLS1" s="695"/>
      <c r="OLT1" s="695"/>
      <c r="OLX1" s="52"/>
      <c r="OMC1" s="50"/>
      <c r="OMF1" s="51"/>
      <c r="OMI1" s="695"/>
      <c r="OMJ1" s="695"/>
      <c r="OMN1" s="52"/>
      <c r="OMS1" s="50"/>
      <c r="OMV1" s="51"/>
      <c r="OMY1" s="695"/>
      <c r="OMZ1" s="695"/>
      <c r="OND1" s="52"/>
      <c r="ONI1" s="50"/>
      <c r="ONL1" s="51"/>
      <c r="ONO1" s="695"/>
      <c r="ONP1" s="695"/>
      <c r="ONT1" s="52"/>
      <c r="ONY1" s="50"/>
      <c r="OOB1" s="51"/>
      <c r="OOE1" s="695"/>
      <c r="OOF1" s="695"/>
      <c r="OOJ1" s="52"/>
      <c r="OOO1" s="50"/>
      <c r="OOR1" s="51"/>
      <c r="OOU1" s="695"/>
      <c r="OOV1" s="695"/>
      <c r="OOZ1" s="52"/>
      <c r="OPE1" s="50"/>
      <c r="OPH1" s="51"/>
      <c r="OPK1" s="695"/>
      <c r="OPL1" s="695"/>
      <c r="OPP1" s="52"/>
      <c r="OPU1" s="50"/>
      <c r="OPX1" s="51"/>
      <c r="OQA1" s="695"/>
      <c r="OQB1" s="695"/>
      <c r="OQF1" s="52"/>
      <c r="OQK1" s="50"/>
      <c r="OQN1" s="51"/>
      <c r="OQQ1" s="695"/>
      <c r="OQR1" s="695"/>
      <c r="OQV1" s="52"/>
      <c r="ORA1" s="50"/>
      <c r="ORD1" s="51"/>
      <c r="ORG1" s="695"/>
      <c r="ORH1" s="695"/>
      <c r="ORL1" s="52"/>
      <c r="ORQ1" s="50"/>
      <c r="ORT1" s="51"/>
      <c r="ORW1" s="695"/>
      <c r="ORX1" s="695"/>
      <c r="OSB1" s="52"/>
      <c r="OSG1" s="50"/>
      <c r="OSJ1" s="51"/>
      <c r="OSM1" s="695"/>
      <c r="OSN1" s="695"/>
      <c r="OSR1" s="52"/>
      <c r="OSW1" s="50"/>
      <c r="OSZ1" s="51"/>
      <c r="OTC1" s="695"/>
      <c r="OTD1" s="695"/>
      <c r="OTH1" s="52"/>
      <c r="OTM1" s="50"/>
      <c r="OTP1" s="51"/>
      <c r="OTS1" s="695"/>
      <c r="OTT1" s="695"/>
      <c r="OTX1" s="52"/>
      <c r="OUC1" s="50"/>
      <c r="OUF1" s="51"/>
      <c r="OUI1" s="695"/>
      <c r="OUJ1" s="695"/>
      <c r="OUN1" s="52"/>
      <c r="OUS1" s="50"/>
      <c r="OUV1" s="51"/>
      <c r="OUY1" s="695"/>
      <c r="OUZ1" s="695"/>
      <c r="OVD1" s="52"/>
      <c r="OVI1" s="50"/>
      <c r="OVL1" s="51"/>
      <c r="OVO1" s="695"/>
      <c r="OVP1" s="695"/>
      <c r="OVT1" s="52"/>
      <c r="OVY1" s="50"/>
      <c r="OWB1" s="51"/>
      <c r="OWE1" s="695"/>
      <c r="OWF1" s="695"/>
      <c r="OWJ1" s="52"/>
      <c r="OWO1" s="50"/>
      <c r="OWR1" s="51"/>
      <c r="OWU1" s="695"/>
      <c r="OWV1" s="695"/>
      <c r="OWZ1" s="52"/>
      <c r="OXE1" s="50"/>
      <c r="OXH1" s="51"/>
      <c r="OXK1" s="695"/>
      <c r="OXL1" s="695"/>
      <c r="OXP1" s="52"/>
      <c r="OXU1" s="50"/>
      <c r="OXX1" s="51"/>
      <c r="OYA1" s="695"/>
      <c r="OYB1" s="695"/>
      <c r="OYF1" s="52"/>
      <c r="OYK1" s="50"/>
      <c r="OYN1" s="51"/>
      <c r="OYQ1" s="695"/>
      <c r="OYR1" s="695"/>
      <c r="OYV1" s="52"/>
      <c r="OZA1" s="50"/>
      <c r="OZD1" s="51"/>
      <c r="OZG1" s="695"/>
      <c r="OZH1" s="695"/>
      <c r="OZL1" s="52"/>
      <c r="OZQ1" s="50"/>
      <c r="OZT1" s="51"/>
      <c r="OZW1" s="695"/>
      <c r="OZX1" s="695"/>
      <c r="PAB1" s="52"/>
      <c r="PAG1" s="50"/>
      <c r="PAJ1" s="51"/>
      <c r="PAM1" s="695"/>
      <c r="PAN1" s="695"/>
      <c r="PAR1" s="52"/>
      <c r="PAW1" s="50"/>
      <c r="PAZ1" s="51"/>
      <c r="PBC1" s="695"/>
      <c r="PBD1" s="695"/>
      <c r="PBH1" s="52"/>
      <c r="PBM1" s="50"/>
      <c r="PBP1" s="51"/>
      <c r="PBS1" s="695"/>
      <c r="PBT1" s="695"/>
      <c r="PBX1" s="52"/>
      <c r="PCC1" s="50"/>
      <c r="PCF1" s="51"/>
      <c r="PCI1" s="695"/>
      <c r="PCJ1" s="695"/>
      <c r="PCN1" s="52"/>
      <c r="PCS1" s="50"/>
      <c r="PCV1" s="51"/>
      <c r="PCY1" s="695"/>
      <c r="PCZ1" s="695"/>
      <c r="PDD1" s="52"/>
      <c r="PDI1" s="50"/>
      <c r="PDL1" s="51"/>
      <c r="PDO1" s="695"/>
      <c r="PDP1" s="695"/>
      <c r="PDT1" s="52"/>
      <c r="PDY1" s="50"/>
      <c r="PEB1" s="51"/>
      <c r="PEE1" s="695"/>
      <c r="PEF1" s="695"/>
      <c r="PEJ1" s="52"/>
      <c r="PEO1" s="50"/>
      <c r="PER1" s="51"/>
      <c r="PEU1" s="695"/>
      <c r="PEV1" s="695"/>
      <c r="PEZ1" s="52"/>
      <c r="PFE1" s="50"/>
      <c r="PFH1" s="51"/>
      <c r="PFK1" s="695"/>
      <c r="PFL1" s="695"/>
      <c r="PFP1" s="52"/>
      <c r="PFU1" s="50"/>
      <c r="PFX1" s="51"/>
      <c r="PGA1" s="695"/>
      <c r="PGB1" s="695"/>
      <c r="PGF1" s="52"/>
      <c r="PGK1" s="50"/>
      <c r="PGN1" s="51"/>
      <c r="PGQ1" s="695"/>
      <c r="PGR1" s="695"/>
      <c r="PGV1" s="52"/>
      <c r="PHA1" s="50"/>
      <c r="PHD1" s="51"/>
      <c r="PHG1" s="695"/>
      <c r="PHH1" s="695"/>
      <c r="PHL1" s="52"/>
      <c r="PHQ1" s="50"/>
      <c r="PHT1" s="51"/>
      <c r="PHW1" s="695"/>
      <c r="PHX1" s="695"/>
      <c r="PIB1" s="52"/>
      <c r="PIG1" s="50"/>
      <c r="PIJ1" s="51"/>
      <c r="PIM1" s="695"/>
      <c r="PIN1" s="695"/>
      <c r="PIR1" s="52"/>
      <c r="PIW1" s="50"/>
      <c r="PIZ1" s="51"/>
      <c r="PJC1" s="695"/>
      <c r="PJD1" s="695"/>
      <c r="PJH1" s="52"/>
      <c r="PJM1" s="50"/>
      <c r="PJP1" s="51"/>
      <c r="PJS1" s="695"/>
      <c r="PJT1" s="695"/>
      <c r="PJX1" s="52"/>
      <c r="PKC1" s="50"/>
      <c r="PKF1" s="51"/>
      <c r="PKI1" s="695"/>
      <c r="PKJ1" s="695"/>
      <c r="PKN1" s="52"/>
      <c r="PKS1" s="50"/>
      <c r="PKV1" s="51"/>
      <c r="PKY1" s="695"/>
      <c r="PKZ1" s="695"/>
      <c r="PLD1" s="52"/>
      <c r="PLI1" s="50"/>
      <c r="PLL1" s="51"/>
      <c r="PLO1" s="695"/>
      <c r="PLP1" s="695"/>
      <c r="PLT1" s="52"/>
      <c r="PLY1" s="50"/>
      <c r="PMB1" s="51"/>
      <c r="PME1" s="695"/>
      <c r="PMF1" s="695"/>
      <c r="PMJ1" s="52"/>
      <c r="PMO1" s="50"/>
      <c r="PMR1" s="51"/>
      <c r="PMU1" s="695"/>
      <c r="PMV1" s="695"/>
      <c r="PMZ1" s="52"/>
      <c r="PNE1" s="50"/>
      <c r="PNH1" s="51"/>
      <c r="PNK1" s="695"/>
      <c r="PNL1" s="695"/>
      <c r="PNP1" s="52"/>
      <c r="PNU1" s="50"/>
      <c r="PNX1" s="51"/>
      <c r="POA1" s="695"/>
      <c r="POB1" s="695"/>
      <c r="POF1" s="52"/>
      <c r="POK1" s="50"/>
      <c r="PON1" s="51"/>
      <c r="POQ1" s="695"/>
      <c r="POR1" s="695"/>
      <c r="POV1" s="52"/>
      <c r="PPA1" s="50"/>
      <c r="PPD1" s="51"/>
      <c r="PPG1" s="695"/>
      <c r="PPH1" s="695"/>
      <c r="PPL1" s="52"/>
      <c r="PPQ1" s="50"/>
      <c r="PPT1" s="51"/>
      <c r="PPW1" s="695"/>
      <c r="PPX1" s="695"/>
      <c r="PQB1" s="52"/>
      <c r="PQG1" s="50"/>
      <c r="PQJ1" s="51"/>
      <c r="PQM1" s="695"/>
      <c r="PQN1" s="695"/>
      <c r="PQR1" s="52"/>
      <c r="PQW1" s="50"/>
      <c r="PQZ1" s="51"/>
      <c r="PRC1" s="695"/>
      <c r="PRD1" s="695"/>
      <c r="PRH1" s="52"/>
      <c r="PRM1" s="50"/>
      <c r="PRP1" s="51"/>
      <c r="PRS1" s="695"/>
      <c r="PRT1" s="695"/>
      <c r="PRX1" s="52"/>
      <c r="PSC1" s="50"/>
      <c r="PSF1" s="51"/>
      <c r="PSI1" s="695"/>
      <c r="PSJ1" s="695"/>
      <c r="PSN1" s="52"/>
      <c r="PSS1" s="50"/>
      <c r="PSV1" s="51"/>
      <c r="PSY1" s="695"/>
      <c r="PSZ1" s="695"/>
      <c r="PTD1" s="52"/>
      <c r="PTI1" s="50"/>
      <c r="PTL1" s="51"/>
      <c r="PTO1" s="695"/>
      <c r="PTP1" s="695"/>
      <c r="PTT1" s="52"/>
      <c r="PTY1" s="50"/>
      <c r="PUB1" s="51"/>
      <c r="PUE1" s="695"/>
      <c r="PUF1" s="695"/>
      <c r="PUJ1" s="52"/>
      <c r="PUO1" s="50"/>
      <c r="PUR1" s="51"/>
      <c r="PUU1" s="695"/>
      <c r="PUV1" s="695"/>
      <c r="PUZ1" s="52"/>
      <c r="PVE1" s="50"/>
      <c r="PVH1" s="51"/>
      <c r="PVK1" s="695"/>
      <c r="PVL1" s="695"/>
      <c r="PVP1" s="52"/>
      <c r="PVU1" s="50"/>
      <c r="PVX1" s="51"/>
      <c r="PWA1" s="695"/>
      <c r="PWB1" s="695"/>
      <c r="PWF1" s="52"/>
      <c r="PWK1" s="50"/>
      <c r="PWN1" s="51"/>
      <c r="PWQ1" s="695"/>
      <c r="PWR1" s="695"/>
      <c r="PWV1" s="52"/>
      <c r="PXA1" s="50"/>
      <c r="PXD1" s="51"/>
      <c r="PXG1" s="695"/>
      <c r="PXH1" s="695"/>
      <c r="PXL1" s="52"/>
      <c r="PXQ1" s="50"/>
      <c r="PXT1" s="51"/>
      <c r="PXW1" s="695"/>
      <c r="PXX1" s="695"/>
      <c r="PYB1" s="52"/>
      <c r="PYG1" s="50"/>
      <c r="PYJ1" s="51"/>
      <c r="PYM1" s="695"/>
      <c r="PYN1" s="695"/>
      <c r="PYR1" s="52"/>
      <c r="PYW1" s="50"/>
      <c r="PYZ1" s="51"/>
      <c r="PZC1" s="695"/>
      <c r="PZD1" s="695"/>
      <c r="PZH1" s="52"/>
      <c r="PZM1" s="50"/>
      <c r="PZP1" s="51"/>
      <c r="PZS1" s="695"/>
      <c r="PZT1" s="695"/>
      <c r="PZX1" s="52"/>
      <c r="QAC1" s="50"/>
      <c r="QAF1" s="51"/>
      <c r="QAI1" s="695"/>
      <c r="QAJ1" s="695"/>
      <c r="QAN1" s="52"/>
      <c r="QAS1" s="50"/>
      <c r="QAV1" s="51"/>
      <c r="QAY1" s="695"/>
      <c r="QAZ1" s="695"/>
      <c r="QBD1" s="52"/>
      <c r="QBI1" s="50"/>
      <c r="QBL1" s="51"/>
      <c r="QBO1" s="695"/>
      <c r="QBP1" s="695"/>
      <c r="QBT1" s="52"/>
      <c r="QBY1" s="50"/>
      <c r="QCB1" s="51"/>
      <c r="QCE1" s="695"/>
      <c r="QCF1" s="695"/>
      <c r="QCJ1" s="52"/>
      <c r="QCO1" s="50"/>
      <c r="QCR1" s="51"/>
      <c r="QCU1" s="695"/>
      <c r="QCV1" s="695"/>
      <c r="QCZ1" s="52"/>
      <c r="QDE1" s="50"/>
      <c r="QDH1" s="51"/>
      <c r="QDK1" s="695"/>
      <c r="QDL1" s="695"/>
      <c r="QDP1" s="52"/>
      <c r="QDU1" s="50"/>
      <c r="QDX1" s="51"/>
      <c r="QEA1" s="695"/>
      <c r="QEB1" s="695"/>
      <c r="QEF1" s="52"/>
      <c r="QEK1" s="50"/>
      <c r="QEN1" s="51"/>
      <c r="QEQ1" s="695"/>
      <c r="QER1" s="695"/>
      <c r="QEV1" s="52"/>
      <c r="QFA1" s="50"/>
      <c r="QFD1" s="51"/>
      <c r="QFG1" s="695"/>
      <c r="QFH1" s="695"/>
      <c r="QFL1" s="52"/>
      <c r="QFQ1" s="50"/>
      <c r="QFT1" s="51"/>
      <c r="QFW1" s="695"/>
      <c r="QFX1" s="695"/>
      <c r="QGB1" s="52"/>
      <c r="QGG1" s="50"/>
      <c r="QGJ1" s="51"/>
      <c r="QGM1" s="695"/>
      <c r="QGN1" s="695"/>
      <c r="QGR1" s="52"/>
      <c r="QGW1" s="50"/>
      <c r="QGZ1" s="51"/>
      <c r="QHC1" s="695"/>
      <c r="QHD1" s="695"/>
      <c r="QHH1" s="52"/>
      <c r="QHM1" s="50"/>
      <c r="QHP1" s="51"/>
      <c r="QHS1" s="695"/>
      <c r="QHT1" s="695"/>
      <c r="QHX1" s="52"/>
      <c r="QIC1" s="50"/>
      <c r="QIF1" s="51"/>
      <c r="QII1" s="695"/>
      <c r="QIJ1" s="695"/>
      <c r="QIN1" s="52"/>
      <c r="QIS1" s="50"/>
      <c r="QIV1" s="51"/>
      <c r="QIY1" s="695"/>
      <c r="QIZ1" s="695"/>
      <c r="QJD1" s="52"/>
      <c r="QJI1" s="50"/>
      <c r="QJL1" s="51"/>
      <c r="QJO1" s="695"/>
      <c r="QJP1" s="695"/>
      <c r="QJT1" s="52"/>
      <c r="QJY1" s="50"/>
      <c r="QKB1" s="51"/>
      <c r="QKE1" s="695"/>
      <c r="QKF1" s="695"/>
      <c r="QKJ1" s="52"/>
      <c r="QKO1" s="50"/>
      <c r="QKR1" s="51"/>
      <c r="QKU1" s="695"/>
      <c r="QKV1" s="695"/>
      <c r="QKZ1" s="52"/>
      <c r="QLE1" s="50"/>
      <c r="QLH1" s="51"/>
      <c r="QLK1" s="695"/>
      <c r="QLL1" s="695"/>
      <c r="QLP1" s="52"/>
      <c r="QLU1" s="50"/>
      <c r="QLX1" s="51"/>
      <c r="QMA1" s="695"/>
      <c r="QMB1" s="695"/>
      <c r="QMF1" s="52"/>
      <c r="QMK1" s="50"/>
      <c r="QMN1" s="51"/>
      <c r="QMQ1" s="695"/>
      <c r="QMR1" s="695"/>
      <c r="QMV1" s="52"/>
      <c r="QNA1" s="50"/>
      <c r="QND1" s="51"/>
      <c r="QNG1" s="695"/>
      <c r="QNH1" s="695"/>
      <c r="QNL1" s="52"/>
      <c r="QNQ1" s="50"/>
      <c r="QNT1" s="51"/>
      <c r="QNW1" s="695"/>
      <c r="QNX1" s="695"/>
      <c r="QOB1" s="52"/>
      <c r="QOG1" s="50"/>
      <c r="QOJ1" s="51"/>
      <c r="QOM1" s="695"/>
      <c r="QON1" s="695"/>
      <c r="QOR1" s="52"/>
      <c r="QOW1" s="50"/>
      <c r="QOZ1" s="51"/>
      <c r="QPC1" s="695"/>
      <c r="QPD1" s="695"/>
      <c r="QPH1" s="52"/>
      <c r="QPM1" s="50"/>
      <c r="QPP1" s="51"/>
      <c r="QPS1" s="695"/>
      <c r="QPT1" s="695"/>
      <c r="QPX1" s="52"/>
      <c r="QQC1" s="50"/>
      <c r="QQF1" s="51"/>
      <c r="QQI1" s="695"/>
      <c r="QQJ1" s="695"/>
      <c r="QQN1" s="52"/>
      <c r="QQS1" s="50"/>
      <c r="QQV1" s="51"/>
      <c r="QQY1" s="695"/>
      <c r="QQZ1" s="695"/>
      <c r="QRD1" s="52"/>
      <c r="QRI1" s="50"/>
      <c r="QRL1" s="51"/>
      <c r="QRO1" s="695"/>
      <c r="QRP1" s="695"/>
      <c r="QRT1" s="52"/>
      <c r="QRY1" s="50"/>
      <c r="QSB1" s="51"/>
      <c r="QSE1" s="695"/>
      <c r="QSF1" s="695"/>
      <c r="QSJ1" s="52"/>
      <c r="QSO1" s="50"/>
      <c r="QSR1" s="51"/>
      <c r="QSU1" s="695"/>
      <c r="QSV1" s="695"/>
      <c r="QSZ1" s="52"/>
      <c r="QTE1" s="50"/>
      <c r="QTH1" s="51"/>
      <c r="QTK1" s="695"/>
      <c r="QTL1" s="695"/>
      <c r="QTP1" s="52"/>
      <c r="QTU1" s="50"/>
      <c r="QTX1" s="51"/>
      <c r="QUA1" s="695"/>
      <c r="QUB1" s="695"/>
      <c r="QUF1" s="52"/>
      <c r="QUK1" s="50"/>
      <c r="QUN1" s="51"/>
      <c r="QUQ1" s="695"/>
      <c r="QUR1" s="695"/>
      <c r="QUV1" s="52"/>
      <c r="QVA1" s="50"/>
      <c r="QVD1" s="51"/>
      <c r="QVG1" s="695"/>
      <c r="QVH1" s="695"/>
      <c r="QVL1" s="52"/>
      <c r="QVQ1" s="50"/>
      <c r="QVT1" s="51"/>
      <c r="QVW1" s="695"/>
      <c r="QVX1" s="695"/>
      <c r="QWB1" s="52"/>
      <c r="QWG1" s="50"/>
      <c r="QWJ1" s="51"/>
      <c r="QWM1" s="695"/>
      <c r="QWN1" s="695"/>
      <c r="QWR1" s="52"/>
      <c r="QWW1" s="50"/>
      <c r="QWZ1" s="51"/>
      <c r="QXC1" s="695"/>
      <c r="QXD1" s="695"/>
      <c r="QXH1" s="52"/>
      <c r="QXM1" s="50"/>
      <c r="QXP1" s="51"/>
      <c r="QXS1" s="695"/>
      <c r="QXT1" s="695"/>
      <c r="QXX1" s="52"/>
      <c r="QYC1" s="50"/>
      <c r="QYF1" s="51"/>
      <c r="QYI1" s="695"/>
      <c r="QYJ1" s="695"/>
      <c r="QYN1" s="52"/>
      <c r="QYS1" s="50"/>
      <c r="QYV1" s="51"/>
      <c r="QYY1" s="695"/>
      <c r="QYZ1" s="695"/>
      <c r="QZD1" s="52"/>
      <c r="QZI1" s="50"/>
      <c r="QZL1" s="51"/>
      <c r="QZO1" s="695"/>
      <c r="QZP1" s="695"/>
      <c r="QZT1" s="52"/>
      <c r="QZY1" s="50"/>
      <c r="RAB1" s="51"/>
      <c r="RAE1" s="695"/>
      <c r="RAF1" s="695"/>
      <c r="RAJ1" s="52"/>
      <c r="RAO1" s="50"/>
      <c r="RAR1" s="51"/>
      <c r="RAU1" s="695"/>
      <c r="RAV1" s="695"/>
      <c r="RAZ1" s="52"/>
      <c r="RBE1" s="50"/>
      <c r="RBH1" s="51"/>
      <c r="RBK1" s="695"/>
      <c r="RBL1" s="695"/>
      <c r="RBP1" s="52"/>
      <c r="RBU1" s="50"/>
      <c r="RBX1" s="51"/>
      <c r="RCA1" s="695"/>
      <c r="RCB1" s="695"/>
      <c r="RCF1" s="52"/>
      <c r="RCK1" s="50"/>
      <c r="RCN1" s="51"/>
      <c r="RCQ1" s="695"/>
      <c r="RCR1" s="695"/>
      <c r="RCV1" s="52"/>
      <c r="RDA1" s="50"/>
      <c r="RDD1" s="51"/>
      <c r="RDG1" s="695"/>
      <c r="RDH1" s="695"/>
      <c r="RDL1" s="52"/>
      <c r="RDQ1" s="50"/>
      <c r="RDT1" s="51"/>
      <c r="RDW1" s="695"/>
      <c r="RDX1" s="695"/>
      <c r="REB1" s="52"/>
      <c r="REG1" s="50"/>
      <c r="REJ1" s="51"/>
      <c r="REM1" s="695"/>
      <c r="REN1" s="695"/>
      <c r="RER1" s="52"/>
      <c r="REW1" s="50"/>
      <c r="REZ1" s="51"/>
      <c r="RFC1" s="695"/>
      <c r="RFD1" s="695"/>
      <c r="RFH1" s="52"/>
      <c r="RFM1" s="50"/>
      <c r="RFP1" s="51"/>
      <c r="RFS1" s="695"/>
      <c r="RFT1" s="695"/>
      <c r="RFX1" s="52"/>
      <c r="RGC1" s="50"/>
      <c r="RGF1" s="51"/>
      <c r="RGI1" s="695"/>
      <c r="RGJ1" s="695"/>
      <c r="RGN1" s="52"/>
      <c r="RGS1" s="50"/>
      <c r="RGV1" s="51"/>
      <c r="RGY1" s="695"/>
      <c r="RGZ1" s="695"/>
      <c r="RHD1" s="52"/>
      <c r="RHI1" s="50"/>
      <c r="RHL1" s="51"/>
      <c r="RHO1" s="695"/>
      <c r="RHP1" s="695"/>
      <c r="RHT1" s="52"/>
      <c r="RHY1" s="50"/>
      <c r="RIB1" s="51"/>
      <c r="RIE1" s="695"/>
      <c r="RIF1" s="695"/>
      <c r="RIJ1" s="52"/>
      <c r="RIO1" s="50"/>
      <c r="RIR1" s="51"/>
      <c r="RIU1" s="695"/>
      <c r="RIV1" s="695"/>
      <c r="RIZ1" s="52"/>
      <c r="RJE1" s="50"/>
      <c r="RJH1" s="51"/>
      <c r="RJK1" s="695"/>
      <c r="RJL1" s="695"/>
      <c r="RJP1" s="52"/>
      <c r="RJU1" s="50"/>
      <c r="RJX1" s="51"/>
      <c r="RKA1" s="695"/>
      <c r="RKB1" s="695"/>
      <c r="RKF1" s="52"/>
      <c r="RKK1" s="50"/>
      <c r="RKN1" s="51"/>
      <c r="RKQ1" s="695"/>
      <c r="RKR1" s="695"/>
      <c r="RKV1" s="52"/>
      <c r="RLA1" s="50"/>
      <c r="RLD1" s="51"/>
      <c r="RLG1" s="695"/>
      <c r="RLH1" s="695"/>
      <c r="RLL1" s="52"/>
      <c r="RLQ1" s="50"/>
      <c r="RLT1" s="51"/>
      <c r="RLW1" s="695"/>
      <c r="RLX1" s="695"/>
      <c r="RMB1" s="52"/>
      <c r="RMG1" s="50"/>
      <c r="RMJ1" s="51"/>
      <c r="RMM1" s="695"/>
      <c r="RMN1" s="695"/>
      <c r="RMR1" s="52"/>
      <c r="RMW1" s="50"/>
      <c r="RMZ1" s="51"/>
      <c r="RNC1" s="695"/>
      <c r="RND1" s="695"/>
      <c r="RNH1" s="52"/>
      <c r="RNM1" s="50"/>
      <c r="RNP1" s="51"/>
      <c r="RNS1" s="695"/>
      <c r="RNT1" s="695"/>
      <c r="RNX1" s="52"/>
      <c r="ROC1" s="50"/>
      <c r="ROF1" s="51"/>
      <c r="ROI1" s="695"/>
      <c r="ROJ1" s="695"/>
      <c r="RON1" s="52"/>
      <c r="ROS1" s="50"/>
      <c r="ROV1" s="51"/>
      <c r="ROY1" s="695"/>
      <c r="ROZ1" s="695"/>
      <c r="RPD1" s="52"/>
      <c r="RPI1" s="50"/>
      <c r="RPL1" s="51"/>
      <c r="RPO1" s="695"/>
      <c r="RPP1" s="695"/>
      <c r="RPT1" s="52"/>
      <c r="RPY1" s="50"/>
      <c r="RQB1" s="51"/>
      <c r="RQE1" s="695"/>
      <c r="RQF1" s="695"/>
      <c r="RQJ1" s="52"/>
      <c r="RQO1" s="50"/>
      <c r="RQR1" s="51"/>
      <c r="RQU1" s="695"/>
      <c r="RQV1" s="695"/>
      <c r="RQZ1" s="52"/>
      <c r="RRE1" s="50"/>
      <c r="RRH1" s="51"/>
      <c r="RRK1" s="695"/>
      <c r="RRL1" s="695"/>
      <c r="RRP1" s="52"/>
      <c r="RRU1" s="50"/>
      <c r="RRX1" s="51"/>
      <c r="RSA1" s="695"/>
      <c r="RSB1" s="695"/>
      <c r="RSF1" s="52"/>
      <c r="RSK1" s="50"/>
      <c r="RSN1" s="51"/>
      <c r="RSQ1" s="695"/>
      <c r="RSR1" s="695"/>
      <c r="RSV1" s="52"/>
      <c r="RTA1" s="50"/>
      <c r="RTD1" s="51"/>
      <c r="RTG1" s="695"/>
      <c r="RTH1" s="695"/>
      <c r="RTL1" s="52"/>
      <c r="RTQ1" s="50"/>
      <c r="RTT1" s="51"/>
      <c r="RTW1" s="695"/>
      <c r="RTX1" s="695"/>
      <c r="RUB1" s="52"/>
      <c r="RUG1" s="50"/>
      <c r="RUJ1" s="51"/>
      <c r="RUM1" s="695"/>
      <c r="RUN1" s="695"/>
      <c r="RUR1" s="52"/>
      <c r="RUW1" s="50"/>
      <c r="RUZ1" s="51"/>
      <c r="RVC1" s="695"/>
      <c r="RVD1" s="695"/>
      <c r="RVH1" s="52"/>
      <c r="RVM1" s="50"/>
      <c r="RVP1" s="51"/>
      <c r="RVS1" s="695"/>
      <c r="RVT1" s="695"/>
      <c r="RVX1" s="52"/>
      <c r="RWC1" s="50"/>
      <c r="RWF1" s="51"/>
      <c r="RWI1" s="695"/>
      <c r="RWJ1" s="695"/>
      <c r="RWN1" s="52"/>
      <c r="RWS1" s="50"/>
      <c r="RWV1" s="51"/>
      <c r="RWY1" s="695"/>
      <c r="RWZ1" s="695"/>
      <c r="RXD1" s="52"/>
      <c r="RXI1" s="50"/>
      <c r="RXL1" s="51"/>
      <c r="RXO1" s="695"/>
      <c r="RXP1" s="695"/>
      <c r="RXT1" s="52"/>
      <c r="RXY1" s="50"/>
      <c r="RYB1" s="51"/>
      <c r="RYE1" s="695"/>
      <c r="RYF1" s="695"/>
      <c r="RYJ1" s="52"/>
      <c r="RYO1" s="50"/>
      <c r="RYR1" s="51"/>
      <c r="RYU1" s="695"/>
      <c r="RYV1" s="695"/>
      <c r="RYZ1" s="52"/>
      <c r="RZE1" s="50"/>
      <c r="RZH1" s="51"/>
      <c r="RZK1" s="695"/>
      <c r="RZL1" s="695"/>
      <c r="RZP1" s="52"/>
      <c r="RZU1" s="50"/>
      <c r="RZX1" s="51"/>
      <c r="SAA1" s="695"/>
      <c r="SAB1" s="695"/>
      <c r="SAF1" s="52"/>
      <c r="SAK1" s="50"/>
      <c r="SAN1" s="51"/>
      <c r="SAQ1" s="695"/>
      <c r="SAR1" s="695"/>
      <c r="SAV1" s="52"/>
      <c r="SBA1" s="50"/>
      <c r="SBD1" s="51"/>
      <c r="SBG1" s="695"/>
      <c r="SBH1" s="695"/>
      <c r="SBL1" s="52"/>
      <c r="SBQ1" s="50"/>
      <c r="SBT1" s="51"/>
      <c r="SBW1" s="695"/>
      <c r="SBX1" s="695"/>
      <c r="SCB1" s="52"/>
      <c r="SCG1" s="50"/>
      <c r="SCJ1" s="51"/>
      <c r="SCM1" s="695"/>
      <c r="SCN1" s="695"/>
      <c r="SCR1" s="52"/>
      <c r="SCW1" s="50"/>
      <c r="SCZ1" s="51"/>
      <c r="SDC1" s="695"/>
      <c r="SDD1" s="695"/>
      <c r="SDH1" s="52"/>
      <c r="SDM1" s="50"/>
      <c r="SDP1" s="51"/>
      <c r="SDS1" s="695"/>
      <c r="SDT1" s="695"/>
      <c r="SDX1" s="52"/>
      <c r="SEC1" s="50"/>
      <c r="SEF1" s="51"/>
      <c r="SEI1" s="695"/>
      <c r="SEJ1" s="695"/>
      <c r="SEN1" s="52"/>
      <c r="SES1" s="50"/>
      <c r="SEV1" s="51"/>
      <c r="SEY1" s="695"/>
      <c r="SEZ1" s="695"/>
      <c r="SFD1" s="52"/>
      <c r="SFI1" s="50"/>
      <c r="SFL1" s="51"/>
      <c r="SFO1" s="695"/>
      <c r="SFP1" s="695"/>
      <c r="SFT1" s="52"/>
      <c r="SFY1" s="50"/>
      <c r="SGB1" s="51"/>
      <c r="SGE1" s="695"/>
      <c r="SGF1" s="695"/>
      <c r="SGJ1" s="52"/>
      <c r="SGO1" s="50"/>
      <c r="SGR1" s="51"/>
      <c r="SGU1" s="695"/>
      <c r="SGV1" s="695"/>
      <c r="SGZ1" s="52"/>
      <c r="SHE1" s="50"/>
      <c r="SHH1" s="51"/>
      <c r="SHK1" s="695"/>
      <c r="SHL1" s="695"/>
      <c r="SHP1" s="52"/>
      <c r="SHU1" s="50"/>
      <c r="SHX1" s="51"/>
      <c r="SIA1" s="695"/>
      <c r="SIB1" s="695"/>
      <c r="SIF1" s="52"/>
      <c r="SIK1" s="50"/>
      <c r="SIN1" s="51"/>
      <c r="SIQ1" s="695"/>
      <c r="SIR1" s="695"/>
      <c r="SIV1" s="52"/>
      <c r="SJA1" s="50"/>
      <c r="SJD1" s="51"/>
      <c r="SJG1" s="695"/>
      <c r="SJH1" s="695"/>
      <c r="SJL1" s="52"/>
      <c r="SJQ1" s="50"/>
      <c r="SJT1" s="51"/>
      <c r="SJW1" s="695"/>
      <c r="SJX1" s="695"/>
      <c r="SKB1" s="52"/>
      <c r="SKG1" s="50"/>
      <c r="SKJ1" s="51"/>
      <c r="SKM1" s="695"/>
      <c r="SKN1" s="695"/>
      <c r="SKR1" s="52"/>
      <c r="SKW1" s="50"/>
      <c r="SKZ1" s="51"/>
      <c r="SLC1" s="695"/>
      <c r="SLD1" s="695"/>
      <c r="SLH1" s="52"/>
      <c r="SLM1" s="50"/>
      <c r="SLP1" s="51"/>
      <c r="SLS1" s="695"/>
      <c r="SLT1" s="695"/>
      <c r="SLX1" s="52"/>
      <c r="SMC1" s="50"/>
      <c r="SMF1" s="51"/>
      <c r="SMI1" s="695"/>
      <c r="SMJ1" s="695"/>
      <c r="SMN1" s="52"/>
      <c r="SMS1" s="50"/>
      <c r="SMV1" s="51"/>
      <c r="SMY1" s="695"/>
      <c r="SMZ1" s="695"/>
      <c r="SND1" s="52"/>
      <c r="SNI1" s="50"/>
      <c r="SNL1" s="51"/>
      <c r="SNO1" s="695"/>
      <c r="SNP1" s="695"/>
      <c r="SNT1" s="52"/>
      <c r="SNY1" s="50"/>
      <c r="SOB1" s="51"/>
      <c r="SOE1" s="695"/>
      <c r="SOF1" s="695"/>
      <c r="SOJ1" s="52"/>
      <c r="SOO1" s="50"/>
      <c r="SOR1" s="51"/>
      <c r="SOU1" s="695"/>
      <c r="SOV1" s="695"/>
      <c r="SOZ1" s="52"/>
      <c r="SPE1" s="50"/>
      <c r="SPH1" s="51"/>
      <c r="SPK1" s="695"/>
      <c r="SPL1" s="695"/>
      <c r="SPP1" s="52"/>
      <c r="SPU1" s="50"/>
      <c r="SPX1" s="51"/>
      <c r="SQA1" s="695"/>
      <c r="SQB1" s="695"/>
      <c r="SQF1" s="52"/>
      <c r="SQK1" s="50"/>
      <c r="SQN1" s="51"/>
      <c r="SQQ1" s="695"/>
      <c r="SQR1" s="695"/>
      <c r="SQV1" s="52"/>
      <c r="SRA1" s="50"/>
      <c r="SRD1" s="51"/>
      <c r="SRG1" s="695"/>
      <c r="SRH1" s="695"/>
      <c r="SRL1" s="52"/>
      <c r="SRQ1" s="50"/>
      <c r="SRT1" s="51"/>
      <c r="SRW1" s="695"/>
      <c r="SRX1" s="695"/>
      <c r="SSB1" s="52"/>
      <c r="SSG1" s="50"/>
      <c r="SSJ1" s="51"/>
      <c r="SSM1" s="695"/>
      <c r="SSN1" s="695"/>
      <c r="SSR1" s="52"/>
      <c r="SSW1" s="50"/>
      <c r="SSZ1" s="51"/>
      <c r="STC1" s="695"/>
      <c r="STD1" s="695"/>
      <c r="STH1" s="52"/>
      <c r="STM1" s="50"/>
      <c r="STP1" s="51"/>
      <c r="STS1" s="695"/>
      <c r="STT1" s="695"/>
      <c r="STX1" s="52"/>
      <c r="SUC1" s="50"/>
      <c r="SUF1" s="51"/>
      <c r="SUI1" s="695"/>
      <c r="SUJ1" s="695"/>
      <c r="SUN1" s="52"/>
      <c r="SUS1" s="50"/>
      <c r="SUV1" s="51"/>
      <c r="SUY1" s="695"/>
      <c r="SUZ1" s="695"/>
      <c r="SVD1" s="52"/>
      <c r="SVI1" s="50"/>
      <c r="SVL1" s="51"/>
      <c r="SVO1" s="695"/>
      <c r="SVP1" s="695"/>
      <c r="SVT1" s="52"/>
      <c r="SVY1" s="50"/>
      <c r="SWB1" s="51"/>
      <c r="SWE1" s="695"/>
      <c r="SWF1" s="695"/>
      <c r="SWJ1" s="52"/>
      <c r="SWO1" s="50"/>
      <c r="SWR1" s="51"/>
      <c r="SWU1" s="695"/>
      <c r="SWV1" s="695"/>
      <c r="SWZ1" s="52"/>
      <c r="SXE1" s="50"/>
      <c r="SXH1" s="51"/>
      <c r="SXK1" s="695"/>
      <c r="SXL1" s="695"/>
      <c r="SXP1" s="52"/>
      <c r="SXU1" s="50"/>
      <c r="SXX1" s="51"/>
      <c r="SYA1" s="695"/>
      <c r="SYB1" s="695"/>
      <c r="SYF1" s="52"/>
      <c r="SYK1" s="50"/>
      <c r="SYN1" s="51"/>
      <c r="SYQ1" s="695"/>
      <c r="SYR1" s="695"/>
      <c r="SYV1" s="52"/>
      <c r="SZA1" s="50"/>
      <c r="SZD1" s="51"/>
      <c r="SZG1" s="695"/>
      <c r="SZH1" s="695"/>
      <c r="SZL1" s="52"/>
      <c r="SZQ1" s="50"/>
      <c r="SZT1" s="51"/>
      <c r="SZW1" s="695"/>
      <c r="SZX1" s="695"/>
      <c r="TAB1" s="52"/>
      <c r="TAG1" s="50"/>
      <c r="TAJ1" s="51"/>
      <c r="TAM1" s="695"/>
      <c r="TAN1" s="695"/>
      <c r="TAR1" s="52"/>
      <c r="TAW1" s="50"/>
      <c r="TAZ1" s="51"/>
      <c r="TBC1" s="695"/>
      <c r="TBD1" s="695"/>
      <c r="TBH1" s="52"/>
      <c r="TBM1" s="50"/>
      <c r="TBP1" s="51"/>
      <c r="TBS1" s="695"/>
      <c r="TBT1" s="695"/>
      <c r="TBX1" s="52"/>
      <c r="TCC1" s="50"/>
      <c r="TCF1" s="51"/>
      <c r="TCI1" s="695"/>
      <c r="TCJ1" s="695"/>
      <c r="TCN1" s="52"/>
      <c r="TCS1" s="50"/>
      <c r="TCV1" s="51"/>
      <c r="TCY1" s="695"/>
      <c r="TCZ1" s="695"/>
      <c r="TDD1" s="52"/>
      <c r="TDI1" s="50"/>
      <c r="TDL1" s="51"/>
      <c r="TDO1" s="695"/>
      <c r="TDP1" s="695"/>
      <c r="TDT1" s="52"/>
      <c r="TDY1" s="50"/>
      <c r="TEB1" s="51"/>
      <c r="TEE1" s="695"/>
      <c r="TEF1" s="695"/>
      <c r="TEJ1" s="52"/>
      <c r="TEO1" s="50"/>
      <c r="TER1" s="51"/>
      <c r="TEU1" s="695"/>
      <c r="TEV1" s="695"/>
      <c r="TEZ1" s="52"/>
      <c r="TFE1" s="50"/>
      <c r="TFH1" s="51"/>
      <c r="TFK1" s="695"/>
      <c r="TFL1" s="695"/>
      <c r="TFP1" s="52"/>
      <c r="TFU1" s="50"/>
      <c r="TFX1" s="51"/>
      <c r="TGA1" s="695"/>
      <c r="TGB1" s="695"/>
      <c r="TGF1" s="52"/>
      <c r="TGK1" s="50"/>
      <c r="TGN1" s="51"/>
      <c r="TGQ1" s="695"/>
      <c r="TGR1" s="695"/>
      <c r="TGV1" s="52"/>
      <c r="THA1" s="50"/>
      <c r="THD1" s="51"/>
      <c r="THG1" s="695"/>
      <c r="THH1" s="695"/>
      <c r="THL1" s="52"/>
      <c r="THQ1" s="50"/>
      <c r="THT1" s="51"/>
      <c r="THW1" s="695"/>
      <c r="THX1" s="695"/>
      <c r="TIB1" s="52"/>
      <c r="TIG1" s="50"/>
      <c r="TIJ1" s="51"/>
      <c r="TIM1" s="695"/>
      <c r="TIN1" s="695"/>
      <c r="TIR1" s="52"/>
      <c r="TIW1" s="50"/>
      <c r="TIZ1" s="51"/>
      <c r="TJC1" s="695"/>
      <c r="TJD1" s="695"/>
      <c r="TJH1" s="52"/>
      <c r="TJM1" s="50"/>
      <c r="TJP1" s="51"/>
      <c r="TJS1" s="695"/>
      <c r="TJT1" s="695"/>
      <c r="TJX1" s="52"/>
      <c r="TKC1" s="50"/>
      <c r="TKF1" s="51"/>
      <c r="TKI1" s="695"/>
      <c r="TKJ1" s="695"/>
      <c r="TKN1" s="52"/>
      <c r="TKS1" s="50"/>
      <c r="TKV1" s="51"/>
      <c r="TKY1" s="695"/>
      <c r="TKZ1" s="695"/>
      <c r="TLD1" s="52"/>
      <c r="TLI1" s="50"/>
      <c r="TLL1" s="51"/>
      <c r="TLO1" s="695"/>
      <c r="TLP1" s="695"/>
      <c r="TLT1" s="52"/>
      <c r="TLY1" s="50"/>
      <c r="TMB1" s="51"/>
      <c r="TME1" s="695"/>
      <c r="TMF1" s="695"/>
      <c r="TMJ1" s="52"/>
      <c r="TMO1" s="50"/>
      <c r="TMR1" s="51"/>
      <c r="TMU1" s="695"/>
      <c r="TMV1" s="695"/>
      <c r="TMZ1" s="52"/>
      <c r="TNE1" s="50"/>
      <c r="TNH1" s="51"/>
      <c r="TNK1" s="695"/>
      <c r="TNL1" s="695"/>
      <c r="TNP1" s="52"/>
      <c r="TNU1" s="50"/>
      <c r="TNX1" s="51"/>
      <c r="TOA1" s="695"/>
      <c r="TOB1" s="695"/>
      <c r="TOF1" s="52"/>
      <c r="TOK1" s="50"/>
      <c r="TON1" s="51"/>
      <c r="TOQ1" s="695"/>
      <c r="TOR1" s="695"/>
      <c r="TOV1" s="52"/>
      <c r="TPA1" s="50"/>
      <c r="TPD1" s="51"/>
      <c r="TPG1" s="695"/>
      <c r="TPH1" s="695"/>
      <c r="TPL1" s="52"/>
      <c r="TPQ1" s="50"/>
      <c r="TPT1" s="51"/>
      <c r="TPW1" s="695"/>
      <c r="TPX1" s="695"/>
      <c r="TQB1" s="52"/>
      <c r="TQG1" s="50"/>
      <c r="TQJ1" s="51"/>
      <c r="TQM1" s="695"/>
      <c r="TQN1" s="695"/>
      <c r="TQR1" s="52"/>
      <c r="TQW1" s="50"/>
      <c r="TQZ1" s="51"/>
      <c r="TRC1" s="695"/>
      <c r="TRD1" s="695"/>
      <c r="TRH1" s="52"/>
      <c r="TRM1" s="50"/>
      <c r="TRP1" s="51"/>
      <c r="TRS1" s="695"/>
      <c r="TRT1" s="695"/>
      <c r="TRX1" s="52"/>
      <c r="TSC1" s="50"/>
      <c r="TSF1" s="51"/>
      <c r="TSI1" s="695"/>
      <c r="TSJ1" s="695"/>
      <c r="TSN1" s="52"/>
      <c r="TSS1" s="50"/>
      <c r="TSV1" s="51"/>
      <c r="TSY1" s="695"/>
      <c r="TSZ1" s="695"/>
      <c r="TTD1" s="52"/>
      <c r="TTI1" s="50"/>
      <c r="TTL1" s="51"/>
      <c r="TTO1" s="695"/>
      <c r="TTP1" s="695"/>
      <c r="TTT1" s="52"/>
      <c r="TTY1" s="50"/>
      <c r="TUB1" s="51"/>
      <c r="TUE1" s="695"/>
      <c r="TUF1" s="695"/>
      <c r="TUJ1" s="52"/>
      <c r="TUO1" s="50"/>
      <c r="TUR1" s="51"/>
      <c r="TUU1" s="695"/>
      <c r="TUV1" s="695"/>
      <c r="TUZ1" s="52"/>
      <c r="TVE1" s="50"/>
      <c r="TVH1" s="51"/>
      <c r="TVK1" s="695"/>
      <c r="TVL1" s="695"/>
      <c r="TVP1" s="52"/>
      <c r="TVU1" s="50"/>
      <c r="TVX1" s="51"/>
      <c r="TWA1" s="695"/>
      <c r="TWB1" s="695"/>
      <c r="TWF1" s="52"/>
      <c r="TWK1" s="50"/>
      <c r="TWN1" s="51"/>
      <c r="TWQ1" s="695"/>
      <c r="TWR1" s="695"/>
      <c r="TWV1" s="52"/>
      <c r="TXA1" s="50"/>
      <c r="TXD1" s="51"/>
      <c r="TXG1" s="695"/>
      <c r="TXH1" s="695"/>
      <c r="TXL1" s="52"/>
      <c r="TXQ1" s="50"/>
      <c r="TXT1" s="51"/>
      <c r="TXW1" s="695"/>
      <c r="TXX1" s="695"/>
      <c r="TYB1" s="52"/>
      <c r="TYG1" s="50"/>
      <c r="TYJ1" s="51"/>
      <c r="TYM1" s="695"/>
      <c r="TYN1" s="695"/>
      <c r="TYR1" s="52"/>
      <c r="TYW1" s="50"/>
      <c r="TYZ1" s="51"/>
      <c r="TZC1" s="695"/>
      <c r="TZD1" s="695"/>
      <c r="TZH1" s="52"/>
      <c r="TZM1" s="50"/>
      <c r="TZP1" s="51"/>
      <c r="TZS1" s="695"/>
      <c r="TZT1" s="695"/>
      <c r="TZX1" s="52"/>
      <c r="UAC1" s="50"/>
      <c r="UAF1" s="51"/>
      <c r="UAI1" s="695"/>
      <c r="UAJ1" s="695"/>
      <c r="UAN1" s="52"/>
      <c r="UAS1" s="50"/>
      <c r="UAV1" s="51"/>
      <c r="UAY1" s="695"/>
      <c r="UAZ1" s="695"/>
      <c r="UBD1" s="52"/>
      <c r="UBI1" s="50"/>
      <c r="UBL1" s="51"/>
      <c r="UBO1" s="695"/>
      <c r="UBP1" s="695"/>
      <c r="UBT1" s="52"/>
      <c r="UBY1" s="50"/>
      <c r="UCB1" s="51"/>
      <c r="UCE1" s="695"/>
      <c r="UCF1" s="695"/>
      <c r="UCJ1" s="52"/>
      <c r="UCO1" s="50"/>
      <c r="UCR1" s="51"/>
      <c r="UCU1" s="695"/>
      <c r="UCV1" s="695"/>
      <c r="UCZ1" s="52"/>
      <c r="UDE1" s="50"/>
      <c r="UDH1" s="51"/>
      <c r="UDK1" s="695"/>
      <c r="UDL1" s="695"/>
      <c r="UDP1" s="52"/>
      <c r="UDU1" s="50"/>
      <c r="UDX1" s="51"/>
      <c r="UEA1" s="695"/>
      <c r="UEB1" s="695"/>
      <c r="UEF1" s="52"/>
      <c r="UEK1" s="50"/>
      <c r="UEN1" s="51"/>
      <c r="UEQ1" s="695"/>
      <c r="UER1" s="695"/>
      <c r="UEV1" s="52"/>
      <c r="UFA1" s="50"/>
      <c r="UFD1" s="51"/>
      <c r="UFG1" s="695"/>
      <c r="UFH1" s="695"/>
      <c r="UFL1" s="52"/>
      <c r="UFQ1" s="50"/>
      <c r="UFT1" s="51"/>
      <c r="UFW1" s="695"/>
      <c r="UFX1" s="695"/>
      <c r="UGB1" s="52"/>
      <c r="UGG1" s="50"/>
      <c r="UGJ1" s="51"/>
      <c r="UGM1" s="695"/>
      <c r="UGN1" s="695"/>
      <c r="UGR1" s="52"/>
      <c r="UGW1" s="50"/>
      <c r="UGZ1" s="51"/>
      <c r="UHC1" s="695"/>
      <c r="UHD1" s="695"/>
      <c r="UHH1" s="52"/>
      <c r="UHM1" s="50"/>
      <c r="UHP1" s="51"/>
      <c r="UHS1" s="695"/>
      <c r="UHT1" s="695"/>
      <c r="UHX1" s="52"/>
      <c r="UIC1" s="50"/>
      <c r="UIF1" s="51"/>
      <c r="UII1" s="695"/>
      <c r="UIJ1" s="695"/>
      <c r="UIN1" s="52"/>
      <c r="UIS1" s="50"/>
      <c r="UIV1" s="51"/>
      <c r="UIY1" s="695"/>
      <c r="UIZ1" s="695"/>
      <c r="UJD1" s="52"/>
      <c r="UJI1" s="50"/>
      <c r="UJL1" s="51"/>
      <c r="UJO1" s="695"/>
      <c r="UJP1" s="695"/>
      <c r="UJT1" s="52"/>
      <c r="UJY1" s="50"/>
      <c r="UKB1" s="51"/>
      <c r="UKE1" s="695"/>
      <c r="UKF1" s="695"/>
      <c r="UKJ1" s="52"/>
      <c r="UKO1" s="50"/>
      <c r="UKR1" s="51"/>
      <c r="UKU1" s="695"/>
      <c r="UKV1" s="695"/>
      <c r="UKZ1" s="52"/>
      <c r="ULE1" s="50"/>
      <c r="ULH1" s="51"/>
      <c r="ULK1" s="695"/>
      <c r="ULL1" s="695"/>
      <c r="ULP1" s="52"/>
      <c r="ULU1" s="50"/>
      <c r="ULX1" s="51"/>
      <c r="UMA1" s="695"/>
      <c r="UMB1" s="695"/>
      <c r="UMF1" s="52"/>
      <c r="UMK1" s="50"/>
      <c r="UMN1" s="51"/>
      <c r="UMQ1" s="695"/>
      <c r="UMR1" s="695"/>
      <c r="UMV1" s="52"/>
      <c r="UNA1" s="50"/>
      <c r="UND1" s="51"/>
      <c r="UNG1" s="695"/>
      <c r="UNH1" s="695"/>
      <c r="UNL1" s="52"/>
      <c r="UNQ1" s="50"/>
      <c r="UNT1" s="51"/>
      <c r="UNW1" s="695"/>
      <c r="UNX1" s="695"/>
      <c r="UOB1" s="52"/>
      <c r="UOG1" s="50"/>
      <c r="UOJ1" s="51"/>
      <c r="UOM1" s="695"/>
      <c r="UON1" s="695"/>
      <c r="UOR1" s="52"/>
      <c r="UOW1" s="50"/>
      <c r="UOZ1" s="51"/>
      <c r="UPC1" s="695"/>
      <c r="UPD1" s="695"/>
      <c r="UPH1" s="52"/>
      <c r="UPM1" s="50"/>
      <c r="UPP1" s="51"/>
      <c r="UPS1" s="695"/>
      <c r="UPT1" s="695"/>
      <c r="UPX1" s="52"/>
      <c r="UQC1" s="50"/>
      <c r="UQF1" s="51"/>
      <c r="UQI1" s="695"/>
      <c r="UQJ1" s="695"/>
      <c r="UQN1" s="52"/>
      <c r="UQS1" s="50"/>
      <c r="UQV1" s="51"/>
      <c r="UQY1" s="695"/>
      <c r="UQZ1" s="695"/>
      <c r="URD1" s="52"/>
      <c r="URI1" s="50"/>
      <c r="URL1" s="51"/>
      <c r="URO1" s="695"/>
      <c r="URP1" s="695"/>
      <c r="URT1" s="52"/>
      <c r="URY1" s="50"/>
      <c r="USB1" s="51"/>
      <c r="USE1" s="695"/>
      <c r="USF1" s="695"/>
      <c r="USJ1" s="52"/>
      <c r="USO1" s="50"/>
      <c r="USR1" s="51"/>
      <c r="USU1" s="695"/>
      <c r="USV1" s="695"/>
      <c r="USZ1" s="52"/>
      <c r="UTE1" s="50"/>
      <c r="UTH1" s="51"/>
      <c r="UTK1" s="695"/>
      <c r="UTL1" s="695"/>
      <c r="UTP1" s="52"/>
      <c r="UTU1" s="50"/>
      <c r="UTX1" s="51"/>
      <c r="UUA1" s="695"/>
      <c r="UUB1" s="695"/>
      <c r="UUF1" s="52"/>
      <c r="UUK1" s="50"/>
      <c r="UUN1" s="51"/>
      <c r="UUQ1" s="695"/>
      <c r="UUR1" s="695"/>
      <c r="UUV1" s="52"/>
      <c r="UVA1" s="50"/>
      <c r="UVD1" s="51"/>
      <c r="UVG1" s="695"/>
      <c r="UVH1" s="695"/>
      <c r="UVL1" s="52"/>
      <c r="UVQ1" s="50"/>
      <c r="UVT1" s="51"/>
      <c r="UVW1" s="695"/>
      <c r="UVX1" s="695"/>
      <c r="UWB1" s="52"/>
      <c r="UWG1" s="50"/>
      <c r="UWJ1" s="51"/>
      <c r="UWM1" s="695"/>
      <c r="UWN1" s="695"/>
      <c r="UWR1" s="52"/>
      <c r="UWW1" s="50"/>
      <c r="UWZ1" s="51"/>
      <c r="UXC1" s="695"/>
      <c r="UXD1" s="695"/>
      <c r="UXH1" s="52"/>
      <c r="UXM1" s="50"/>
      <c r="UXP1" s="51"/>
      <c r="UXS1" s="695"/>
      <c r="UXT1" s="695"/>
      <c r="UXX1" s="52"/>
      <c r="UYC1" s="50"/>
      <c r="UYF1" s="51"/>
      <c r="UYI1" s="695"/>
      <c r="UYJ1" s="695"/>
      <c r="UYN1" s="52"/>
      <c r="UYS1" s="50"/>
      <c r="UYV1" s="51"/>
      <c r="UYY1" s="695"/>
      <c r="UYZ1" s="695"/>
      <c r="UZD1" s="52"/>
      <c r="UZI1" s="50"/>
      <c r="UZL1" s="51"/>
      <c r="UZO1" s="695"/>
      <c r="UZP1" s="695"/>
      <c r="UZT1" s="52"/>
      <c r="UZY1" s="50"/>
      <c r="VAB1" s="51"/>
      <c r="VAE1" s="695"/>
      <c r="VAF1" s="695"/>
      <c r="VAJ1" s="52"/>
      <c r="VAO1" s="50"/>
      <c r="VAR1" s="51"/>
      <c r="VAU1" s="695"/>
      <c r="VAV1" s="695"/>
      <c r="VAZ1" s="52"/>
      <c r="VBE1" s="50"/>
      <c r="VBH1" s="51"/>
      <c r="VBK1" s="695"/>
      <c r="VBL1" s="695"/>
      <c r="VBP1" s="52"/>
      <c r="VBU1" s="50"/>
      <c r="VBX1" s="51"/>
      <c r="VCA1" s="695"/>
      <c r="VCB1" s="695"/>
      <c r="VCF1" s="52"/>
      <c r="VCK1" s="50"/>
      <c r="VCN1" s="51"/>
      <c r="VCQ1" s="695"/>
      <c r="VCR1" s="695"/>
      <c r="VCV1" s="52"/>
      <c r="VDA1" s="50"/>
      <c r="VDD1" s="51"/>
      <c r="VDG1" s="695"/>
      <c r="VDH1" s="695"/>
      <c r="VDL1" s="52"/>
      <c r="VDQ1" s="50"/>
      <c r="VDT1" s="51"/>
      <c r="VDW1" s="695"/>
      <c r="VDX1" s="695"/>
      <c r="VEB1" s="52"/>
      <c r="VEG1" s="50"/>
      <c r="VEJ1" s="51"/>
      <c r="VEM1" s="695"/>
      <c r="VEN1" s="695"/>
      <c r="VER1" s="52"/>
      <c r="VEW1" s="50"/>
      <c r="VEZ1" s="51"/>
      <c r="VFC1" s="695"/>
      <c r="VFD1" s="695"/>
      <c r="VFH1" s="52"/>
      <c r="VFM1" s="50"/>
      <c r="VFP1" s="51"/>
      <c r="VFS1" s="695"/>
      <c r="VFT1" s="695"/>
      <c r="VFX1" s="52"/>
      <c r="VGC1" s="50"/>
      <c r="VGF1" s="51"/>
      <c r="VGI1" s="695"/>
      <c r="VGJ1" s="695"/>
      <c r="VGN1" s="52"/>
      <c r="VGS1" s="50"/>
      <c r="VGV1" s="51"/>
      <c r="VGY1" s="695"/>
      <c r="VGZ1" s="695"/>
      <c r="VHD1" s="52"/>
      <c r="VHI1" s="50"/>
      <c r="VHL1" s="51"/>
      <c r="VHO1" s="695"/>
      <c r="VHP1" s="695"/>
      <c r="VHT1" s="52"/>
      <c r="VHY1" s="50"/>
      <c r="VIB1" s="51"/>
      <c r="VIE1" s="695"/>
      <c r="VIF1" s="695"/>
      <c r="VIJ1" s="52"/>
      <c r="VIO1" s="50"/>
      <c r="VIR1" s="51"/>
      <c r="VIU1" s="695"/>
      <c r="VIV1" s="695"/>
      <c r="VIZ1" s="52"/>
      <c r="VJE1" s="50"/>
      <c r="VJH1" s="51"/>
      <c r="VJK1" s="695"/>
      <c r="VJL1" s="695"/>
      <c r="VJP1" s="52"/>
      <c r="VJU1" s="50"/>
      <c r="VJX1" s="51"/>
      <c r="VKA1" s="695"/>
      <c r="VKB1" s="695"/>
      <c r="VKF1" s="52"/>
      <c r="VKK1" s="50"/>
      <c r="VKN1" s="51"/>
      <c r="VKQ1" s="695"/>
      <c r="VKR1" s="695"/>
      <c r="VKV1" s="52"/>
      <c r="VLA1" s="50"/>
      <c r="VLD1" s="51"/>
      <c r="VLG1" s="695"/>
      <c r="VLH1" s="695"/>
      <c r="VLL1" s="52"/>
      <c r="VLQ1" s="50"/>
      <c r="VLT1" s="51"/>
      <c r="VLW1" s="695"/>
      <c r="VLX1" s="695"/>
      <c r="VMB1" s="52"/>
      <c r="VMG1" s="50"/>
      <c r="VMJ1" s="51"/>
      <c r="VMM1" s="695"/>
      <c r="VMN1" s="695"/>
      <c r="VMR1" s="52"/>
      <c r="VMW1" s="50"/>
      <c r="VMZ1" s="51"/>
      <c r="VNC1" s="695"/>
      <c r="VND1" s="695"/>
      <c r="VNH1" s="52"/>
      <c r="VNM1" s="50"/>
      <c r="VNP1" s="51"/>
      <c r="VNS1" s="695"/>
      <c r="VNT1" s="695"/>
      <c r="VNX1" s="52"/>
      <c r="VOC1" s="50"/>
      <c r="VOF1" s="51"/>
      <c r="VOI1" s="695"/>
      <c r="VOJ1" s="695"/>
      <c r="VON1" s="52"/>
      <c r="VOS1" s="50"/>
      <c r="VOV1" s="51"/>
      <c r="VOY1" s="695"/>
      <c r="VOZ1" s="695"/>
      <c r="VPD1" s="52"/>
      <c r="VPI1" s="50"/>
      <c r="VPL1" s="51"/>
      <c r="VPO1" s="695"/>
      <c r="VPP1" s="695"/>
      <c r="VPT1" s="52"/>
      <c r="VPY1" s="50"/>
      <c r="VQB1" s="51"/>
      <c r="VQE1" s="695"/>
      <c r="VQF1" s="695"/>
      <c r="VQJ1" s="52"/>
      <c r="VQO1" s="50"/>
      <c r="VQR1" s="51"/>
      <c r="VQU1" s="695"/>
      <c r="VQV1" s="695"/>
      <c r="VQZ1" s="52"/>
      <c r="VRE1" s="50"/>
      <c r="VRH1" s="51"/>
      <c r="VRK1" s="695"/>
      <c r="VRL1" s="695"/>
      <c r="VRP1" s="52"/>
      <c r="VRU1" s="50"/>
      <c r="VRX1" s="51"/>
      <c r="VSA1" s="695"/>
      <c r="VSB1" s="695"/>
      <c r="VSF1" s="52"/>
      <c r="VSK1" s="50"/>
      <c r="VSN1" s="51"/>
      <c r="VSQ1" s="695"/>
      <c r="VSR1" s="695"/>
      <c r="VSV1" s="52"/>
      <c r="VTA1" s="50"/>
      <c r="VTD1" s="51"/>
      <c r="VTG1" s="695"/>
      <c r="VTH1" s="695"/>
      <c r="VTL1" s="52"/>
      <c r="VTQ1" s="50"/>
      <c r="VTT1" s="51"/>
      <c r="VTW1" s="695"/>
      <c r="VTX1" s="695"/>
      <c r="VUB1" s="52"/>
      <c r="VUG1" s="50"/>
      <c r="VUJ1" s="51"/>
      <c r="VUM1" s="695"/>
      <c r="VUN1" s="695"/>
      <c r="VUR1" s="52"/>
      <c r="VUW1" s="50"/>
      <c r="VUZ1" s="51"/>
      <c r="VVC1" s="695"/>
      <c r="VVD1" s="695"/>
      <c r="VVH1" s="52"/>
      <c r="VVM1" s="50"/>
      <c r="VVP1" s="51"/>
      <c r="VVS1" s="695"/>
      <c r="VVT1" s="695"/>
      <c r="VVX1" s="52"/>
      <c r="VWC1" s="50"/>
      <c r="VWF1" s="51"/>
      <c r="VWI1" s="695"/>
      <c r="VWJ1" s="695"/>
      <c r="VWN1" s="52"/>
      <c r="VWS1" s="50"/>
      <c r="VWV1" s="51"/>
      <c r="VWY1" s="695"/>
      <c r="VWZ1" s="695"/>
      <c r="VXD1" s="52"/>
      <c r="VXI1" s="50"/>
      <c r="VXL1" s="51"/>
      <c r="VXO1" s="695"/>
      <c r="VXP1" s="695"/>
      <c r="VXT1" s="52"/>
      <c r="VXY1" s="50"/>
      <c r="VYB1" s="51"/>
      <c r="VYE1" s="695"/>
      <c r="VYF1" s="695"/>
      <c r="VYJ1" s="52"/>
      <c r="VYO1" s="50"/>
      <c r="VYR1" s="51"/>
      <c r="VYU1" s="695"/>
      <c r="VYV1" s="695"/>
      <c r="VYZ1" s="52"/>
      <c r="VZE1" s="50"/>
      <c r="VZH1" s="51"/>
      <c r="VZK1" s="695"/>
      <c r="VZL1" s="695"/>
      <c r="VZP1" s="52"/>
      <c r="VZU1" s="50"/>
      <c r="VZX1" s="51"/>
      <c r="WAA1" s="695"/>
      <c r="WAB1" s="695"/>
      <c r="WAF1" s="52"/>
      <c r="WAK1" s="50"/>
      <c r="WAN1" s="51"/>
      <c r="WAQ1" s="695"/>
      <c r="WAR1" s="695"/>
      <c r="WAV1" s="52"/>
      <c r="WBA1" s="50"/>
      <c r="WBD1" s="51"/>
      <c r="WBG1" s="695"/>
      <c r="WBH1" s="695"/>
      <c r="WBL1" s="52"/>
      <c r="WBQ1" s="50"/>
      <c r="WBT1" s="51"/>
      <c r="WBW1" s="695"/>
      <c r="WBX1" s="695"/>
      <c r="WCB1" s="52"/>
      <c r="WCG1" s="50"/>
      <c r="WCJ1" s="51"/>
      <c r="WCM1" s="695"/>
      <c r="WCN1" s="695"/>
      <c r="WCR1" s="52"/>
      <c r="WCW1" s="50"/>
      <c r="WCZ1" s="51"/>
      <c r="WDC1" s="695"/>
      <c r="WDD1" s="695"/>
      <c r="WDH1" s="52"/>
      <c r="WDM1" s="50"/>
      <c r="WDP1" s="51"/>
      <c r="WDS1" s="695"/>
      <c r="WDT1" s="695"/>
      <c r="WDX1" s="52"/>
      <c r="WEC1" s="50"/>
      <c r="WEF1" s="51"/>
      <c r="WEI1" s="695"/>
      <c r="WEJ1" s="695"/>
      <c r="WEN1" s="52"/>
      <c r="WES1" s="50"/>
      <c r="WEV1" s="51"/>
      <c r="WEY1" s="695"/>
      <c r="WEZ1" s="695"/>
      <c r="WFD1" s="52"/>
      <c r="WFI1" s="50"/>
      <c r="WFL1" s="51"/>
      <c r="WFO1" s="695"/>
      <c r="WFP1" s="695"/>
      <c r="WFT1" s="52"/>
      <c r="WFY1" s="50"/>
      <c r="WGB1" s="51"/>
      <c r="WGE1" s="695"/>
      <c r="WGF1" s="695"/>
      <c r="WGJ1" s="52"/>
      <c r="WGO1" s="50"/>
      <c r="WGR1" s="51"/>
      <c r="WGU1" s="695"/>
      <c r="WGV1" s="695"/>
      <c r="WGZ1" s="52"/>
      <c r="WHE1" s="50"/>
      <c r="WHH1" s="51"/>
      <c r="WHK1" s="695"/>
      <c r="WHL1" s="695"/>
      <c r="WHP1" s="52"/>
      <c r="WHU1" s="50"/>
      <c r="WHX1" s="51"/>
      <c r="WIA1" s="695"/>
      <c r="WIB1" s="695"/>
      <c r="WIF1" s="52"/>
      <c r="WIK1" s="50"/>
      <c r="WIN1" s="51"/>
      <c r="WIQ1" s="695"/>
      <c r="WIR1" s="695"/>
      <c r="WIV1" s="52"/>
      <c r="WJA1" s="50"/>
      <c r="WJD1" s="51"/>
      <c r="WJG1" s="695"/>
      <c r="WJH1" s="695"/>
      <c r="WJL1" s="52"/>
      <c r="WJQ1" s="50"/>
      <c r="WJT1" s="51"/>
      <c r="WJW1" s="695"/>
      <c r="WJX1" s="695"/>
      <c r="WKB1" s="52"/>
      <c r="WKG1" s="50"/>
      <c r="WKJ1" s="51"/>
      <c r="WKM1" s="695"/>
      <c r="WKN1" s="695"/>
      <c r="WKR1" s="52"/>
      <c r="WKW1" s="50"/>
      <c r="WKZ1" s="51"/>
      <c r="WLC1" s="695"/>
      <c r="WLD1" s="695"/>
      <c r="WLH1" s="52"/>
      <c r="WLM1" s="50"/>
      <c r="WLP1" s="51"/>
      <c r="WLS1" s="695"/>
      <c r="WLT1" s="695"/>
      <c r="WLX1" s="52"/>
      <c r="WMC1" s="50"/>
      <c r="WMF1" s="51"/>
      <c r="WMI1" s="695"/>
      <c r="WMJ1" s="695"/>
      <c r="WMN1" s="52"/>
      <c r="WMS1" s="50"/>
      <c r="WMV1" s="51"/>
      <c r="WMY1" s="695"/>
      <c r="WMZ1" s="695"/>
      <c r="WND1" s="52"/>
      <c r="WNI1" s="50"/>
      <c r="WNL1" s="51"/>
      <c r="WNO1" s="695"/>
      <c r="WNP1" s="695"/>
      <c r="WNT1" s="52"/>
      <c r="WNY1" s="50"/>
      <c r="WOB1" s="51"/>
      <c r="WOE1" s="695"/>
      <c r="WOF1" s="695"/>
      <c r="WOJ1" s="52"/>
      <c r="WOO1" s="50"/>
      <c r="WOR1" s="51"/>
      <c r="WOU1" s="695"/>
      <c r="WOV1" s="695"/>
      <c r="WOZ1" s="52"/>
      <c r="WPE1" s="50"/>
      <c r="WPH1" s="51"/>
      <c r="WPK1" s="695"/>
      <c r="WPL1" s="695"/>
      <c r="WPP1" s="52"/>
      <c r="WPU1" s="50"/>
      <c r="WPX1" s="51"/>
      <c r="WQA1" s="695"/>
      <c r="WQB1" s="695"/>
      <c r="WQF1" s="52"/>
      <c r="WQK1" s="50"/>
      <c r="WQN1" s="51"/>
      <c r="WQQ1" s="695"/>
      <c r="WQR1" s="695"/>
      <c r="WQV1" s="52"/>
      <c r="WRA1" s="50"/>
      <c r="WRD1" s="51"/>
      <c r="WRG1" s="695"/>
      <c r="WRH1" s="695"/>
      <c r="WRL1" s="52"/>
      <c r="WRQ1" s="50"/>
      <c r="WRT1" s="51"/>
      <c r="WRW1" s="695"/>
      <c r="WRX1" s="695"/>
      <c r="WSB1" s="52"/>
      <c r="WSG1" s="50"/>
      <c r="WSJ1" s="51"/>
      <c r="WSM1" s="695"/>
      <c r="WSN1" s="695"/>
      <c r="WSR1" s="52"/>
      <c r="WSW1" s="50"/>
      <c r="WSZ1" s="51"/>
      <c r="WTC1" s="695"/>
      <c r="WTD1" s="695"/>
      <c r="WTH1" s="52"/>
      <c r="WTM1" s="50"/>
      <c r="WTP1" s="51"/>
      <c r="WTS1" s="695"/>
      <c r="WTT1" s="695"/>
      <c r="WTX1" s="52"/>
      <c r="WUC1" s="50"/>
      <c r="WUF1" s="51"/>
      <c r="WUI1" s="695"/>
      <c r="WUJ1" s="695"/>
      <c r="WUN1" s="52"/>
      <c r="WUS1" s="50"/>
      <c r="WUV1" s="51"/>
      <c r="WUY1" s="695"/>
      <c r="WUZ1" s="695"/>
      <c r="WVD1" s="52"/>
      <c r="WVI1" s="50"/>
      <c r="WVL1" s="51"/>
      <c r="WVO1" s="695"/>
      <c r="WVP1" s="695"/>
      <c r="WVT1" s="52"/>
      <c r="WVY1" s="50"/>
      <c r="WWB1" s="51"/>
      <c r="WWE1" s="695"/>
      <c r="WWF1" s="695"/>
      <c r="WWJ1" s="52"/>
      <c r="WWO1" s="50"/>
      <c r="WWR1" s="51"/>
      <c r="WWU1" s="695"/>
      <c r="WWV1" s="695"/>
      <c r="WWZ1" s="52"/>
      <c r="WXE1" s="50"/>
      <c r="WXH1" s="51"/>
      <c r="WXK1" s="695"/>
      <c r="WXL1" s="695"/>
      <c r="WXP1" s="52"/>
      <c r="WXU1" s="50"/>
      <c r="WXX1" s="51"/>
      <c r="WYA1" s="695"/>
      <c r="WYB1" s="695"/>
      <c r="WYF1" s="52"/>
      <c r="WYK1" s="50"/>
      <c r="WYN1" s="51"/>
      <c r="WYQ1" s="695"/>
      <c r="WYR1" s="695"/>
      <c r="WYV1" s="52"/>
      <c r="WZA1" s="50"/>
      <c r="WZD1" s="51"/>
      <c r="WZG1" s="695"/>
      <c r="WZH1" s="695"/>
      <c r="WZL1" s="52"/>
      <c r="WZQ1" s="50"/>
      <c r="WZT1" s="51"/>
      <c r="WZW1" s="695"/>
      <c r="WZX1" s="695"/>
      <c r="XAB1" s="52"/>
      <c r="XAG1" s="50"/>
      <c r="XAJ1" s="51"/>
      <c r="XAM1" s="695"/>
      <c r="XAN1" s="695"/>
      <c r="XAR1" s="52"/>
      <c r="XAW1" s="50"/>
      <c r="XAZ1" s="51"/>
      <c r="XBC1" s="695"/>
      <c r="XBD1" s="695"/>
      <c r="XBH1" s="52"/>
      <c r="XBM1" s="50"/>
      <c r="XBP1" s="51"/>
      <c r="XBS1" s="695"/>
      <c r="XBT1" s="695"/>
      <c r="XBX1" s="52"/>
      <c r="XCC1" s="50"/>
      <c r="XCF1" s="51"/>
      <c r="XCI1" s="695"/>
      <c r="XCJ1" s="695"/>
      <c r="XCN1" s="52"/>
      <c r="XCS1" s="50"/>
      <c r="XCV1" s="51"/>
      <c r="XCY1" s="695"/>
      <c r="XCZ1" s="695"/>
      <c r="XDD1" s="52"/>
      <c r="XDI1" s="50"/>
      <c r="XDL1" s="51"/>
      <c r="XDO1" s="695"/>
      <c r="XDP1" s="695"/>
      <c r="XDT1" s="52"/>
      <c r="XDY1" s="50"/>
      <c r="XEB1" s="51"/>
      <c r="XEE1" s="695"/>
      <c r="XEF1" s="695"/>
      <c r="XEJ1" s="52"/>
      <c r="XEO1" s="50"/>
      <c r="XER1" s="51"/>
      <c r="XEU1" s="695"/>
      <c r="XEV1" s="695"/>
      <c r="XEZ1" s="52"/>
    </row>
    <row r="2" spans="1:1020 1025:2044 2049:3068 3073:4092 4097:5116 5121:6140 6145:7164 7169:8188 8193:9212 9217:10236 10241:11260 11265:12284 12289:13308 13313:14332 14337:15356 15361:16380" s="19" customFormat="1" ht="24.75" customHeight="1">
      <c r="C2" s="665"/>
      <c r="D2" s="665"/>
      <c r="E2" s="665"/>
      <c r="F2" s="665"/>
      <c r="G2" s="23"/>
      <c r="H2" s="23"/>
      <c r="W2" s="23"/>
      <c r="X2" s="23"/>
      <c r="AM2" s="23"/>
      <c r="AN2" s="23"/>
      <c r="BC2" s="23"/>
      <c r="BD2" s="23"/>
      <c r="BS2" s="23"/>
      <c r="BT2" s="23"/>
      <c r="CI2" s="23"/>
      <c r="CJ2" s="23"/>
      <c r="CY2" s="23"/>
      <c r="CZ2" s="23"/>
      <c r="DO2" s="23"/>
      <c r="DP2" s="23"/>
      <c r="EE2" s="23"/>
      <c r="EF2" s="23"/>
      <c r="EU2" s="23"/>
      <c r="EV2" s="23"/>
      <c r="FK2" s="23"/>
      <c r="FL2" s="23"/>
      <c r="GA2" s="23"/>
      <c r="GB2" s="23"/>
      <c r="GQ2" s="23"/>
      <c r="GR2" s="23"/>
      <c r="HG2" s="23"/>
      <c r="HH2" s="23"/>
      <c r="HW2" s="23"/>
      <c r="HX2" s="23"/>
      <c r="IM2" s="23"/>
      <c r="IN2" s="23"/>
      <c r="JC2" s="23"/>
      <c r="JD2" s="23"/>
      <c r="JS2" s="23"/>
      <c r="JT2" s="23"/>
      <c r="KI2" s="23"/>
      <c r="KJ2" s="23"/>
      <c r="KY2" s="23"/>
      <c r="KZ2" s="23"/>
      <c r="LO2" s="23"/>
      <c r="LP2" s="23"/>
      <c r="ME2" s="23"/>
      <c r="MF2" s="23"/>
      <c r="MU2" s="23"/>
      <c r="MV2" s="23"/>
      <c r="NK2" s="23"/>
      <c r="NL2" s="23"/>
      <c r="OA2" s="23"/>
      <c r="OB2" s="23"/>
      <c r="OQ2" s="23"/>
      <c r="OR2" s="23"/>
      <c r="PG2" s="23"/>
      <c r="PH2" s="23"/>
      <c r="PW2" s="23"/>
      <c r="PX2" s="23"/>
      <c r="QM2" s="23"/>
      <c r="QN2" s="23"/>
      <c r="RC2" s="23"/>
      <c r="RD2" s="23"/>
      <c r="RS2" s="23"/>
      <c r="RT2" s="23"/>
      <c r="SI2" s="23"/>
      <c r="SJ2" s="23"/>
      <c r="SY2" s="23"/>
      <c r="SZ2" s="23"/>
      <c r="TO2" s="23"/>
      <c r="TP2" s="23"/>
      <c r="UE2" s="23"/>
      <c r="UF2" s="23"/>
      <c r="UU2" s="23"/>
      <c r="UV2" s="23"/>
      <c r="VK2" s="23"/>
      <c r="VL2" s="23"/>
      <c r="WA2" s="23"/>
      <c r="WB2" s="23"/>
      <c r="WQ2" s="23"/>
      <c r="WR2" s="23"/>
      <c r="XG2" s="23"/>
      <c r="XH2" s="23"/>
      <c r="XW2" s="23"/>
      <c r="XX2" s="23"/>
      <c r="YM2" s="23"/>
      <c r="YN2" s="23"/>
      <c r="ZC2" s="23"/>
      <c r="ZD2" s="23"/>
      <c r="ZS2" s="23"/>
      <c r="ZT2" s="23"/>
      <c r="AAI2" s="23"/>
      <c r="AAJ2" s="23"/>
      <c r="AAY2" s="23"/>
      <c r="AAZ2" s="23"/>
      <c r="ABO2" s="23"/>
      <c r="ABP2" s="23"/>
      <c r="ACE2" s="23"/>
      <c r="ACF2" s="23"/>
      <c r="ACU2" s="23"/>
      <c r="ACV2" s="23"/>
      <c r="ADK2" s="23"/>
      <c r="ADL2" s="23"/>
      <c r="AEA2" s="23"/>
      <c r="AEB2" s="23"/>
      <c r="AEQ2" s="23"/>
      <c r="AER2" s="23"/>
      <c r="AFG2" s="23"/>
      <c r="AFH2" s="23"/>
      <c r="AFW2" s="23"/>
      <c r="AFX2" s="23"/>
      <c r="AGM2" s="23"/>
      <c r="AGN2" s="23"/>
      <c r="AHC2" s="23"/>
      <c r="AHD2" s="23"/>
      <c r="AHS2" s="23"/>
      <c r="AHT2" s="23"/>
      <c r="AII2" s="23"/>
      <c r="AIJ2" s="23"/>
      <c r="AIY2" s="23"/>
      <c r="AIZ2" s="23"/>
      <c r="AJO2" s="23"/>
      <c r="AJP2" s="23"/>
      <c r="AKE2" s="23"/>
      <c r="AKF2" s="23"/>
      <c r="AKU2" s="23"/>
      <c r="AKV2" s="23"/>
      <c r="ALK2" s="23"/>
      <c r="ALL2" s="23"/>
      <c r="AMA2" s="23"/>
      <c r="AMB2" s="23"/>
      <c r="AMQ2" s="23"/>
      <c r="AMR2" s="23"/>
      <c r="ANG2" s="23"/>
      <c r="ANH2" s="23"/>
      <c r="ANW2" s="23"/>
      <c r="ANX2" s="23"/>
      <c r="AOM2" s="23"/>
      <c r="AON2" s="23"/>
      <c r="APC2" s="23"/>
      <c r="APD2" s="23"/>
      <c r="APS2" s="23"/>
      <c r="APT2" s="23"/>
      <c r="AQI2" s="23"/>
      <c r="AQJ2" s="23"/>
      <c r="AQY2" s="23"/>
      <c r="AQZ2" s="23"/>
      <c r="ARO2" s="23"/>
      <c r="ARP2" s="23"/>
      <c r="ASE2" s="23"/>
      <c r="ASF2" s="23"/>
      <c r="ASU2" s="23"/>
      <c r="ASV2" s="23"/>
      <c r="ATK2" s="23"/>
      <c r="ATL2" s="23"/>
      <c r="AUA2" s="23"/>
      <c r="AUB2" s="23"/>
      <c r="AUQ2" s="23"/>
      <c r="AUR2" s="23"/>
      <c r="AVG2" s="23"/>
      <c r="AVH2" s="23"/>
      <c r="AVW2" s="23"/>
      <c r="AVX2" s="23"/>
      <c r="AWM2" s="23"/>
      <c r="AWN2" s="23"/>
      <c r="AXC2" s="23"/>
      <c r="AXD2" s="23"/>
      <c r="AXS2" s="23"/>
      <c r="AXT2" s="23"/>
      <c r="AYI2" s="23"/>
      <c r="AYJ2" s="23"/>
      <c r="AYY2" s="23"/>
      <c r="AYZ2" s="23"/>
      <c r="AZO2" s="23"/>
      <c r="AZP2" s="23"/>
      <c r="BAE2" s="23"/>
      <c r="BAF2" s="23"/>
      <c r="BAU2" s="23"/>
      <c r="BAV2" s="23"/>
      <c r="BBK2" s="23"/>
      <c r="BBL2" s="23"/>
      <c r="BCA2" s="23"/>
      <c r="BCB2" s="23"/>
      <c r="BCQ2" s="23"/>
      <c r="BCR2" s="23"/>
      <c r="BDG2" s="23"/>
      <c r="BDH2" s="23"/>
      <c r="BDW2" s="23"/>
      <c r="BDX2" s="23"/>
      <c r="BEM2" s="23"/>
      <c r="BEN2" s="23"/>
      <c r="BFC2" s="23"/>
      <c r="BFD2" s="23"/>
      <c r="BFS2" s="23"/>
      <c r="BFT2" s="23"/>
      <c r="BGI2" s="23"/>
      <c r="BGJ2" s="23"/>
      <c r="BGY2" s="23"/>
      <c r="BGZ2" s="23"/>
      <c r="BHO2" s="23"/>
      <c r="BHP2" s="23"/>
      <c r="BIE2" s="23"/>
      <c r="BIF2" s="23"/>
      <c r="BIU2" s="23"/>
      <c r="BIV2" s="23"/>
      <c r="BJK2" s="23"/>
      <c r="BJL2" s="23"/>
      <c r="BKA2" s="23"/>
      <c r="BKB2" s="23"/>
      <c r="BKQ2" s="23"/>
      <c r="BKR2" s="23"/>
      <c r="BLG2" s="23"/>
      <c r="BLH2" s="23"/>
      <c r="BLW2" s="23"/>
      <c r="BLX2" s="23"/>
      <c r="BMM2" s="23"/>
      <c r="BMN2" s="23"/>
      <c r="BNC2" s="23"/>
      <c r="BND2" s="23"/>
      <c r="BNS2" s="23"/>
      <c r="BNT2" s="23"/>
      <c r="BOI2" s="23"/>
      <c r="BOJ2" s="23"/>
      <c r="BOY2" s="23"/>
      <c r="BOZ2" s="23"/>
      <c r="BPO2" s="23"/>
      <c r="BPP2" s="23"/>
      <c r="BQE2" s="23"/>
      <c r="BQF2" s="23"/>
      <c r="BQU2" s="23"/>
      <c r="BQV2" s="23"/>
      <c r="BRK2" s="23"/>
      <c r="BRL2" s="23"/>
      <c r="BSA2" s="23"/>
      <c r="BSB2" s="23"/>
      <c r="BSQ2" s="23"/>
      <c r="BSR2" s="23"/>
      <c r="BTG2" s="23"/>
      <c r="BTH2" s="23"/>
      <c r="BTW2" s="23"/>
      <c r="BTX2" s="23"/>
      <c r="BUM2" s="23"/>
      <c r="BUN2" s="23"/>
      <c r="BVC2" s="23"/>
      <c r="BVD2" s="23"/>
      <c r="BVS2" s="23"/>
      <c r="BVT2" s="23"/>
      <c r="BWI2" s="23"/>
      <c r="BWJ2" s="23"/>
      <c r="BWY2" s="23"/>
      <c r="BWZ2" s="23"/>
      <c r="BXO2" s="23"/>
      <c r="BXP2" s="23"/>
      <c r="BYE2" s="23"/>
      <c r="BYF2" s="23"/>
      <c r="BYU2" s="23"/>
      <c r="BYV2" s="23"/>
      <c r="BZK2" s="23"/>
      <c r="BZL2" s="23"/>
      <c r="CAA2" s="23"/>
      <c r="CAB2" s="23"/>
      <c r="CAQ2" s="23"/>
      <c r="CAR2" s="23"/>
      <c r="CBG2" s="23"/>
      <c r="CBH2" s="23"/>
      <c r="CBW2" s="23"/>
      <c r="CBX2" s="23"/>
      <c r="CCM2" s="23"/>
      <c r="CCN2" s="23"/>
      <c r="CDC2" s="23"/>
      <c r="CDD2" s="23"/>
      <c r="CDS2" s="23"/>
      <c r="CDT2" s="23"/>
      <c r="CEI2" s="23"/>
      <c r="CEJ2" s="23"/>
      <c r="CEY2" s="23"/>
      <c r="CEZ2" s="23"/>
      <c r="CFO2" s="23"/>
      <c r="CFP2" s="23"/>
      <c r="CGE2" s="23"/>
      <c r="CGF2" s="23"/>
      <c r="CGU2" s="23"/>
      <c r="CGV2" s="23"/>
      <c r="CHK2" s="23"/>
      <c r="CHL2" s="23"/>
      <c r="CIA2" s="23"/>
      <c r="CIB2" s="23"/>
      <c r="CIQ2" s="23"/>
      <c r="CIR2" s="23"/>
      <c r="CJG2" s="23"/>
      <c r="CJH2" s="23"/>
      <c r="CJW2" s="23"/>
      <c r="CJX2" s="23"/>
      <c r="CKM2" s="23"/>
      <c r="CKN2" s="23"/>
      <c r="CLC2" s="23"/>
      <c r="CLD2" s="23"/>
      <c r="CLS2" s="23"/>
      <c r="CLT2" s="23"/>
      <c r="CMI2" s="23"/>
      <c r="CMJ2" s="23"/>
      <c r="CMY2" s="23"/>
      <c r="CMZ2" s="23"/>
      <c r="CNO2" s="23"/>
      <c r="CNP2" s="23"/>
      <c r="COE2" s="23"/>
      <c r="COF2" s="23"/>
      <c r="COU2" s="23"/>
      <c r="COV2" s="23"/>
      <c r="CPK2" s="23"/>
      <c r="CPL2" s="23"/>
      <c r="CQA2" s="23"/>
      <c r="CQB2" s="23"/>
      <c r="CQQ2" s="23"/>
      <c r="CQR2" s="23"/>
      <c r="CRG2" s="23"/>
      <c r="CRH2" s="23"/>
      <c r="CRW2" s="23"/>
      <c r="CRX2" s="23"/>
      <c r="CSM2" s="23"/>
      <c r="CSN2" s="23"/>
      <c r="CTC2" s="23"/>
      <c r="CTD2" s="23"/>
      <c r="CTS2" s="23"/>
      <c r="CTT2" s="23"/>
      <c r="CUI2" s="23"/>
      <c r="CUJ2" s="23"/>
      <c r="CUY2" s="23"/>
      <c r="CUZ2" s="23"/>
      <c r="CVO2" s="23"/>
      <c r="CVP2" s="23"/>
      <c r="CWE2" s="23"/>
      <c r="CWF2" s="23"/>
      <c r="CWU2" s="23"/>
      <c r="CWV2" s="23"/>
      <c r="CXK2" s="23"/>
      <c r="CXL2" s="23"/>
      <c r="CYA2" s="23"/>
      <c r="CYB2" s="23"/>
      <c r="CYQ2" s="23"/>
      <c r="CYR2" s="23"/>
      <c r="CZG2" s="23"/>
      <c r="CZH2" s="23"/>
      <c r="CZW2" s="23"/>
      <c r="CZX2" s="23"/>
      <c r="DAM2" s="23"/>
      <c r="DAN2" s="23"/>
      <c r="DBC2" s="23"/>
      <c r="DBD2" s="23"/>
      <c r="DBS2" s="23"/>
      <c r="DBT2" s="23"/>
      <c r="DCI2" s="23"/>
      <c r="DCJ2" s="23"/>
      <c r="DCY2" s="23"/>
      <c r="DCZ2" s="23"/>
      <c r="DDO2" s="23"/>
      <c r="DDP2" s="23"/>
      <c r="DEE2" s="23"/>
      <c r="DEF2" s="23"/>
      <c r="DEU2" s="23"/>
      <c r="DEV2" s="23"/>
      <c r="DFK2" s="23"/>
      <c r="DFL2" s="23"/>
      <c r="DGA2" s="23"/>
      <c r="DGB2" s="23"/>
      <c r="DGQ2" s="23"/>
      <c r="DGR2" s="23"/>
      <c r="DHG2" s="23"/>
      <c r="DHH2" s="23"/>
      <c r="DHW2" s="23"/>
      <c r="DHX2" s="23"/>
      <c r="DIM2" s="23"/>
      <c r="DIN2" s="23"/>
      <c r="DJC2" s="23"/>
      <c r="DJD2" s="23"/>
      <c r="DJS2" s="23"/>
      <c r="DJT2" s="23"/>
      <c r="DKI2" s="23"/>
      <c r="DKJ2" s="23"/>
      <c r="DKY2" s="23"/>
      <c r="DKZ2" s="23"/>
      <c r="DLO2" s="23"/>
      <c r="DLP2" s="23"/>
      <c r="DME2" s="23"/>
      <c r="DMF2" s="23"/>
      <c r="DMU2" s="23"/>
      <c r="DMV2" s="23"/>
      <c r="DNK2" s="23"/>
      <c r="DNL2" s="23"/>
      <c r="DOA2" s="23"/>
      <c r="DOB2" s="23"/>
      <c r="DOQ2" s="23"/>
      <c r="DOR2" s="23"/>
      <c r="DPG2" s="23"/>
      <c r="DPH2" s="23"/>
      <c r="DPW2" s="23"/>
      <c r="DPX2" s="23"/>
      <c r="DQM2" s="23"/>
      <c r="DQN2" s="23"/>
      <c r="DRC2" s="23"/>
      <c r="DRD2" s="23"/>
      <c r="DRS2" s="23"/>
      <c r="DRT2" s="23"/>
      <c r="DSI2" s="23"/>
      <c r="DSJ2" s="23"/>
      <c r="DSY2" s="23"/>
      <c r="DSZ2" s="23"/>
      <c r="DTO2" s="23"/>
      <c r="DTP2" s="23"/>
      <c r="DUE2" s="23"/>
      <c r="DUF2" s="23"/>
      <c r="DUU2" s="23"/>
      <c r="DUV2" s="23"/>
      <c r="DVK2" s="23"/>
      <c r="DVL2" s="23"/>
      <c r="DWA2" s="23"/>
      <c r="DWB2" s="23"/>
      <c r="DWQ2" s="23"/>
      <c r="DWR2" s="23"/>
      <c r="DXG2" s="23"/>
      <c r="DXH2" s="23"/>
      <c r="DXW2" s="23"/>
      <c r="DXX2" s="23"/>
      <c r="DYM2" s="23"/>
      <c r="DYN2" s="23"/>
      <c r="DZC2" s="23"/>
      <c r="DZD2" s="23"/>
      <c r="DZS2" s="23"/>
      <c r="DZT2" s="23"/>
      <c r="EAI2" s="23"/>
      <c r="EAJ2" s="23"/>
      <c r="EAY2" s="23"/>
      <c r="EAZ2" s="23"/>
      <c r="EBO2" s="23"/>
      <c r="EBP2" s="23"/>
      <c r="ECE2" s="23"/>
      <c r="ECF2" s="23"/>
      <c r="ECU2" s="23"/>
      <c r="ECV2" s="23"/>
      <c r="EDK2" s="23"/>
      <c r="EDL2" s="23"/>
      <c r="EEA2" s="23"/>
      <c r="EEB2" s="23"/>
      <c r="EEQ2" s="23"/>
      <c r="EER2" s="23"/>
      <c r="EFG2" s="23"/>
      <c r="EFH2" s="23"/>
      <c r="EFW2" s="23"/>
      <c r="EFX2" s="23"/>
      <c r="EGM2" s="23"/>
      <c r="EGN2" s="23"/>
      <c r="EHC2" s="23"/>
      <c r="EHD2" s="23"/>
      <c r="EHS2" s="23"/>
      <c r="EHT2" s="23"/>
      <c r="EII2" s="23"/>
      <c r="EIJ2" s="23"/>
      <c r="EIY2" s="23"/>
      <c r="EIZ2" s="23"/>
      <c r="EJO2" s="23"/>
      <c r="EJP2" s="23"/>
      <c r="EKE2" s="23"/>
      <c r="EKF2" s="23"/>
      <c r="EKU2" s="23"/>
      <c r="EKV2" s="23"/>
      <c r="ELK2" s="23"/>
      <c r="ELL2" s="23"/>
      <c r="EMA2" s="23"/>
      <c r="EMB2" s="23"/>
      <c r="EMQ2" s="23"/>
      <c r="EMR2" s="23"/>
      <c r="ENG2" s="23"/>
      <c r="ENH2" s="23"/>
      <c r="ENW2" s="23"/>
      <c r="ENX2" s="23"/>
      <c r="EOM2" s="23"/>
      <c r="EON2" s="23"/>
      <c r="EPC2" s="23"/>
      <c r="EPD2" s="23"/>
      <c r="EPS2" s="23"/>
      <c r="EPT2" s="23"/>
      <c r="EQI2" s="23"/>
      <c r="EQJ2" s="23"/>
      <c r="EQY2" s="23"/>
      <c r="EQZ2" s="23"/>
      <c r="ERO2" s="23"/>
      <c r="ERP2" s="23"/>
      <c r="ESE2" s="23"/>
      <c r="ESF2" s="23"/>
      <c r="ESU2" s="23"/>
      <c r="ESV2" s="23"/>
      <c r="ETK2" s="23"/>
      <c r="ETL2" s="23"/>
      <c r="EUA2" s="23"/>
      <c r="EUB2" s="23"/>
      <c r="EUQ2" s="23"/>
      <c r="EUR2" s="23"/>
      <c r="EVG2" s="23"/>
      <c r="EVH2" s="23"/>
      <c r="EVW2" s="23"/>
      <c r="EVX2" s="23"/>
      <c r="EWM2" s="23"/>
      <c r="EWN2" s="23"/>
      <c r="EXC2" s="23"/>
      <c r="EXD2" s="23"/>
      <c r="EXS2" s="23"/>
      <c r="EXT2" s="23"/>
      <c r="EYI2" s="23"/>
      <c r="EYJ2" s="23"/>
      <c r="EYY2" s="23"/>
      <c r="EYZ2" s="23"/>
      <c r="EZO2" s="23"/>
      <c r="EZP2" s="23"/>
      <c r="FAE2" s="23"/>
      <c r="FAF2" s="23"/>
      <c r="FAU2" s="23"/>
      <c r="FAV2" s="23"/>
      <c r="FBK2" s="23"/>
      <c r="FBL2" s="23"/>
      <c r="FCA2" s="23"/>
      <c r="FCB2" s="23"/>
      <c r="FCQ2" s="23"/>
      <c r="FCR2" s="23"/>
      <c r="FDG2" s="23"/>
      <c r="FDH2" s="23"/>
      <c r="FDW2" s="23"/>
      <c r="FDX2" s="23"/>
      <c r="FEM2" s="23"/>
      <c r="FEN2" s="23"/>
      <c r="FFC2" s="23"/>
      <c r="FFD2" s="23"/>
      <c r="FFS2" s="23"/>
      <c r="FFT2" s="23"/>
      <c r="FGI2" s="23"/>
      <c r="FGJ2" s="23"/>
      <c r="FGY2" s="23"/>
      <c r="FGZ2" s="23"/>
      <c r="FHO2" s="23"/>
      <c r="FHP2" s="23"/>
      <c r="FIE2" s="23"/>
      <c r="FIF2" s="23"/>
      <c r="FIU2" s="23"/>
      <c r="FIV2" s="23"/>
      <c r="FJK2" s="23"/>
      <c r="FJL2" s="23"/>
      <c r="FKA2" s="23"/>
      <c r="FKB2" s="23"/>
      <c r="FKQ2" s="23"/>
      <c r="FKR2" s="23"/>
      <c r="FLG2" s="23"/>
      <c r="FLH2" s="23"/>
      <c r="FLW2" s="23"/>
      <c r="FLX2" s="23"/>
      <c r="FMM2" s="23"/>
      <c r="FMN2" s="23"/>
      <c r="FNC2" s="23"/>
      <c r="FND2" s="23"/>
      <c r="FNS2" s="23"/>
      <c r="FNT2" s="23"/>
      <c r="FOI2" s="23"/>
      <c r="FOJ2" s="23"/>
      <c r="FOY2" s="23"/>
      <c r="FOZ2" s="23"/>
      <c r="FPO2" s="23"/>
      <c r="FPP2" s="23"/>
      <c r="FQE2" s="23"/>
      <c r="FQF2" s="23"/>
      <c r="FQU2" s="23"/>
      <c r="FQV2" s="23"/>
      <c r="FRK2" s="23"/>
      <c r="FRL2" s="23"/>
      <c r="FSA2" s="23"/>
      <c r="FSB2" s="23"/>
      <c r="FSQ2" s="23"/>
      <c r="FSR2" s="23"/>
      <c r="FTG2" s="23"/>
      <c r="FTH2" s="23"/>
      <c r="FTW2" s="23"/>
      <c r="FTX2" s="23"/>
      <c r="FUM2" s="23"/>
      <c r="FUN2" s="23"/>
      <c r="FVC2" s="23"/>
      <c r="FVD2" s="23"/>
      <c r="FVS2" s="23"/>
      <c r="FVT2" s="23"/>
      <c r="FWI2" s="23"/>
      <c r="FWJ2" s="23"/>
      <c r="FWY2" s="23"/>
      <c r="FWZ2" s="23"/>
      <c r="FXO2" s="23"/>
      <c r="FXP2" s="23"/>
      <c r="FYE2" s="23"/>
      <c r="FYF2" s="23"/>
      <c r="FYU2" s="23"/>
      <c r="FYV2" s="23"/>
      <c r="FZK2" s="23"/>
      <c r="FZL2" s="23"/>
      <c r="GAA2" s="23"/>
      <c r="GAB2" s="23"/>
      <c r="GAQ2" s="23"/>
      <c r="GAR2" s="23"/>
      <c r="GBG2" s="23"/>
      <c r="GBH2" s="23"/>
      <c r="GBW2" s="23"/>
      <c r="GBX2" s="23"/>
      <c r="GCM2" s="23"/>
      <c r="GCN2" s="23"/>
      <c r="GDC2" s="23"/>
      <c r="GDD2" s="23"/>
      <c r="GDS2" s="23"/>
      <c r="GDT2" s="23"/>
      <c r="GEI2" s="23"/>
      <c r="GEJ2" s="23"/>
      <c r="GEY2" s="23"/>
      <c r="GEZ2" s="23"/>
      <c r="GFO2" s="23"/>
      <c r="GFP2" s="23"/>
      <c r="GGE2" s="23"/>
      <c r="GGF2" s="23"/>
      <c r="GGU2" s="23"/>
      <c r="GGV2" s="23"/>
      <c r="GHK2" s="23"/>
      <c r="GHL2" s="23"/>
      <c r="GIA2" s="23"/>
      <c r="GIB2" s="23"/>
      <c r="GIQ2" s="23"/>
      <c r="GIR2" s="23"/>
      <c r="GJG2" s="23"/>
      <c r="GJH2" s="23"/>
      <c r="GJW2" s="23"/>
      <c r="GJX2" s="23"/>
      <c r="GKM2" s="23"/>
      <c r="GKN2" s="23"/>
      <c r="GLC2" s="23"/>
      <c r="GLD2" s="23"/>
      <c r="GLS2" s="23"/>
      <c r="GLT2" s="23"/>
      <c r="GMI2" s="23"/>
      <c r="GMJ2" s="23"/>
      <c r="GMY2" s="23"/>
      <c r="GMZ2" s="23"/>
      <c r="GNO2" s="23"/>
      <c r="GNP2" s="23"/>
      <c r="GOE2" s="23"/>
      <c r="GOF2" s="23"/>
      <c r="GOU2" s="23"/>
      <c r="GOV2" s="23"/>
      <c r="GPK2" s="23"/>
      <c r="GPL2" s="23"/>
      <c r="GQA2" s="23"/>
      <c r="GQB2" s="23"/>
      <c r="GQQ2" s="23"/>
      <c r="GQR2" s="23"/>
      <c r="GRG2" s="23"/>
      <c r="GRH2" s="23"/>
      <c r="GRW2" s="23"/>
      <c r="GRX2" s="23"/>
      <c r="GSM2" s="23"/>
      <c r="GSN2" s="23"/>
      <c r="GTC2" s="23"/>
      <c r="GTD2" s="23"/>
      <c r="GTS2" s="23"/>
      <c r="GTT2" s="23"/>
      <c r="GUI2" s="23"/>
      <c r="GUJ2" s="23"/>
      <c r="GUY2" s="23"/>
      <c r="GUZ2" s="23"/>
      <c r="GVO2" s="23"/>
      <c r="GVP2" s="23"/>
      <c r="GWE2" s="23"/>
      <c r="GWF2" s="23"/>
      <c r="GWU2" s="23"/>
      <c r="GWV2" s="23"/>
      <c r="GXK2" s="23"/>
      <c r="GXL2" s="23"/>
      <c r="GYA2" s="23"/>
      <c r="GYB2" s="23"/>
      <c r="GYQ2" s="23"/>
      <c r="GYR2" s="23"/>
      <c r="GZG2" s="23"/>
      <c r="GZH2" s="23"/>
      <c r="GZW2" s="23"/>
      <c r="GZX2" s="23"/>
      <c r="HAM2" s="23"/>
      <c r="HAN2" s="23"/>
      <c r="HBC2" s="23"/>
      <c r="HBD2" s="23"/>
      <c r="HBS2" s="23"/>
      <c r="HBT2" s="23"/>
      <c r="HCI2" s="23"/>
      <c r="HCJ2" s="23"/>
      <c r="HCY2" s="23"/>
      <c r="HCZ2" s="23"/>
      <c r="HDO2" s="23"/>
      <c r="HDP2" s="23"/>
      <c r="HEE2" s="23"/>
      <c r="HEF2" s="23"/>
      <c r="HEU2" s="23"/>
      <c r="HEV2" s="23"/>
      <c r="HFK2" s="23"/>
      <c r="HFL2" s="23"/>
      <c r="HGA2" s="23"/>
      <c r="HGB2" s="23"/>
      <c r="HGQ2" s="23"/>
      <c r="HGR2" s="23"/>
      <c r="HHG2" s="23"/>
      <c r="HHH2" s="23"/>
      <c r="HHW2" s="23"/>
      <c r="HHX2" s="23"/>
      <c r="HIM2" s="23"/>
      <c r="HIN2" s="23"/>
      <c r="HJC2" s="23"/>
      <c r="HJD2" s="23"/>
      <c r="HJS2" s="23"/>
      <c r="HJT2" s="23"/>
      <c r="HKI2" s="23"/>
      <c r="HKJ2" s="23"/>
      <c r="HKY2" s="23"/>
      <c r="HKZ2" s="23"/>
      <c r="HLO2" s="23"/>
      <c r="HLP2" s="23"/>
      <c r="HME2" s="23"/>
      <c r="HMF2" s="23"/>
      <c r="HMU2" s="23"/>
      <c r="HMV2" s="23"/>
      <c r="HNK2" s="23"/>
      <c r="HNL2" s="23"/>
      <c r="HOA2" s="23"/>
      <c r="HOB2" s="23"/>
      <c r="HOQ2" s="23"/>
      <c r="HOR2" s="23"/>
      <c r="HPG2" s="23"/>
      <c r="HPH2" s="23"/>
      <c r="HPW2" s="23"/>
      <c r="HPX2" s="23"/>
      <c r="HQM2" s="23"/>
      <c r="HQN2" s="23"/>
      <c r="HRC2" s="23"/>
      <c r="HRD2" s="23"/>
      <c r="HRS2" s="23"/>
      <c r="HRT2" s="23"/>
      <c r="HSI2" s="23"/>
      <c r="HSJ2" s="23"/>
      <c r="HSY2" s="23"/>
      <c r="HSZ2" s="23"/>
      <c r="HTO2" s="23"/>
      <c r="HTP2" s="23"/>
      <c r="HUE2" s="23"/>
      <c r="HUF2" s="23"/>
      <c r="HUU2" s="23"/>
      <c r="HUV2" s="23"/>
      <c r="HVK2" s="23"/>
      <c r="HVL2" s="23"/>
      <c r="HWA2" s="23"/>
      <c r="HWB2" s="23"/>
      <c r="HWQ2" s="23"/>
      <c r="HWR2" s="23"/>
      <c r="HXG2" s="23"/>
      <c r="HXH2" s="23"/>
      <c r="HXW2" s="23"/>
      <c r="HXX2" s="23"/>
      <c r="HYM2" s="23"/>
      <c r="HYN2" s="23"/>
      <c r="HZC2" s="23"/>
      <c r="HZD2" s="23"/>
      <c r="HZS2" s="23"/>
      <c r="HZT2" s="23"/>
      <c r="IAI2" s="23"/>
      <c r="IAJ2" s="23"/>
      <c r="IAY2" s="23"/>
      <c r="IAZ2" s="23"/>
      <c r="IBO2" s="23"/>
      <c r="IBP2" s="23"/>
      <c r="ICE2" s="23"/>
      <c r="ICF2" s="23"/>
      <c r="ICU2" s="23"/>
      <c r="ICV2" s="23"/>
      <c r="IDK2" s="23"/>
      <c r="IDL2" s="23"/>
      <c r="IEA2" s="23"/>
      <c r="IEB2" s="23"/>
      <c r="IEQ2" s="23"/>
      <c r="IER2" s="23"/>
      <c r="IFG2" s="23"/>
      <c r="IFH2" s="23"/>
      <c r="IFW2" s="23"/>
      <c r="IFX2" s="23"/>
      <c r="IGM2" s="23"/>
      <c r="IGN2" s="23"/>
      <c r="IHC2" s="23"/>
      <c r="IHD2" s="23"/>
      <c r="IHS2" s="23"/>
      <c r="IHT2" s="23"/>
      <c r="III2" s="23"/>
      <c r="IIJ2" s="23"/>
      <c r="IIY2" s="23"/>
      <c r="IIZ2" s="23"/>
      <c r="IJO2" s="23"/>
      <c r="IJP2" s="23"/>
      <c r="IKE2" s="23"/>
      <c r="IKF2" s="23"/>
      <c r="IKU2" s="23"/>
      <c r="IKV2" s="23"/>
      <c r="ILK2" s="23"/>
      <c r="ILL2" s="23"/>
      <c r="IMA2" s="23"/>
      <c r="IMB2" s="23"/>
      <c r="IMQ2" s="23"/>
      <c r="IMR2" s="23"/>
      <c r="ING2" s="23"/>
      <c r="INH2" s="23"/>
      <c r="INW2" s="23"/>
      <c r="INX2" s="23"/>
      <c r="IOM2" s="23"/>
      <c r="ION2" s="23"/>
      <c r="IPC2" s="23"/>
      <c r="IPD2" s="23"/>
      <c r="IPS2" s="23"/>
      <c r="IPT2" s="23"/>
      <c r="IQI2" s="23"/>
      <c r="IQJ2" s="23"/>
      <c r="IQY2" s="23"/>
      <c r="IQZ2" s="23"/>
      <c r="IRO2" s="23"/>
      <c r="IRP2" s="23"/>
      <c r="ISE2" s="23"/>
      <c r="ISF2" s="23"/>
      <c r="ISU2" s="23"/>
      <c r="ISV2" s="23"/>
      <c r="ITK2" s="23"/>
      <c r="ITL2" s="23"/>
      <c r="IUA2" s="23"/>
      <c r="IUB2" s="23"/>
      <c r="IUQ2" s="23"/>
      <c r="IUR2" s="23"/>
      <c r="IVG2" s="23"/>
      <c r="IVH2" s="23"/>
      <c r="IVW2" s="23"/>
      <c r="IVX2" s="23"/>
      <c r="IWM2" s="23"/>
      <c r="IWN2" s="23"/>
      <c r="IXC2" s="23"/>
      <c r="IXD2" s="23"/>
      <c r="IXS2" s="23"/>
      <c r="IXT2" s="23"/>
      <c r="IYI2" s="23"/>
      <c r="IYJ2" s="23"/>
      <c r="IYY2" s="23"/>
      <c r="IYZ2" s="23"/>
      <c r="IZO2" s="23"/>
      <c r="IZP2" s="23"/>
      <c r="JAE2" s="23"/>
      <c r="JAF2" s="23"/>
      <c r="JAU2" s="23"/>
      <c r="JAV2" s="23"/>
      <c r="JBK2" s="23"/>
      <c r="JBL2" s="23"/>
      <c r="JCA2" s="23"/>
      <c r="JCB2" s="23"/>
      <c r="JCQ2" s="23"/>
      <c r="JCR2" s="23"/>
      <c r="JDG2" s="23"/>
      <c r="JDH2" s="23"/>
      <c r="JDW2" s="23"/>
      <c r="JDX2" s="23"/>
      <c r="JEM2" s="23"/>
      <c r="JEN2" s="23"/>
      <c r="JFC2" s="23"/>
      <c r="JFD2" s="23"/>
      <c r="JFS2" s="23"/>
      <c r="JFT2" s="23"/>
      <c r="JGI2" s="23"/>
      <c r="JGJ2" s="23"/>
      <c r="JGY2" s="23"/>
      <c r="JGZ2" s="23"/>
      <c r="JHO2" s="23"/>
      <c r="JHP2" s="23"/>
      <c r="JIE2" s="23"/>
      <c r="JIF2" s="23"/>
      <c r="JIU2" s="23"/>
      <c r="JIV2" s="23"/>
      <c r="JJK2" s="23"/>
      <c r="JJL2" s="23"/>
      <c r="JKA2" s="23"/>
      <c r="JKB2" s="23"/>
      <c r="JKQ2" s="23"/>
      <c r="JKR2" s="23"/>
      <c r="JLG2" s="23"/>
      <c r="JLH2" s="23"/>
      <c r="JLW2" s="23"/>
      <c r="JLX2" s="23"/>
      <c r="JMM2" s="23"/>
      <c r="JMN2" s="23"/>
      <c r="JNC2" s="23"/>
      <c r="JND2" s="23"/>
      <c r="JNS2" s="23"/>
      <c r="JNT2" s="23"/>
      <c r="JOI2" s="23"/>
      <c r="JOJ2" s="23"/>
      <c r="JOY2" s="23"/>
      <c r="JOZ2" s="23"/>
      <c r="JPO2" s="23"/>
      <c r="JPP2" s="23"/>
      <c r="JQE2" s="23"/>
      <c r="JQF2" s="23"/>
      <c r="JQU2" s="23"/>
      <c r="JQV2" s="23"/>
      <c r="JRK2" s="23"/>
      <c r="JRL2" s="23"/>
      <c r="JSA2" s="23"/>
      <c r="JSB2" s="23"/>
      <c r="JSQ2" s="23"/>
      <c r="JSR2" s="23"/>
      <c r="JTG2" s="23"/>
      <c r="JTH2" s="23"/>
      <c r="JTW2" s="23"/>
      <c r="JTX2" s="23"/>
      <c r="JUM2" s="23"/>
      <c r="JUN2" s="23"/>
      <c r="JVC2" s="23"/>
      <c r="JVD2" s="23"/>
      <c r="JVS2" s="23"/>
      <c r="JVT2" s="23"/>
      <c r="JWI2" s="23"/>
      <c r="JWJ2" s="23"/>
      <c r="JWY2" s="23"/>
      <c r="JWZ2" s="23"/>
      <c r="JXO2" s="23"/>
      <c r="JXP2" s="23"/>
      <c r="JYE2" s="23"/>
      <c r="JYF2" s="23"/>
      <c r="JYU2" s="23"/>
      <c r="JYV2" s="23"/>
      <c r="JZK2" s="23"/>
      <c r="JZL2" s="23"/>
      <c r="KAA2" s="23"/>
      <c r="KAB2" s="23"/>
      <c r="KAQ2" s="23"/>
      <c r="KAR2" s="23"/>
      <c r="KBG2" s="23"/>
      <c r="KBH2" s="23"/>
      <c r="KBW2" s="23"/>
      <c r="KBX2" s="23"/>
      <c r="KCM2" s="23"/>
      <c r="KCN2" s="23"/>
      <c r="KDC2" s="23"/>
      <c r="KDD2" s="23"/>
      <c r="KDS2" s="23"/>
      <c r="KDT2" s="23"/>
      <c r="KEI2" s="23"/>
      <c r="KEJ2" s="23"/>
      <c r="KEY2" s="23"/>
      <c r="KEZ2" s="23"/>
      <c r="KFO2" s="23"/>
      <c r="KFP2" s="23"/>
      <c r="KGE2" s="23"/>
      <c r="KGF2" s="23"/>
      <c r="KGU2" s="23"/>
      <c r="KGV2" s="23"/>
      <c r="KHK2" s="23"/>
      <c r="KHL2" s="23"/>
      <c r="KIA2" s="23"/>
      <c r="KIB2" s="23"/>
      <c r="KIQ2" s="23"/>
      <c r="KIR2" s="23"/>
      <c r="KJG2" s="23"/>
      <c r="KJH2" s="23"/>
      <c r="KJW2" s="23"/>
      <c r="KJX2" s="23"/>
      <c r="KKM2" s="23"/>
      <c r="KKN2" s="23"/>
      <c r="KLC2" s="23"/>
      <c r="KLD2" s="23"/>
      <c r="KLS2" s="23"/>
      <c r="KLT2" s="23"/>
      <c r="KMI2" s="23"/>
      <c r="KMJ2" s="23"/>
      <c r="KMY2" s="23"/>
      <c r="KMZ2" s="23"/>
      <c r="KNO2" s="23"/>
      <c r="KNP2" s="23"/>
      <c r="KOE2" s="23"/>
      <c r="KOF2" s="23"/>
      <c r="KOU2" s="23"/>
      <c r="KOV2" s="23"/>
      <c r="KPK2" s="23"/>
      <c r="KPL2" s="23"/>
      <c r="KQA2" s="23"/>
      <c r="KQB2" s="23"/>
      <c r="KQQ2" s="23"/>
      <c r="KQR2" s="23"/>
      <c r="KRG2" s="23"/>
      <c r="KRH2" s="23"/>
      <c r="KRW2" s="23"/>
      <c r="KRX2" s="23"/>
      <c r="KSM2" s="23"/>
      <c r="KSN2" s="23"/>
      <c r="KTC2" s="23"/>
      <c r="KTD2" s="23"/>
      <c r="KTS2" s="23"/>
      <c r="KTT2" s="23"/>
      <c r="KUI2" s="23"/>
      <c r="KUJ2" s="23"/>
      <c r="KUY2" s="23"/>
      <c r="KUZ2" s="23"/>
      <c r="KVO2" s="23"/>
      <c r="KVP2" s="23"/>
      <c r="KWE2" s="23"/>
      <c r="KWF2" s="23"/>
      <c r="KWU2" s="23"/>
      <c r="KWV2" s="23"/>
      <c r="KXK2" s="23"/>
      <c r="KXL2" s="23"/>
      <c r="KYA2" s="23"/>
      <c r="KYB2" s="23"/>
      <c r="KYQ2" s="23"/>
      <c r="KYR2" s="23"/>
      <c r="KZG2" s="23"/>
      <c r="KZH2" s="23"/>
      <c r="KZW2" s="23"/>
      <c r="KZX2" s="23"/>
      <c r="LAM2" s="23"/>
      <c r="LAN2" s="23"/>
      <c r="LBC2" s="23"/>
      <c r="LBD2" s="23"/>
      <c r="LBS2" s="23"/>
      <c r="LBT2" s="23"/>
      <c r="LCI2" s="23"/>
      <c r="LCJ2" s="23"/>
      <c r="LCY2" s="23"/>
      <c r="LCZ2" s="23"/>
      <c r="LDO2" s="23"/>
      <c r="LDP2" s="23"/>
      <c r="LEE2" s="23"/>
      <c r="LEF2" s="23"/>
      <c r="LEU2" s="23"/>
      <c r="LEV2" s="23"/>
      <c r="LFK2" s="23"/>
      <c r="LFL2" s="23"/>
      <c r="LGA2" s="23"/>
      <c r="LGB2" s="23"/>
      <c r="LGQ2" s="23"/>
      <c r="LGR2" s="23"/>
      <c r="LHG2" s="23"/>
      <c r="LHH2" s="23"/>
      <c r="LHW2" s="23"/>
      <c r="LHX2" s="23"/>
      <c r="LIM2" s="23"/>
      <c r="LIN2" s="23"/>
      <c r="LJC2" s="23"/>
      <c r="LJD2" s="23"/>
      <c r="LJS2" s="23"/>
      <c r="LJT2" s="23"/>
      <c r="LKI2" s="23"/>
      <c r="LKJ2" s="23"/>
      <c r="LKY2" s="23"/>
      <c r="LKZ2" s="23"/>
      <c r="LLO2" s="23"/>
      <c r="LLP2" s="23"/>
      <c r="LME2" s="23"/>
      <c r="LMF2" s="23"/>
      <c r="LMU2" s="23"/>
      <c r="LMV2" s="23"/>
      <c r="LNK2" s="23"/>
      <c r="LNL2" s="23"/>
      <c r="LOA2" s="23"/>
      <c r="LOB2" s="23"/>
      <c r="LOQ2" s="23"/>
      <c r="LOR2" s="23"/>
      <c r="LPG2" s="23"/>
      <c r="LPH2" s="23"/>
      <c r="LPW2" s="23"/>
      <c r="LPX2" s="23"/>
      <c r="LQM2" s="23"/>
      <c r="LQN2" s="23"/>
      <c r="LRC2" s="23"/>
      <c r="LRD2" s="23"/>
      <c r="LRS2" s="23"/>
      <c r="LRT2" s="23"/>
      <c r="LSI2" s="23"/>
      <c r="LSJ2" s="23"/>
      <c r="LSY2" s="23"/>
      <c r="LSZ2" s="23"/>
      <c r="LTO2" s="23"/>
      <c r="LTP2" s="23"/>
      <c r="LUE2" s="23"/>
      <c r="LUF2" s="23"/>
      <c r="LUU2" s="23"/>
      <c r="LUV2" s="23"/>
      <c r="LVK2" s="23"/>
      <c r="LVL2" s="23"/>
      <c r="LWA2" s="23"/>
      <c r="LWB2" s="23"/>
      <c r="LWQ2" s="23"/>
      <c r="LWR2" s="23"/>
      <c r="LXG2" s="23"/>
      <c r="LXH2" s="23"/>
      <c r="LXW2" s="23"/>
      <c r="LXX2" s="23"/>
      <c r="LYM2" s="23"/>
      <c r="LYN2" s="23"/>
      <c r="LZC2" s="23"/>
      <c r="LZD2" s="23"/>
      <c r="LZS2" s="23"/>
      <c r="LZT2" s="23"/>
      <c r="MAI2" s="23"/>
      <c r="MAJ2" s="23"/>
      <c r="MAY2" s="23"/>
      <c r="MAZ2" s="23"/>
      <c r="MBO2" s="23"/>
      <c r="MBP2" s="23"/>
      <c r="MCE2" s="23"/>
      <c r="MCF2" s="23"/>
      <c r="MCU2" s="23"/>
      <c r="MCV2" s="23"/>
      <c r="MDK2" s="23"/>
      <c r="MDL2" s="23"/>
      <c r="MEA2" s="23"/>
      <c r="MEB2" s="23"/>
      <c r="MEQ2" s="23"/>
      <c r="MER2" s="23"/>
      <c r="MFG2" s="23"/>
      <c r="MFH2" s="23"/>
      <c r="MFW2" s="23"/>
      <c r="MFX2" s="23"/>
      <c r="MGM2" s="23"/>
      <c r="MGN2" s="23"/>
      <c r="MHC2" s="23"/>
      <c r="MHD2" s="23"/>
      <c r="MHS2" s="23"/>
      <c r="MHT2" s="23"/>
      <c r="MII2" s="23"/>
      <c r="MIJ2" s="23"/>
      <c r="MIY2" s="23"/>
      <c r="MIZ2" s="23"/>
      <c r="MJO2" s="23"/>
      <c r="MJP2" s="23"/>
      <c r="MKE2" s="23"/>
      <c r="MKF2" s="23"/>
      <c r="MKU2" s="23"/>
      <c r="MKV2" s="23"/>
      <c r="MLK2" s="23"/>
      <c r="MLL2" s="23"/>
      <c r="MMA2" s="23"/>
      <c r="MMB2" s="23"/>
      <c r="MMQ2" s="23"/>
      <c r="MMR2" s="23"/>
      <c r="MNG2" s="23"/>
      <c r="MNH2" s="23"/>
      <c r="MNW2" s="23"/>
      <c r="MNX2" s="23"/>
      <c r="MOM2" s="23"/>
      <c r="MON2" s="23"/>
      <c r="MPC2" s="23"/>
      <c r="MPD2" s="23"/>
      <c r="MPS2" s="23"/>
      <c r="MPT2" s="23"/>
      <c r="MQI2" s="23"/>
      <c r="MQJ2" s="23"/>
      <c r="MQY2" s="23"/>
      <c r="MQZ2" s="23"/>
      <c r="MRO2" s="23"/>
      <c r="MRP2" s="23"/>
      <c r="MSE2" s="23"/>
      <c r="MSF2" s="23"/>
      <c r="MSU2" s="23"/>
      <c r="MSV2" s="23"/>
      <c r="MTK2" s="23"/>
      <c r="MTL2" s="23"/>
      <c r="MUA2" s="23"/>
      <c r="MUB2" s="23"/>
      <c r="MUQ2" s="23"/>
      <c r="MUR2" s="23"/>
      <c r="MVG2" s="23"/>
      <c r="MVH2" s="23"/>
      <c r="MVW2" s="23"/>
      <c r="MVX2" s="23"/>
      <c r="MWM2" s="23"/>
      <c r="MWN2" s="23"/>
      <c r="MXC2" s="23"/>
      <c r="MXD2" s="23"/>
      <c r="MXS2" s="23"/>
      <c r="MXT2" s="23"/>
      <c r="MYI2" s="23"/>
      <c r="MYJ2" s="23"/>
      <c r="MYY2" s="23"/>
      <c r="MYZ2" s="23"/>
      <c r="MZO2" s="23"/>
      <c r="MZP2" s="23"/>
      <c r="NAE2" s="23"/>
      <c r="NAF2" s="23"/>
      <c r="NAU2" s="23"/>
      <c r="NAV2" s="23"/>
      <c r="NBK2" s="23"/>
      <c r="NBL2" s="23"/>
      <c r="NCA2" s="23"/>
      <c r="NCB2" s="23"/>
      <c r="NCQ2" s="23"/>
      <c r="NCR2" s="23"/>
      <c r="NDG2" s="23"/>
      <c r="NDH2" s="23"/>
      <c r="NDW2" s="23"/>
      <c r="NDX2" s="23"/>
      <c r="NEM2" s="23"/>
      <c r="NEN2" s="23"/>
      <c r="NFC2" s="23"/>
      <c r="NFD2" s="23"/>
      <c r="NFS2" s="23"/>
      <c r="NFT2" s="23"/>
      <c r="NGI2" s="23"/>
      <c r="NGJ2" s="23"/>
      <c r="NGY2" s="23"/>
      <c r="NGZ2" s="23"/>
      <c r="NHO2" s="23"/>
      <c r="NHP2" s="23"/>
      <c r="NIE2" s="23"/>
      <c r="NIF2" s="23"/>
      <c r="NIU2" s="23"/>
      <c r="NIV2" s="23"/>
      <c r="NJK2" s="23"/>
      <c r="NJL2" s="23"/>
      <c r="NKA2" s="23"/>
      <c r="NKB2" s="23"/>
      <c r="NKQ2" s="23"/>
      <c r="NKR2" s="23"/>
      <c r="NLG2" s="23"/>
      <c r="NLH2" s="23"/>
      <c r="NLW2" s="23"/>
      <c r="NLX2" s="23"/>
      <c r="NMM2" s="23"/>
      <c r="NMN2" s="23"/>
      <c r="NNC2" s="23"/>
      <c r="NND2" s="23"/>
      <c r="NNS2" s="23"/>
      <c r="NNT2" s="23"/>
      <c r="NOI2" s="23"/>
      <c r="NOJ2" s="23"/>
      <c r="NOY2" s="23"/>
      <c r="NOZ2" s="23"/>
      <c r="NPO2" s="23"/>
      <c r="NPP2" s="23"/>
      <c r="NQE2" s="23"/>
      <c r="NQF2" s="23"/>
      <c r="NQU2" s="23"/>
      <c r="NQV2" s="23"/>
      <c r="NRK2" s="23"/>
      <c r="NRL2" s="23"/>
      <c r="NSA2" s="23"/>
      <c r="NSB2" s="23"/>
      <c r="NSQ2" s="23"/>
      <c r="NSR2" s="23"/>
      <c r="NTG2" s="23"/>
      <c r="NTH2" s="23"/>
      <c r="NTW2" s="23"/>
      <c r="NTX2" s="23"/>
      <c r="NUM2" s="23"/>
      <c r="NUN2" s="23"/>
      <c r="NVC2" s="23"/>
      <c r="NVD2" s="23"/>
      <c r="NVS2" s="23"/>
      <c r="NVT2" s="23"/>
      <c r="NWI2" s="23"/>
      <c r="NWJ2" s="23"/>
      <c r="NWY2" s="23"/>
      <c r="NWZ2" s="23"/>
      <c r="NXO2" s="23"/>
      <c r="NXP2" s="23"/>
      <c r="NYE2" s="23"/>
      <c r="NYF2" s="23"/>
      <c r="NYU2" s="23"/>
      <c r="NYV2" s="23"/>
      <c r="NZK2" s="23"/>
      <c r="NZL2" s="23"/>
      <c r="OAA2" s="23"/>
      <c r="OAB2" s="23"/>
      <c r="OAQ2" s="23"/>
      <c r="OAR2" s="23"/>
      <c r="OBG2" s="23"/>
      <c r="OBH2" s="23"/>
      <c r="OBW2" s="23"/>
      <c r="OBX2" s="23"/>
      <c r="OCM2" s="23"/>
      <c r="OCN2" s="23"/>
      <c r="ODC2" s="23"/>
      <c r="ODD2" s="23"/>
      <c r="ODS2" s="23"/>
      <c r="ODT2" s="23"/>
      <c r="OEI2" s="23"/>
      <c r="OEJ2" s="23"/>
      <c r="OEY2" s="23"/>
      <c r="OEZ2" s="23"/>
      <c r="OFO2" s="23"/>
      <c r="OFP2" s="23"/>
      <c r="OGE2" s="23"/>
      <c r="OGF2" s="23"/>
      <c r="OGU2" s="23"/>
      <c r="OGV2" s="23"/>
      <c r="OHK2" s="23"/>
      <c r="OHL2" s="23"/>
      <c r="OIA2" s="23"/>
      <c r="OIB2" s="23"/>
      <c r="OIQ2" s="23"/>
      <c r="OIR2" s="23"/>
      <c r="OJG2" s="23"/>
      <c r="OJH2" s="23"/>
      <c r="OJW2" s="23"/>
      <c r="OJX2" s="23"/>
      <c r="OKM2" s="23"/>
      <c r="OKN2" s="23"/>
      <c r="OLC2" s="23"/>
      <c r="OLD2" s="23"/>
      <c r="OLS2" s="23"/>
      <c r="OLT2" s="23"/>
      <c r="OMI2" s="23"/>
      <c r="OMJ2" s="23"/>
      <c r="OMY2" s="23"/>
      <c r="OMZ2" s="23"/>
      <c r="ONO2" s="23"/>
      <c r="ONP2" s="23"/>
      <c r="OOE2" s="23"/>
      <c r="OOF2" s="23"/>
      <c r="OOU2" s="23"/>
      <c r="OOV2" s="23"/>
      <c r="OPK2" s="23"/>
      <c r="OPL2" s="23"/>
      <c r="OQA2" s="23"/>
      <c r="OQB2" s="23"/>
      <c r="OQQ2" s="23"/>
      <c r="OQR2" s="23"/>
      <c r="ORG2" s="23"/>
      <c r="ORH2" s="23"/>
      <c r="ORW2" s="23"/>
      <c r="ORX2" s="23"/>
      <c r="OSM2" s="23"/>
      <c r="OSN2" s="23"/>
      <c r="OTC2" s="23"/>
      <c r="OTD2" s="23"/>
      <c r="OTS2" s="23"/>
      <c r="OTT2" s="23"/>
      <c r="OUI2" s="23"/>
      <c r="OUJ2" s="23"/>
      <c r="OUY2" s="23"/>
      <c r="OUZ2" s="23"/>
      <c r="OVO2" s="23"/>
      <c r="OVP2" s="23"/>
      <c r="OWE2" s="23"/>
      <c r="OWF2" s="23"/>
      <c r="OWU2" s="23"/>
      <c r="OWV2" s="23"/>
      <c r="OXK2" s="23"/>
      <c r="OXL2" s="23"/>
      <c r="OYA2" s="23"/>
      <c r="OYB2" s="23"/>
      <c r="OYQ2" s="23"/>
      <c r="OYR2" s="23"/>
      <c r="OZG2" s="23"/>
      <c r="OZH2" s="23"/>
      <c r="OZW2" s="23"/>
      <c r="OZX2" s="23"/>
      <c r="PAM2" s="23"/>
      <c r="PAN2" s="23"/>
      <c r="PBC2" s="23"/>
      <c r="PBD2" s="23"/>
      <c r="PBS2" s="23"/>
      <c r="PBT2" s="23"/>
      <c r="PCI2" s="23"/>
      <c r="PCJ2" s="23"/>
      <c r="PCY2" s="23"/>
      <c r="PCZ2" s="23"/>
      <c r="PDO2" s="23"/>
      <c r="PDP2" s="23"/>
      <c r="PEE2" s="23"/>
      <c r="PEF2" s="23"/>
      <c r="PEU2" s="23"/>
      <c r="PEV2" s="23"/>
      <c r="PFK2" s="23"/>
      <c r="PFL2" s="23"/>
      <c r="PGA2" s="23"/>
      <c r="PGB2" s="23"/>
      <c r="PGQ2" s="23"/>
      <c r="PGR2" s="23"/>
      <c r="PHG2" s="23"/>
      <c r="PHH2" s="23"/>
      <c r="PHW2" s="23"/>
      <c r="PHX2" s="23"/>
      <c r="PIM2" s="23"/>
      <c r="PIN2" s="23"/>
      <c r="PJC2" s="23"/>
      <c r="PJD2" s="23"/>
      <c r="PJS2" s="23"/>
      <c r="PJT2" s="23"/>
      <c r="PKI2" s="23"/>
      <c r="PKJ2" s="23"/>
      <c r="PKY2" s="23"/>
      <c r="PKZ2" s="23"/>
      <c r="PLO2" s="23"/>
      <c r="PLP2" s="23"/>
      <c r="PME2" s="23"/>
      <c r="PMF2" s="23"/>
      <c r="PMU2" s="23"/>
      <c r="PMV2" s="23"/>
      <c r="PNK2" s="23"/>
      <c r="PNL2" s="23"/>
      <c r="POA2" s="23"/>
      <c r="POB2" s="23"/>
      <c r="POQ2" s="23"/>
      <c r="POR2" s="23"/>
      <c r="PPG2" s="23"/>
      <c r="PPH2" s="23"/>
      <c r="PPW2" s="23"/>
      <c r="PPX2" s="23"/>
      <c r="PQM2" s="23"/>
      <c r="PQN2" s="23"/>
      <c r="PRC2" s="23"/>
      <c r="PRD2" s="23"/>
      <c r="PRS2" s="23"/>
      <c r="PRT2" s="23"/>
      <c r="PSI2" s="23"/>
      <c r="PSJ2" s="23"/>
      <c r="PSY2" s="23"/>
      <c r="PSZ2" s="23"/>
      <c r="PTO2" s="23"/>
      <c r="PTP2" s="23"/>
      <c r="PUE2" s="23"/>
      <c r="PUF2" s="23"/>
      <c r="PUU2" s="23"/>
      <c r="PUV2" s="23"/>
      <c r="PVK2" s="23"/>
      <c r="PVL2" s="23"/>
      <c r="PWA2" s="23"/>
      <c r="PWB2" s="23"/>
      <c r="PWQ2" s="23"/>
      <c r="PWR2" s="23"/>
      <c r="PXG2" s="23"/>
      <c r="PXH2" s="23"/>
      <c r="PXW2" s="23"/>
      <c r="PXX2" s="23"/>
      <c r="PYM2" s="23"/>
      <c r="PYN2" s="23"/>
      <c r="PZC2" s="23"/>
      <c r="PZD2" s="23"/>
      <c r="PZS2" s="23"/>
      <c r="PZT2" s="23"/>
      <c r="QAI2" s="23"/>
      <c r="QAJ2" s="23"/>
      <c r="QAY2" s="23"/>
      <c r="QAZ2" s="23"/>
      <c r="QBO2" s="23"/>
      <c r="QBP2" s="23"/>
      <c r="QCE2" s="23"/>
      <c r="QCF2" s="23"/>
      <c r="QCU2" s="23"/>
      <c r="QCV2" s="23"/>
      <c r="QDK2" s="23"/>
      <c r="QDL2" s="23"/>
      <c r="QEA2" s="23"/>
      <c r="QEB2" s="23"/>
      <c r="QEQ2" s="23"/>
      <c r="QER2" s="23"/>
      <c r="QFG2" s="23"/>
      <c r="QFH2" s="23"/>
      <c r="QFW2" s="23"/>
      <c r="QFX2" s="23"/>
      <c r="QGM2" s="23"/>
      <c r="QGN2" s="23"/>
      <c r="QHC2" s="23"/>
      <c r="QHD2" s="23"/>
      <c r="QHS2" s="23"/>
      <c r="QHT2" s="23"/>
      <c r="QII2" s="23"/>
      <c r="QIJ2" s="23"/>
      <c r="QIY2" s="23"/>
      <c r="QIZ2" s="23"/>
      <c r="QJO2" s="23"/>
      <c r="QJP2" s="23"/>
      <c r="QKE2" s="23"/>
      <c r="QKF2" s="23"/>
      <c r="QKU2" s="23"/>
      <c r="QKV2" s="23"/>
      <c r="QLK2" s="23"/>
      <c r="QLL2" s="23"/>
      <c r="QMA2" s="23"/>
      <c r="QMB2" s="23"/>
      <c r="QMQ2" s="23"/>
      <c r="QMR2" s="23"/>
      <c r="QNG2" s="23"/>
      <c r="QNH2" s="23"/>
      <c r="QNW2" s="23"/>
      <c r="QNX2" s="23"/>
      <c r="QOM2" s="23"/>
      <c r="QON2" s="23"/>
      <c r="QPC2" s="23"/>
      <c r="QPD2" s="23"/>
      <c r="QPS2" s="23"/>
      <c r="QPT2" s="23"/>
      <c r="QQI2" s="23"/>
      <c r="QQJ2" s="23"/>
      <c r="QQY2" s="23"/>
      <c r="QQZ2" s="23"/>
      <c r="QRO2" s="23"/>
      <c r="QRP2" s="23"/>
      <c r="QSE2" s="23"/>
      <c r="QSF2" s="23"/>
      <c r="QSU2" s="23"/>
      <c r="QSV2" s="23"/>
      <c r="QTK2" s="23"/>
      <c r="QTL2" s="23"/>
      <c r="QUA2" s="23"/>
      <c r="QUB2" s="23"/>
      <c r="QUQ2" s="23"/>
      <c r="QUR2" s="23"/>
      <c r="QVG2" s="23"/>
      <c r="QVH2" s="23"/>
      <c r="QVW2" s="23"/>
      <c r="QVX2" s="23"/>
      <c r="QWM2" s="23"/>
      <c r="QWN2" s="23"/>
      <c r="QXC2" s="23"/>
      <c r="QXD2" s="23"/>
      <c r="QXS2" s="23"/>
      <c r="QXT2" s="23"/>
      <c r="QYI2" s="23"/>
      <c r="QYJ2" s="23"/>
      <c r="QYY2" s="23"/>
      <c r="QYZ2" s="23"/>
      <c r="QZO2" s="23"/>
      <c r="QZP2" s="23"/>
      <c r="RAE2" s="23"/>
      <c r="RAF2" s="23"/>
      <c r="RAU2" s="23"/>
      <c r="RAV2" s="23"/>
      <c r="RBK2" s="23"/>
      <c r="RBL2" s="23"/>
      <c r="RCA2" s="23"/>
      <c r="RCB2" s="23"/>
      <c r="RCQ2" s="23"/>
      <c r="RCR2" s="23"/>
      <c r="RDG2" s="23"/>
      <c r="RDH2" s="23"/>
      <c r="RDW2" s="23"/>
      <c r="RDX2" s="23"/>
      <c r="REM2" s="23"/>
      <c r="REN2" s="23"/>
      <c r="RFC2" s="23"/>
      <c r="RFD2" s="23"/>
      <c r="RFS2" s="23"/>
      <c r="RFT2" s="23"/>
      <c r="RGI2" s="23"/>
      <c r="RGJ2" s="23"/>
      <c r="RGY2" s="23"/>
      <c r="RGZ2" s="23"/>
      <c r="RHO2" s="23"/>
      <c r="RHP2" s="23"/>
      <c r="RIE2" s="23"/>
      <c r="RIF2" s="23"/>
      <c r="RIU2" s="23"/>
      <c r="RIV2" s="23"/>
      <c r="RJK2" s="23"/>
      <c r="RJL2" s="23"/>
      <c r="RKA2" s="23"/>
      <c r="RKB2" s="23"/>
      <c r="RKQ2" s="23"/>
      <c r="RKR2" s="23"/>
      <c r="RLG2" s="23"/>
      <c r="RLH2" s="23"/>
      <c r="RLW2" s="23"/>
      <c r="RLX2" s="23"/>
      <c r="RMM2" s="23"/>
      <c r="RMN2" s="23"/>
      <c r="RNC2" s="23"/>
      <c r="RND2" s="23"/>
      <c r="RNS2" s="23"/>
      <c r="RNT2" s="23"/>
      <c r="ROI2" s="23"/>
      <c r="ROJ2" s="23"/>
      <c r="ROY2" s="23"/>
      <c r="ROZ2" s="23"/>
      <c r="RPO2" s="23"/>
      <c r="RPP2" s="23"/>
      <c r="RQE2" s="23"/>
      <c r="RQF2" s="23"/>
      <c r="RQU2" s="23"/>
      <c r="RQV2" s="23"/>
      <c r="RRK2" s="23"/>
      <c r="RRL2" s="23"/>
      <c r="RSA2" s="23"/>
      <c r="RSB2" s="23"/>
      <c r="RSQ2" s="23"/>
      <c r="RSR2" s="23"/>
      <c r="RTG2" s="23"/>
      <c r="RTH2" s="23"/>
      <c r="RTW2" s="23"/>
      <c r="RTX2" s="23"/>
      <c r="RUM2" s="23"/>
      <c r="RUN2" s="23"/>
      <c r="RVC2" s="23"/>
      <c r="RVD2" s="23"/>
      <c r="RVS2" s="23"/>
      <c r="RVT2" s="23"/>
      <c r="RWI2" s="23"/>
      <c r="RWJ2" s="23"/>
      <c r="RWY2" s="23"/>
      <c r="RWZ2" s="23"/>
      <c r="RXO2" s="23"/>
      <c r="RXP2" s="23"/>
      <c r="RYE2" s="23"/>
      <c r="RYF2" s="23"/>
      <c r="RYU2" s="23"/>
      <c r="RYV2" s="23"/>
      <c r="RZK2" s="23"/>
      <c r="RZL2" s="23"/>
      <c r="SAA2" s="23"/>
      <c r="SAB2" s="23"/>
      <c r="SAQ2" s="23"/>
      <c r="SAR2" s="23"/>
      <c r="SBG2" s="23"/>
      <c r="SBH2" s="23"/>
      <c r="SBW2" s="23"/>
      <c r="SBX2" s="23"/>
      <c r="SCM2" s="23"/>
      <c r="SCN2" s="23"/>
      <c r="SDC2" s="23"/>
      <c r="SDD2" s="23"/>
      <c r="SDS2" s="23"/>
      <c r="SDT2" s="23"/>
      <c r="SEI2" s="23"/>
      <c r="SEJ2" s="23"/>
      <c r="SEY2" s="23"/>
      <c r="SEZ2" s="23"/>
      <c r="SFO2" s="23"/>
      <c r="SFP2" s="23"/>
      <c r="SGE2" s="23"/>
      <c r="SGF2" s="23"/>
      <c r="SGU2" s="23"/>
      <c r="SGV2" s="23"/>
      <c r="SHK2" s="23"/>
      <c r="SHL2" s="23"/>
      <c r="SIA2" s="23"/>
      <c r="SIB2" s="23"/>
      <c r="SIQ2" s="23"/>
      <c r="SIR2" s="23"/>
      <c r="SJG2" s="23"/>
      <c r="SJH2" s="23"/>
      <c r="SJW2" s="23"/>
      <c r="SJX2" s="23"/>
      <c r="SKM2" s="23"/>
      <c r="SKN2" s="23"/>
      <c r="SLC2" s="23"/>
      <c r="SLD2" s="23"/>
      <c r="SLS2" s="23"/>
      <c r="SLT2" s="23"/>
      <c r="SMI2" s="23"/>
      <c r="SMJ2" s="23"/>
      <c r="SMY2" s="23"/>
      <c r="SMZ2" s="23"/>
      <c r="SNO2" s="23"/>
      <c r="SNP2" s="23"/>
      <c r="SOE2" s="23"/>
      <c r="SOF2" s="23"/>
      <c r="SOU2" s="23"/>
      <c r="SOV2" s="23"/>
      <c r="SPK2" s="23"/>
      <c r="SPL2" s="23"/>
      <c r="SQA2" s="23"/>
      <c r="SQB2" s="23"/>
      <c r="SQQ2" s="23"/>
      <c r="SQR2" s="23"/>
      <c r="SRG2" s="23"/>
      <c r="SRH2" s="23"/>
      <c r="SRW2" s="23"/>
      <c r="SRX2" s="23"/>
      <c r="SSM2" s="23"/>
      <c r="SSN2" s="23"/>
      <c r="STC2" s="23"/>
      <c r="STD2" s="23"/>
      <c r="STS2" s="23"/>
      <c r="STT2" s="23"/>
      <c r="SUI2" s="23"/>
      <c r="SUJ2" s="23"/>
      <c r="SUY2" s="23"/>
      <c r="SUZ2" s="23"/>
      <c r="SVO2" s="23"/>
      <c r="SVP2" s="23"/>
      <c r="SWE2" s="23"/>
      <c r="SWF2" s="23"/>
      <c r="SWU2" s="23"/>
      <c r="SWV2" s="23"/>
      <c r="SXK2" s="23"/>
      <c r="SXL2" s="23"/>
      <c r="SYA2" s="23"/>
      <c r="SYB2" s="23"/>
      <c r="SYQ2" s="23"/>
      <c r="SYR2" s="23"/>
      <c r="SZG2" s="23"/>
      <c r="SZH2" s="23"/>
      <c r="SZW2" s="23"/>
      <c r="SZX2" s="23"/>
      <c r="TAM2" s="23"/>
      <c r="TAN2" s="23"/>
      <c r="TBC2" s="23"/>
      <c r="TBD2" s="23"/>
      <c r="TBS2" s="23"/>
      <c r="TBT2" s="23"/>
      <c r="TCI2" s="23"/>
      <c r="TCJ2" s="23"/>
      <c r="TCY2" s="23"/>
      <c r="TCZ2" s="23"/>
      <c r="TDO2" s="23"/>
      <c r="TDP2" s="23"/>
      <c r="TEE2" s="23"/>
      <c r="TEF2" s="23"/>
      <c r="TEU2" s="23"/>
      <c r="TEV2" s="23"/>
      <c r="TFK2" s="23"/>
      <c r="TFL2" s="23"/>
      <c r="TGA2" s="23"/>
      <c r="TGB2" s="23"/>
      <c r="TGQ2" s="23"/>
      <c r="TGR2" s="23"/>
      <c r="THG2" s="23"/>
      <c r="THH2" s="23"/>
      <c r="THW2" s="23"/>
      <c r="THX2" s="23"/>
      <c r="TIM2" s="23"/>
      <c r="TIN2" s="23"/>
      <c r="TJC2" s="23"/>
      <c r="TJD2" s="23"/>
      <c r="TJS2" s="23"/>
      <c r="TJT2" s="23"/>
      <c r="TKI2" s="23"/>
      <c r="TKJ2" s="23"/>
      <c r="TKY2" s="23"/>
      <c r="TKZ2" s="23"/>
      <c r="TLO2" s="23"/>
      <c r="TLP2" s="23"/>
      <c r="TME2" s="23"/>
      <c r="TMF2" s="23"/>
      <c r="TMU2" s="23"/>
      <c r="TMV2" s="23"/>
      <c r="TNK2" s="23"/>
      <c r="TNL2" s="23"/>
      <c r="TOA2" s="23"/>
      <c r="TOB2" s="23"/>
      <c r="TOQ2" s="23"/>
      <c r="TOR2" s="23"/>
      <c r="TPG2" s="23"/>
      <c r="TPH2" s="23"/>
      <c r="TPW2" s="23"/>
      <c r="TPX2" s="23"/>
      <c r="TQM2" s="23"/>
      <c r="TQN2" s="23"/>
      <c r="TRC2" s="23"/>
      <c r="TRD2" s="23"/>
      <c r="TRS2" s="23"/>
      <c r="TRT2" s="23"/>
      <c r="TSI2" s="23"/>
      <c r="TSJ2" s="23"/>
      <c r="TSY2" s="23"/>
      <c r="TSZ2" s="23"/>
      <c r="TTO2" s="23"/>
      <c r="TTP2" s="23"/>
      <c r="TUE2" s="23"/>
      <c r="TUF2" s="23"/>
      <c r="TUU2" s="23"/>
      <c r="TUV2" s="23"/>
      <c r="TVK2" s="23"/>
      <c r="TVL2" s="23"/>
      <c r="TWA2" s="23"/>
      <c r="TWB2" s="23"/>
      <c r="TWQ2" s="23"/>
      <c r="TWR2" s="23"/>
      <c r="TXG2" s="23"/>
      <c r="TXH2" s="23"/>
      <c r="TXW2" s="23"/>
      <c r="TXX2" s="23"/>
      <c r="TYM2" s="23"/>
      <c r="TYN2" s="23"/>
      <c r="TZC2" s="23"/>
      <c r="TZD2" s="23"/>
      <c r="TZS2" s="23"/>
      <c r="TZT2" s="23"/>
      <c r="UAI2" s="23"/>
      <c r="UAJ2" s="23"/>
      <c r="UAY2" s="23"/>
      <c r="UAZ2" s="23"/>
      <c r="UBO2" s="23"/>
      <c r="UBP2" s="23"/>
      <c r="UCE2" s="23"/>
      <c r="UCF2" s="23"/>
      <c r="UCU2" s="23"/>
      <c r="UCV2" s="23"/>
      <c r="UDK2" s="23"/>
      <c r="UDL2" s="23"/>
      <c r="UEA2" s="23"/>
      <c r="UEB2" s="23"/>
      <c r="UEQ2" s="23"/>
      <c r="UER2" s="23"/>
      <c r="UFG2" s="23"/>
      <c r="UFH2" s="23"/>
      <c r="UFW2" s="23"/>
      <c r="UFX2" s="23"/>
      <c r="UGM2" s="23"/>
      <c r="UGN2" s="23"/>
      <c r="UHC2" s="23"/>
      <c r="UHD2" s="23"/>
      <c r="UHS2" s="23"/>
      <c r="UHT2" s="23"/>
      <c r="UII2" s="23"/>
      <c r="UIJ2" s="23"/>
      <c r="UIY2" s="23"/>
      <c r="UIZ2" s="23"/>
      <c r="UJO2" s="23"/>
      <c r="UJP2" s="23"/>
      <c r="UKE2" s="23"/>
      <c r="UKF2" s="23"/>
      <c r="UKU2" s="23"/>
      <c r="UKV2" s="23"/>
      <c r="ULK2" s="23"/>
      <c r="ULL2" s="23"/>
      <c r="UMA2" s="23"/>
      <c r="UMB2" s="23"/>
      <c r="UMQ2" s="23"/>
      <c r="UMR2" s="23"/>
      <c r="UNG2" s="23"/>
      <c r="UNH2" s="23"/>
      <c r="UNW2" s="23"/>
      <c r="UNX2" s="23"/>
      <c r="UOM2" s="23"/>
      <c r="UON2" s="23"/>
      <c r="UPC2" s="23"/>
      <c r="UPD2" s="23"/>
      <c r="UPS2" s="23"/>
      <c r="UPT2" s="23"/>
      <c r="UQI2" s="23"/>
      <c r="UQJ2" s="23"/>
      <c r="UQY2" s="23"/>
      <c r="UQZ2" s="23"/>
      <c r="URO2" s="23"/>
      <c r="URP2" s="23"/>
      <c r="USE2" s="23"/>
      <c r="USF2" s="23"/>
      <c r="USU2" s="23"/>
      <c r="USV2" s="23"/>
      <c r="UTK2" s="23"/>
      <c r="UTL2" s="23"/>
      <c r="UUA2" s="23"/>
      <c r="UUB2" s="23"/>
      <c r="UUQ2" s="23"/>
      <c r="UUR2" s="23"/>
      <c r="UVG2" s="23"/>
      <c r="UVH2" s="23"/>
      <c r="UVW2" s="23"/>
      <c r="UVX2" s="23"/>
      <c r="UWM2" s="23"/>
      <c r="UWN2" s="23"/>
      <c r="UXC2" s="23"/>
      <c r="UXD2" s="23"/>
      <c r="UXS2" s="23"/>
      <c r="UXT2" s="23"/>
      <c r="UYI2" s="23"/>
      <c r="UYJ2" s="23"/>
      <c r="UYY2" s="23"/>
      <c r="UYZ2" s="23"/>
      <c r="UZO2" s="23"/>
      <c r="UZP2" s="23"/>
      <c r="VAE2" s="23"/>
      <c r="VAF2" s="23"/>
      <c r="VAU2" s="23"/>
      <c r="VAV2" s="23"/>
      <c r="VBK2" s="23"/>
      <c r="VBL2" s="23"/>
      <c r="VCA2" s="23"/>
      <c r="VCB2" s="23"/>
      <c r="VCQ2" s="23"/>
      <c r="VCR2" s="23"/>
      <c r="VDG2" s="23"/>
      <c r="VDH2" s="23"/>
      <c r="VDW2" s="23"/>
      <c r="VDX2" s="23"/>
      <c r="VEM2" s="23"/>
      <c r="VEN2" s="23"/>
      <c r="VFC2" s="23"/>
      <c r="VFD2" s="23"/>
      <c r="VFS2" s="23"/>
      <c r="VFT2" s="23"/>
      <c r="VGI2" s="23"/>
      <c r="VGJ2" s="23"/>
      <c r="VGY2" s="23"/>
      <c r="VGZ2" s="23"/>
      <c r="VHO2" s="23"/>
      <c r="VHP2" s="23"/>
      <c r="VIE2" s="23"/>
      <c r="VIF2" s="23"/>
      <c r="VIU2" s="23"/>
      <c r="VIV2" s="23"/>
      <c r="VJK2" s="23"/>
      <c r="VJL2" s="23"/>
      <c r="VKA2" s="23"/>
      <c r="VKB2" s="23"/>
      <c r="VKQ2" s="23"/>
      <c r="VKR2" s="23"/>
      <c r="VLG2" s="23"/>
      <c r="VLH2" s="23"/>
      <c r="VLW2" s="23"/>
      <c r="VLX2" s="23"/>
      <c r="VMM2" s="23"/>
      <c r="VMN2" s="23"/>
      <c r="VNC2" s="23"/>
      <c r="VND2" s="23"/>
      <c r="VNS2" s="23"/>
      <c r="VNT2" s="23"/>
      <c r="VOI2" s="23"/>
      <c r="VOJ2" s="23"/>
      <c r="VOY2" s="23"/>
      <c r="VOZ2" s="23"/>
      <c r="VPO2" s="23"/>
      <c r="VPP2" s="23"/>
      <c r="VQE2" s="23"/>
      <c r="VQF2" s="23"/>
      <c r="VQU2" s="23"/>
      <c r="VQV2" s="23"/>
      <c r="VRK2" s="23"/>
      <c r="VRL2" s="23"/>
      <c r="VSA2" s="23"/>
      <c r="VSB2" s="23"/>
      <c r="VSQ2" s="23"/>
      <c r="VSR2" s="23"/>
      <c r="VTG2" s="23"/>
      <c r="VTH2" s="23"/>
      <c r="VTW2" s="23"/>
      <c r="VTX2" s="23"/>
      <c r="VUM2" s="23"/>
      <c r="VUN2" s="23"/>
      <c r="VVC2" s="23"/>
      <c r="VVD2" s="23"/>
      <c r="VVS2" s="23"/>
      <c r="VVT2" s="23"/>
      <c r="VWI2" s="23"/>
      <c r="VWJ2" s="23"/>
      <c r="VWY2" s="23"/>
      <c r="VWZ2" s="23"/>
      <c r="VXO2" s="23"/>
      <c r="VXP2" s="23"/>
      <c r="VYE2" s="23"/>
      <c r="VYF2" s="23"/>
      <c r="VYU2" s="23"/>
      <c r="VYV2" s="23"/>
      <c r="VZK2" s="23"/>
      <c r="VZL2" s="23"/>
      <c r="WAA2" s="23"/>
      <c r="WAB2" s="23"/>
      <c r="WAQ2" s="23"/>
      <c r="WAR2" s="23"/>
      <c r="WBG2" s="23"/>
      <c r="WBH2" s="23"/>
      <c r="WBW2" s="23"/>
      <c r="WBX2" s="23"/>
      <c r="WCM2" s="23"/>
      <c r="WCN2" s="23"/>
      <c r="WDC2" s="23"/>
      <c r="WDD2" s="23"/>
      <c r="WDS2" s="23"/>
      <c r="WDT2" s="23"/>
      <c r="WEI2" s="23"/>
      <c r="WEJ2" s="23"/>
      <c r="WEY2" s="23"/>
      <c r="WEZ2" s="23"/>
      <c r="WFO2" s="23"/>
      <c r="WFP2" s="23"/>
      <c r="WGE2" s="23"/>
      <c r="WGF2" s="23"/>
      <c r="WGU2" s="23"/>
      <c r="WGV2" s="23"/>
      <c r="WHK2" s="23"/>
      <c r="WHL2" s="23"/>
      <c r="WIA2" s="23"/>
      <c r="WIB2" s="23"/>
      <c r="WIQ2" s="23"/>
      <c r="WIR2" s="23"/>
      <c r="WJG2" s="23"/>
      <c r="WJH2" s="23"/>
      <c r="WJW2" s="23"/>
      <c r="WJX2" s="23"/>
      <c r="WKM2" s="23"/>
      <c r="WKN2" s="23"/>
      <c r="WLC2" s="23"/>
      <c r="WLD2" s="23"/>
      <c r="WLS2" s="23"/>
      <c r="WLT2" s="23"/>
      <c r="WMI2" s="23"/>
      <c r="WMJ2" s="23"/>
      <c r="WMY2" s="23"/>
      <c r="WMZ2" s="23"/>
      <c r="WNO2" s="23"/>
      <c r="WNP2" s="23"/>
      <c r="WOE2" s="23"/>
      <c r="WOF2" s="23"/>
      <c r="WOU2" s="23"/>
      <c r="WOV2" s="23"/>
      <c r="WPK2" s="23"/>
      <c r="WPL2" s="23"/>
      <c r="WQA2" s="23"/>
      <c r="WQB2" s="23"/>
      <c r="WQQ2" s="23"/>
      <c r="WQR2" s="23"/>
      <c r="WRG2" s="23"/>
      <c r="WRH2" s="23"/>
      <c r="WRW2" s="23"/>
      <c r="WRX2" s="23"/>
      <c r="WSM2" s="23"/>
      <c r="WSN2" s="23"/>
      <c r="WTC2" s="23"/>
      <c r="WTD2" s="23"/>
      <c r="WTS2" s="23"/>
      <c r="WTT2" s="23"/>
      <c r="WUI2" s="23"/>
      <c r="WUJ2" s="23"/>
      <c r="WUY2" s="23"/>
      <c r="WUZ2" s="23"/>
      <c r="WVO2" s="23"/>
      <c r="WVP2" s="23"/>
      <c r="WWE2" s="23"/>
      <c r="WWF2" s="23"/>
      <c r="WWU2" s="23"/>
      <c r="WWV2" s="23"/>
      <c r="WXK2" s="23"/>
      <c r="WXL2" s="23"/>
      <c r="WYA2" s="23"/>
      <c r="WYB2" s="23"/>
      <c r="WYQ2" s="23"/>
      <c r="WYR2" s="23"/>
      <c r="WZG2" s="23"/>
      <c r="WZH2" s="23"/>
      <c r="WZW2" s="23"/>
      <c r="WZX2" s="23"/>
      <c r="XAM2" s="23"/>
      <c r="XAN2" s="23"/>
      <c r="XBC2" s="23"/>
      <c r="XBD2" s="23"/>
      <c r="XBS2" s="23"/>
      <c r="XBT2" s="23"/>
      <c r="XCI2" s="23"/>
      <c r="XCJ2" s="23"/>
      <c r="XCY2" s="23"/>
      <c r="XCZ2" s="23"/>
      <c r="XDO2" s="23"/>
      <c r="XDP2" s="23"/>
      <c r="XEE2" s="23"/>
      <c r="XEF2" s="23"/>
      <c r="XEU2" s="23"/>
      <c r="XEV2" s="23"/>
    </row>
    <row r="3" spans="1:1020 1025:2044 2049:3068 3073:4092 4097:5116 5121:6140 6145:7164 7169:8188 8193:9212 9217:10236 10241:11260 11265:12284 12289:13308 13313:14332 14337:15356 15361:16380">
      <c r="C3" s="666"/>
      <c r="D3" s="666"/>
      <c r="E3" s="666"/>
      <c r="F3" s="666"/>
      <c r="I3" s="47"/>
      <c r="J3" s="37"/>
      <c r="K3" s="37"/>
      <c r="L3" s="37"/>
      <c r="M3" s="37"/>
    </row>
    <row r="4" spans="1:1020 1025:2044 2049:3068 3073:4092 4097:5116 5121:6140 6145:7164 7169:8188 8193:9212 9217:10236 10241:11260 11265:12284 12289:13308 13313:14332 14337:15356 15361:16380" ht="15" customHeight="1">
      <c r="A4" s="1022" t="s">
        <v>1107</v>
      </c>
      <c r="B4" s="1022"/>
      <c r="C4" s="1022"/>
      <c r="D4" s="1022"/>
      <c r="E4" s="1022"/>
      <c r="F4" s="1022"/>
      <c r="G4" s="1022"/>
      <c r="H4" s="1022"/>
      <c r="I4" s="1022"/>
      <c r="J4" s="1022"/>
      <c r="K4" s="1022"/>
      <c r="L4" s="41"/>
      <c r="M4" s="41"/>
      <c r="N4" s="41"/>
      <c r="O4" s="107"/>
      <c r="P4" s="108"/>
      <c r="Q4" s="108"/>
      <c r="R4" s="108"/>
    </row>
    <row r="5" spans="1:1020 1025:2044 2049:3068 3073:4092 4097:5116 5121:6140 6145:7164 7169:8188 8193:9212 9217:10236 10241:11260 11265:12284 12289:13308 13313:14332 14337:15356 15361:16380" ht="71.45" customHeight="1">
      <c r="A5" s="1329" t="s">
        <v>1290</v>
      </c>
      <c r="B5" s="1330"/>
      <c r="C5" s="1330"/>
      <c r="D5" s="1330"/>
      <c r="E5" s="1330"/>
      <c r="F5" s="1330"/>
      <c r="G5" s="1330"/>
      <c r="H5" s="1330"/>
      <c r="I5" s="1330"/>
      <c r="J5" s="1330"/>
      <c r="K5" s="1331"/>
      <c r="L5" s="41"/>
      <c r="M5" s="1282"/>
      <c r="N5" s="41"/>
      <c r="O5" s="107"/>
      <c r="P5" s="108"/>
      <c r="Q5" s="108"/>
      <c r="R5" s="108"/>
    </row>
    <row r="6" spans="1:1020 1025:2044 2049:3068 3073:4092 4097:5116 5121:6140 6145:7164 7169:8188 8193:9212 9217:10236 10241:11260 11265:12284 12289:13308 13313:14332 14337:15356 15361:16380" ht="18.75" customHeight="1">
      <c r="A6" s="154" t="s">
        <v>147</v>
      </c>
      <c r="B6" s="153" t="s">
        <v>194</v>
      </c>
      <c r="C6" s="284" t="s">
        <v>1109</v>
      </c>
      <c r="D6" s="154"/>
      <c r="E6" s="154"/>
      <c r="F6" s="154"/>
      <c r="G6" s="154"/>
      <c r="H6" s="154"/>
      <c r="I6" s="154"/>
      <c r="J6" s="154"/>
      <c r="K6" s="154"/>
      <c r="L6" s="41"/>
      <c r="M6" s="1282"/>
      <c r="N6" s="41"/>
      <c r="O6" s="107"/>
      <c r="P6" s="108"/>
      <c r="Q6" s="108"/>
      <c r="R6" s="108"/>
    </row>
    <row r="7" spans="1:1020 1025:2044 2049:3068 3073:4092 4097:5116 5121:6140 6145:7164 7169:8188 8193:9212 9217:10236 10241:11260 11265:12284 12289:13308 13313:14332 14337:15356 15361:16380" ht="18.75" customHeight="1">
      <c r="A7" s="283" t="s">
        <v>151</v>
      </c>
      <c r="B7" s="153" t="s">
        <v>194</v>
      </c>
      <c r="C7" s="1284" t="s">
        <v>1110</v>
      </c>
      <c r="D7" s="1285"/>
      <c r="E7" s="1285"/>
      <c r="F7" s="1285"/>
      <c r="G7" s="1284" t="s">
        <v>1111</v>
      </c>
      <c r="H7" s="1285"/>
      <c r="I7" s="1285"/>
      <c r="J7" s="1285"/>
      <c r="K7" s="153" t="s">
        <v>194</v>
      </c>
      <c r="L7" s="41"/>
      <c r="M7" s="41"/>
      <c r="N7" s="41"/>
      <c r="O7" s="107"/>
      <c r="P7" s="108"/>
      <c r="Q7" s="108"/>
      <c r="R7" s="108"/>
    </row>
    <row r="8" spans="1:1020 1025:2044 2049:3068 3073:4092 4097:5116 5121:6140 6145:7164 7169:8188 8193:9212 9217:10236 10241:11260 11265:12284 12289:13308 13313:14332 14337:15356 15361:16380">
      <c r="A8" s="283" t="s">
        <v>156</v>
      </c>
      <c r="B8" s="153" t="s">
        <v>194</v>
      </c>
      <c r="C8" s="1332" t="s">
        <v>1291</v>
      </c>
      <c r="D8" s="1333"/>
      <c r="E8" s="1333"/>
      <c r="F8" s="1333"/>
      <c r="G8" s="1333"/>
      <c r="H8" s="1333"/>
      <c r="I8" s="1333"/>
      <c r="J8" s="1333"/>
      <c r="K8" s="1334"/>
      <c r="L8" s="41"/>
      <c r="M8" s="41"/>
      <c r="N8" s="41"/>
      <c r="O8" s="107"/>
      <c r="P8" s="108"/>
      <c r="Q8" s="108"/>
      <c r="R8" s="108"/>
    </row>
    <row r="9" spans="1:1020 1025:2044 2049:3068 3073:4092 4097:5116 5121:6140 6145:7164 7169:8188 8193:9212 9217:10236 10241:11260 11265:12284 12289:13308 13313:14332 14337:15356 15361:16380">
      <c r="A9" s="1250" t="s">
        <v>1113</v>
      </c>
      <c r="B9" s="1251"/>
      <c r="C9" s="1251"/>
      <c r="D9" s="1251"/>
      <c r="E9" s="1251"/>
      <c r="F9" s="1251"/>
      <c r="G9" s="1251"/>
      <c r="H9" s="1251"/>
      <c r="I9" s="1251"/>
      <c r="J9" s="1251"/>
      <c r="K9" s="1252"/>
      <c r="L9" s="41"/>
      <c r="M9" s="41"/>
      <c r="N9" s="41"/>
      <c r="O9" s="107"/>
      <c r="P9" s="108"/>
      <c r="Q9" s="108"/>
      <c r="R9" s="108"/>
    </row>
    <row r="10" spans="1:1020 1025:2044 2049:3068 3073:4092 4097:5116 5121:6140 6145:7164 7169:8188 8193:9212 9217:10236 10241:11260 11265:12284 12289:13308 13313:14332 14337:15356 15361:16380" ht="18.75" customHeight="1">
      <c r="A10" s="1297" t="s">
        <v>149</v>
      </c>
      <c r="B10" s="1298"/>
      <c r="C10" s="1299"/>
      <c r="D10" s="1233" t="s">
        <v>154</v>
      </c>
      <c r="E10" s="1234"/>
      <c r="F10" s="1235"/>
      <c r="G10" s="1233" t="s">
        <v>158</v>
      </c>
      <c r="H10" s="1234"/>
      <c r="I10" s="1235"/>
      <c r="J10" s="1233" t="s">
        <v>220</v>
      </c>
      <c r="K10" s="1235"/>
      <c r="L10" s="41"/>
      <c r="M10" s="41"/>
      <c r="N10" s="41"/>
      <c r="O10" s="107"/>
      <c r="P10" s="108"/>
      <c r="Q10" s="108"/>
      <c r="R10" s="108"/>
    </row>
    <row r="11" spans="1:1020 1025:2044 2049:3068 3073:4092 4097:5116 5121:6140 6145:7164 7169:8188 8193:9212 9217:10236 10241:11260 11265:12284 12289:13308 13313:14332 14337:15356 15361:16380" ht="18.75" customHeight="1">
      <c r="A11" s="1241" t="s">
        <v>805</v>
      </c>
      <c r="B11" s="1242"/>
      <c r="C11" s="1242"/>
      <c r="D11" s="1236" t="s">
        <v>1114</v>
      </c>
      <c r="E11" s="1237"/>
      <c r="F11" s="1240"/>
      <c r="G11" s="1236" t="s">
        <v>1115</v>
      </c>
      <c r="H11" s="1237"/>
      <c r="I11" s="1243"/>
      <c r="J11" s="1335" t="s">
        <v>1292</v>
      </c>
      <c r="K11" s="1335"/>
      <c r="L11" s="41"/>
      <c r="M11" s="41"/>
      <c r="N11" s="41"/>
      <c r="O11" s="107"/>
      <c r="P11" s="108"/>
      <c r="Q11" s="108"/>
      <c r="R11" s="108"/>
    </row>
    <row r="12" spans="1:1020 1025:2044 2049:3068 3073:4092 4097:5116 5121:6140 6145:7164 7169:8188 8193:9212 9217:10236 10241:11260 11265:12284 12289:13308 13313:14332 14337:15356 15361:16380" ht="18" customHeight="1" thickBot="1">
      <c r="A12" s="1241"/>
      <c r="B12" s="1242"/>
      <c r="C12" s="1242"/>
      <c r="D12" s="1238"/>
      <c r="E12" s="1239"/>
      <c r="F12" s="1240"/>
      <c r="G12" s="1238"/>
      <c r="H12" s="1239"/>
      <c r="I12" s="1243"/>
      <c r="J12" s="1244" t="s">
        <v>1056</v>
      </c>
      <c r="K12" s="1244"/>
      <c r="L12" s="41"/>
      <c r="M12" s="41"/>
      <c r="N12" s="41"/>
      <c r="O12" s="107"/>
      <c r="P12" s="108"/>
      <c r="Q12" s="108"/>
      <c r="R12" s="108"/>
    </row>
    <row r="13" spans="1:1020 1025:2044 2049:3068 3073:4092 4097:5116 5121:6140 6145:7164 7169:8188 8193:9212 9217:10236 10241:11260 11265:12284 12289:13308 13313:14332 14337:15356 15361:16380">
      <c r="A13" s="285" t="s">
        <v>221</v>
      </c>
      <c r="B13" s="1231" t="s">
        <v>222</v>
      </c>
      <c r="C13" s="1232"/>
      <c r="D13" s="285" t="s">
        <v>289</v>
      </c>
      <c r="E13" s="285" t="s">
        <v>290</v>
      </c>
      <c r="F13" s="285" t="s">
        <v>934</v>
      </c>
      <c r="G13" s="285" t="s">
        <v>1117</v>
      </c>
      <c r="H13" s="774" t="s">
        <v>1118</v>
      </c>
      <c r="I13" s="774" t="s">
        <v>1119</v>
      </c>
      <c r="J13" s="1255" t="s">
        <v>1120</v>
      </c>
      <c r="K13" s="1256"/>
      <c r="M13" s="41"/>
      <c r="N13" s="41"/>
      <c r="O13" s="37"/>
      <c r="P13" s="37"/>
      <c r="Q13" s="37"/>
      <c r="R13" s="37"/>
      <c r="S13" s="98"/>
      <c r="T13" s="98"/>
      <c r="U13" s="98"/>
      <c r="V13" s="98"/>
      <c r="W13" s="98"/>
      <c r="X13" s="98"/>
      <c r="Y13" s="98"/>
      <c r="Z13" s="98"/>
      <c r="AA13" s="58"/>
      <c r="AB13" s="58"/>
      <c r="AC13" s="58"/>
      <c r="AD13" s="58"/>
      <c r="AE13" s="58"/>
      <c r="AF13" s="58"/>
      <c r="AG13" s="58"/>
      <c r="AH13" s="58"/>
      <c r="AI13" s="58"/>
      <c r="AJ13" s="58"/>
      <c r="AK13" s="58"/>
      <c r="AL13" s="58"/>
      <c r="AM13" s="58"/>
      <c r="AN13" s="1277"/>
      <c r="AO13" s="1277"/>
      <c r="AP13" s="1278" t="s">
        <v>1121</v>
      </c>
      <c r="AQ13" s="1279"/>
      <c r="AR13" s="1279"/>
      <c r="AS13" s="1279"/>
      <c r="AT13" s="1279"/>
      <c r="AU13" s="1280"/>
      <c r="AV13" s="1281" t="s">
        <v>1122</v>
      </c>
      <c r="AW13" s="1279"/>
      <c r="AX13" s="1279"/>
      <c r="AY13" s="1280"/>
    </row>
    <row r="14" spans="1:1020 1025:2044 2049:3068 3073:4092 4097:5116 5121:6140 6145:7164 7169:8188 8193:9212 9217:10236 10241:11260 11265:12284 12289:13308 13313:14332 14337:15356 15361:16380" ht="18.75" customHeight="1">
      <c r="A14" s="891" t="s">
        <v>1123</v>
      </c>
      <c r="B14" s="1291" t="s">
        <v>1124</v>
      </c>
      <c r="C14" s="1292"/>
      <c r="D14" s="1292"/>
      <c r="E14" s="1292"/>
      <c r="F14" s="1292"/>
      <c r="G14" s="1293"/>
      <c r="H14" s="1245" t="s">
        <v>1125</v>
      </c>
      <c r="I14" s="1246"/>
      <c r="J14" s="1287" t="s">
        <v>1126</v>
      </c>
      <c r="K14" s="1288"/>
      <c r="L14" s="41"/>
      <c r="M14" s="41"/>
      <c r="N14" s="41"/>
      <c r="O14" s="37"/>
      <c r="P14" s="37"/>
      <c r="Q14" s="37"/>
      <c r="R14" s="37"/>
      <c r="S14" s="98"/>
      <c r="T14" s="98"/>
      <c r="U14" s="98"/>
      <c r="V14" s="98"/>
      <c r="W14" s="98"/>
      <c r="X14" s="98"/>
      <c r="Y14" s="98"/>
      <c r="Z14" s="98"/>
      <c r="AA14" s="58"/>
      <c r="AB14" s="58"/>
      <c r="AC14" s="58"/>
      <c r="AD14" s="58"/>
      <c r="AE14" s="58"/>
      <c r="AF14" s="58"/>
      <c r="AG14" s="58"/>
      <c r="AH14" s="58"/>
      <c r="AI14" s="58"/>
      <c r="AJ14" s="58"/>
      <c r="AK14" s="58"/>
      <c r="AL14" s="58"/>
      <c r="AM14" s="58"/>
      <c r="AN14" s="768"/>
      <c r="AO14" s="768"/>
      <c r="AP14" s="146"/>
      <c r="AQ14" s="146"/>
      <c r="AR14" s="146"/>
      <c r="AS14" s="146"/>
      <c r="AT14" s="146"/>
      <c r="AU14" s="146"/>
      <c r="AV14" s="146"/>
      <c r="AW14" s="146"/>
      <c r="AX14" s="146"/>
      <c r="AY14" s="146"/>
    </row>
    <row r="15" spans="1:1020 1025:2044 2049:3068 3073:4092 4097:5116 5121:6140 6145:7164 7169:8188 8193:9212 9217:10236 10241:11260 11265:12284 12289:13308 13313:14332 14337:15356 15361:16380" ht="40.5" customHeight="1">
      <c r="A15" s="891"/>
      <c r="B15" s="1017" t="s">
        <v>1127</v>
      </c>
      <c r="C15" s="1048"/>
      <c r="D15" s="213" t="s">
        <v>1128</v>
      </c>
      <c r="E15" s="213" t="s">
        <v>1129</v>
      </c>
      <c r="F15" s="213" t="s">
        <v>1130</v>
      </c>
      <c r="G15" s="230" t="s">
        <v>1131</v>
      </c>
      <c r="H15" s="230" t="s">
        <v>1132</v>
      </c>
      <c r="I15" s="230" t="s">
        <v>1133</v>
      </c>
      <c r="J15" s="1289"/>
      <c r="K15" s="1290"/>
      <c r="L15" s="41"/>
      <c r="M15" s="41"/>
      <c r="N15" s="41"/>
      <c r="O15" s="39"/>
      <c r="P15" s="57"/>
      <c r="Q15" s="57"/>
      <c r="R15" s="57"/>
      <c r="S15" s="39"/>
      <c r="T15" s="39"/>
      <c r="U15" s="39"/>
      <c r="V15" s="39"/>
      <c r="W15" s="39"/>
      <c r="X15" s="39"/>
      <c r="Y15" s="39"/>
      <c r="Z15" s="39"/>
      <c r="AA15" s="58"/>
      <c r="AB15" s="58"/>
      <c r="AC15" s="58"/>
      <c r="AD15" s="58"/>
      <c r="AE15" s="58"/>
      <c r="AF15" s="58"/>
      <c r="AG15" s="58"/>
      <c r="AH15" s="58"/>
      <c r="AI15" s="58"/>
      <c r="AJ15" s="58"/>
      <c r="AK15" s="58"/>
      <c r="AL15" s="58"/>
      <c r="AM15" s="58"/>
      <c r="AN15" s="58"/>
      <c r="AO15" s="58"/>
    </row>
    <row r="16" spans="1:1020 1025:2044 2049:3068 3073:4092 4097:5116 5121:6140 6145:7164 7169:8188 8193:9212 9217:10236 10241:11260 11265:12284 12289:13308 13313:14332 14337:15356 15361:16380" ht="16.5" customHeight="1">
      <c r="A16" s="1276"/>
      <c r="B16" s="1257" t="s">
        <v>1056</v>
      </c>
      <c r="C16" s="1257"/>
      <c r="D16" s="1276"/>
      <c r="E16" s="1303"/>
      <c r="F16" s="1283"/>
      <c r="G16" s="1230"/>
      <c r="H16" s="1325"/>
      <c r="I16" s="1327"/>
      <c r="J16" s="234" t="s">
        <v>1134</v>
      </c>
      <c r="K16" s="390" t="s">
        <v>1056</v>
      </c>
      <c r="L16" s="41"/>
      <c r="M16" s="41"/>
      <c r="N16" s="41"/>
      <c r="O16" s="37"/>
      <c r="P16" s="125"/>
      <c r="Q16" s="59"/>
      <c r="R16" s="60"/>
      <c r="S16" s="39"/>
      <c r="T16" s="39"/>
      <c r="U16" s="39"/>
      <c r="V16" s="39"/>
      <c r="W16" s="39"/>
      <c r="X16" s="39"/>
      <c r="Y16" s="39"/>
      <c r="Z16" s="39"/>
      <c r="AA16" s="58"/>
      <c r="AB16" s="58"/>
      <c r="AC16" s="58"/>
      <c r="AD16" s="58"/>
      <c r="AE16" s="58"/>
      <c r="AF16" s="58"/>
      <c r="AG16" s="58"/>
      <c r="AH16" s="58"/>
      <c r="AI16" s="58"/>
      <c r="AJ16" s="58"/>
      <c r="AK16" s="58"/>
      <c r="AL16" s="58"/>
      <c r="AM16" s="58"/>
      <c r="AN16" s="58"/>
      <c r="AO16" s="58"/>
    </row>
    <row r="17" spans="1:41" ht="16.5" customHeight="1">
      <c r="A17" s="1276"/>
      <c r="B17" s="1257"/>
      <c r="C17" s="1257"/>
      <c r="D17" s="1276"/>
      <c r="E17" s="1303"/>
      <c r="F17" s="1283"/>
      <c r="G17" s="1230"/>
      <c r="H17" s="1326"/>
      <c r="I17" s="1328"/>
      <c r="J17" s="234" t="s">
        <v>1135</v>
      </c>
      <c r="K17" s="390" t="s">
        <v>1056</v>
      </c>
      <c r="L17" s="41"/>
      <c r="M17" s="41"/>
      <c r="N17" s="41"/>
      <c r="O17" s="37"/>
      <c r="P17" s="125"/>
      <c r="Q17" s="59"/>
      <c r="R17" s="60"/>
      <c r="S17" s="39"/>
      <c r="T17" s="39"/>
      <c r="U17" s="39"/>
      <c r="V17" s="39"/>
      <c r="W17" s="39"/>
      <c r="X17" s="39"/>
      <c r="Y17" s="39"/>
      <c r="Z17" s="39"/>
      <c r="AA17" s="58"/>
      <c r="AB17" s="58"/>
      <c r="AC17" s="58"/>
      <c r="AD17" s="58"/>
      <c r="AE17" s="58"/>
      <c r="AF17" s="58"/>
      <c r="AG17" s="58"/>
      <c r="AH17" s="58"/>
      <c r="AI17" s="58"/>
      <c r="AJ17" s="58"/>
      <c r="AK17" s="58"/>
      <c r="AL17" s="58"/>
      <c r="AM17" s="58"/>
      <c r="AN17" s="58"/>
      <c r="AO17" s="58"/>
    </row>
    <row r="18" spans="1:41" ht="23.25" customHeight="1">
      <c r="A18" s="1300"/>
      <c r="B18" s="1300"/>
      <c r="C18" s="1300"/>
      <c r="D18" s="1300"/>
      <c r="E18" s="1300"/>
      <c r="F18" s="1300"/>
      <c r="G18" s="1300"/>
      <c r="H18" s="1300"/>
      <c r="I18" s="94" t="s">
        <v>307</v>
      </c>
      <c r="J18" s="95" t="s">
        <v>1136</v>
      </c>
      <c r="K18" s="397" t="s">
        <v>309</v>
      </c>
      <c r="L18" s="41"/>
      <c r="M18" s="41"/>
      <c r="N18" s="41"/>
      <c r="O18" s="126"/>
      <c r="P18" s="126"/>
      <c r="Q18" s="39"/>
      <c r="R18" s="39"/>
      <c r="S18" s="39"/>
      <c r="T18" s="39"/>
      <c r="U18" s="39"/>
      <c r="V18" s="39"/>
      <c r="W18" s="39"/>
      <c r="X18" s="39"/>
      <c r="Y18" s="39"/>
      <c r="Z18" s="39"/>
      <c r="AA18" s="58"/>
      <c r="AB18" s="58"/>
      <c r="AC18" s="58"/>
      <c r="AD18" s="58"/>
      <c r="AE18" s="58"/>
      <c r="AF18" s="58"/>
      <c r="AG18" s="58"/>
      <c r="AH18" s="58"/>
      <c r="AI18" s="58"/>
      <c r="AJ18" s="58"/>
      <c r="AK18" s="58"/>
      <c r="AL18" s="58"/>
      <c r="AM18" s="58"/>
      <c r="AN18" s="58"/>
      <c r="AO18" s="58"/>
    </row>
    <row r="19" spans="1:41" s="35" customFormat="1" ht="47.25" customHeight="1">
      <c r="A19" s="774" t="s">
        <v>1137</v>
      </c>
      <c r="B19" s="1301" t="s">
        <v>1138</v>
      </c>
      <c r="C19" s="1301"/>
      <c r="D19" s="1301"/>
      <c r="E19" s="1301"/>
      <c r="F19" s="1301"/>
      <c r="G19" s="391" t="s">
        <v>1139</v>
      </c>
      <c r="H19" s="774" t="s">
        <v>1140</v>
      </c>
      <c r="I19" s="1302" t="s">
        <v>1141</v>
      </c>
      <c r="J19" s="1302"/>
      <c r="K19" s="235" t="s">
        <v>1142</v>
      </c>
      <c r="L19" s="233"/>
      <c r="M19" s="233"/>
      <c r="N19" s="233"/>
      <c r="O19" s="126"/>
      <c r="P19" s="126"/>
      <c r="Q19" s="37"/>
      <c r="R19" s="37"/>
      <c r="S19" s="37"/>
      <c r="T19" s="37"/>
      <c r="U19" s="37"/>
      <c r="V19" s="37"/>
      <c r="W19" s="37"/>
      <c r="X19" s="37"/>
      <c r="Y19" s="37"/>
      <c r="Z19" s="37"/>
      <c r="AA19" s="37"/>
      <c r="AB19" s="37"/>
      <c r="AC19" s="37"/>
      <c r="AD19" s="37"/>
      <c r="AE19" s="37"/>
      <c r="AF19" s="37"/>
      <c r="AG19" s="37"/>
      <c r="AH19" s="37"/>
      <c r="AI19" s="37"/>
      <c r="AJ19" s="37"/>
      <c r="AK19" s="37"/>
      <c r="AL19" s="37"/>
      <c r="AM19" s="37"/>
      <c r="AN19" s="37"/>
      <c r="AO19" s="37"/>
    </row>
    <row r="20" spans="1:41" ht="21.75" customHeight="1">
      <c r="A20" s="1300" t="s">
        <v>1143</v>
      </c>
      <c r="B20" s="1300"/>
      <c r="C20" s="1300"/>
      <c r="D20" s="1300"/>
      <c r="E20" s="1300"/>
      <c r="F20" s="1300"/>
      <c r="G20" s="1300"/>
      <c r="H20" s="1300"/>
      <c r="I20" s="91" t="s">
        <v>307</v>
      </c>
      <c r="J20" s="151" t="s">
        <v>1106</v>
      </c>
      <c r="K20" s="152" t="s">
        <v>309</v>
      </c>
      <c r="L20" s="41"/>
      <c r="M20" s="41"/>
      <c r="N20" s="41"/>
      <c r="O20" s="126"/>
      <c r="P20" s="126"/>
      <c r="Q20" s="39"/>
      <c r="R20" s="39"/>
      <c r="S20" s="39"/>
      <c r="T20" s="39"/>
      <c r="U20" s="39"/>
      <c r="V20" s="39"/>
      <c r="W20" s="39"/>
      <c r="X20" s="39"/>
      <c r="Y20" s="39"/>
      <c r="Z20" s="39"/>
      <c r="AA20" s="58"/>
      <c r="AB20" s="58"/>
      <c r="AC20" s="58"/>
      <c r="AD20" s="58"/>
      <c r="AE20" s="58"/>
      <c r="AF20" s="58"/>
      <c r="AG20" s="58"/>
      <c r="AH20" s="58"/>
      <c r="AI20" s="58"/>
      <c r="AJ20" s="58"/>
      <c r="AK20" s="58"/>
      <c r="AL20" s="58"/>
      <c r="AM20" s="58"/>
      <c r="AN20" s="58"/>
      <c r="AO20" s="58"/>
    </row>
    <row r="21" spans="1:41" ht="41.25" customHeight="1">
      <c r="A21" s="1300" t="s">
        <v>1144</v>
      </c>
      <c r="B21" s="1300"/>
      <c r="C21" s="1300"/>
      <c r="D21" s="1300"/>
      <c r="E21" s="1300"/>
      <c r="F21" s="1300"/>
      <c r="G21" s="1300"/>
      <c r="H21" s="1300"/>
      <c r="I21" s="87"/>
      <c r="J21" s="169"/>
      <c r="K21" s="169"/>
      <c r="L21" s="41"/>
      <c r="M21" s="41"/>
      <c r="N21" s="41"/>
      <c r="O21" s="126"/>
      <c r="P21" s="126"/>
      <c r="Q21" s="39"/>
      <c r="R21" s="39"/>
      <c r="S21" s="39"/>
      <c r="T21" s="39"/>
      <c r="U21" s="39"/>
      <c r="V21" s="39"/>
      <c r="W21" s="39"/>
      <c r="X21" s="39"/>
      <c r="Y21" s="39"/>
      <c r="Z21" s="39"/>
      <c r="AA21" s="58"/>
      <c r="AB21" s="58"/>
      <c r="AC21" s="58"/>
      <c r="AD21" s="58"/>
      <c r="AE21" s="58"/>
      <c r="AF21" s="58"/>
      <c r="AG21" s="58"/>
      <c r="AH21" s="58"/>
      <c r="AI21" s="58"/>
      <c r="AJ21" s="58"/>
      <c r="AK21" s="58"/>
      <c r="AL21" s="58"/>
      <c r="AM21" s="58"/>
      <c r="AN21" s="58"/>
      <c r="AO21" s="58"/>
    </row>
    <row r="22" spans="1:41" ht="21.75" customHeight="1">
      <c r="A22" s="1286" t="s">
        <v>1145</v>
      </c>
      <c r="B22" s="1286"/>
      <c r="C22" s="1286"/>
      <c r="D22" s="1286"/>
      <c r="E22" s="1286"/>
      <c r="F22" s="1286"/>
      <c r="G22" s="1286"/>
      <c r="H22" s="1286"/>
      <c r="I22" s="87"/>
      <c r="J22" s="169"/>
      <c r="K22" s="169"/>
      <c r="L22" s="41"/>
      <c r="M22" s="41"/>
      <c r="N22" s="41"/>
      <c r="O22" s="126"/>
      <c r="P22" s="126"/>
      <c r="Q22" s="39"/>
      <c r="R22" s="39"/>
      <c r="S22" s="39"/>
      <c r="T22" s="39"/>
      <c r="U22" s="39"/>
      <c r="V22" s="39"/>
      <c r="W22" s="39"/>
      <c r="X22" s="39"/>
      <c r="Y22" s="39"/>
      <c r="Z22" s="39"/>
      <c r="AA22" s="58"/>
      <c r="AB22" s="58"/>
      <c r="AC22" s="58"/>
      <c r="AD22" s="58"/>
      <c r="AE22" s="58"/>
      <c r="AF22" s="58"/>
      <c r="AG22" s="58"/>
      <c r="AH22" s="58"/>
      <c r="AI22" s="58"/>
      <c r="AJ22" s="58"/>
      <c r="AK22" s="58"/>
      <c r="AL22" s="58"/>
      <c r="AM22" s="58"/>
      <c r="AN22" s="58"/>
      <c r="AO22" s="58"/>
    </row>
    <row r="23" spans="1:41" ht="26.25" customHeight="1">
      <c r="A23" s="1286" t="s">
        <v>1146</v>
      </c>
      <c r="B23" s="1286"/>
      <c r="C23" s="1286"/>
      <c r="D23" s="1286"/>
      <c r="E23" s="1286"/>
      <c r="F23" s="1286"/>
      <c r="G23" s="1286"/>
      <c r="H23" s="1286"/>
      <c r="I23" s="169"/>
      <c r="J23" s="169"/>
      <c r="K23" s="169"/>
      <c r="L23" s="41"/>
      <c r="M23" s="41"/>
      <c r="N23" s="41"/>
      <c r="O23" s="126"/>
      <c r="P23" s="126"/>
      <c r="Q23" s="39"/>
      <c r="R23" s="39"/>
      <c r="S23" s="39"/>
      <c r="T23" s="39"/>
      <c r="U23" s="39"/>
      <c r="V23" s="39"/>
      <c r="W23" s="39"/>
      <c r="X23" s="39"/>
      <c r="Y23" s="39"/>
      <c r="Z23" s="39"/>
      <c r="AA23" s="58"/>
      <c r="AB23" s="58"/>
      <c r="AC23" s="58"/>
      <c r="AD23" s="58"/>
      <c r="AE23" s="58"/>
      <c r="AF23" s="58"/>
      <c r="AG23" s="58"/>
      <c r="AH23" s="58"/>
      <c r="AI23" s="58"/>
      <c r="AJ23" s="58"/>
      <c r="AK23" s="58"/>
      <c r="AL23" s="58"/>
      <c r="AM23" s="58"/>
      <c r="AN23" s="58"/>
      <c r="AO23" s="58"/>
    </row>
    <row r="24" spans="1:41" ht="29.1" customHeight="1">
      <c r="A24" s="1286" t="s">
        <v>1147</v>
      </c>
      <c r="B24" s="1286"/>
      <c r="C24" s="1286"/>
      <c r="D24" s="1286"/>
      <c r="E24" s="1286"/>
      <c r="F24" s="1286"/>
      <c r="G24" s="1286"/>
      <c r="H24" s="1286"/>
      <c r="I24" s="169"/>
      <c r="J24" s="169"/>
      <c r="K24" s="169"/>
      <c r="L24" s="41"/>
      <c r="M24" s="41"/>
      <c r="N24" s="41"/>
      <c r="O24" s="126"/>
      <c r="P24" s="126"/>
      <c r="Q24" s="39"/>
      <c r="R24" s="39"/>
      <c r="S24" s="39"/>
      <c r="T24" s="39"/>
      <c r="U24" s="39"/>
      <c r="V24" s="39"/>
      <c r="W24" s="39"/>
      <c r="X24" s="39"/>
      <c r="Y24" s="39"/>
      <c r="Z24" s="39"/>
      <c r="AA24" s="58"/>
      <c r="AB24" s="58"/>
      <c r="AC24" s="58"/>
      <c r="AD24" s="58"/>
      <c r="AE24" s="58"/>
      <c r="AF24" s="58"/>
      <c r="AG24" s="58"/>
      <c r="AH24" s="58"/>
      <c r="AI24" s="58"/>
      <c r="AJ24" s="58"/>
      <c r="AK24" s="58"/>
      <c r="AL24" s="58"/>
      <c r="AM24" s="58"/>
      <c r="AN24" s="58"/>
      <c r="AO24" s="58"/>
    </row>
    <row r="25" spans="1:41" ht="51.6" customHeight="1">
      <c r="A25" s="1286" t="s">
        <v>1148</v>
      </c>
      <c r="B25" s="1286"/>
      <c r="C25" s="1286"/>
      <c r="D25" s="1286"/>
      <c r="E25" s="1286"/>
      <c r="F25" s="1286"/>
      <c r="G25" s="1286"/>
      <c r="H25" s="1286"/>
      <c r="I25" s="169"/>
      <c r="L25" s="41"/>
      <c r="M25" s="41"/>
      <c r="N25" s="41"/>
      <c r="O25" s="126"/>
      <c r="P25" s="126"/>
      <c r="Q25" s="39"/>
      <c r="R25" s="39"/>
      <c r="S25" s="39"/>
      <c r="T25" s="39"/>
      <c r="U25" s="39"/>
      <c r="V25" s="39"/>
      <c r="W25" s="39"/>
      <c r="X25" s="39"/>
      <c r="Y25" s="39"/>
      <c r="Z25" s="39"/>
      <c r="AA25" s="58"/>
      <c r="AB25" s="58"/>
      <c r="AC25" s="58"/>
      <c r="AD25" s="58"/>
      <c r="AE25" s="58"/>
      <c r="AF25" s="58"/>
      <c r="AG25" s="58"/>
      <c r="AH25" s="58"/>
      <c r="AI25" s="58"/>
      <c r="AJ25" s="58"/>
      <c r="AK25" s="58"/>
      <c r="AL25" s="58"/>
      <c r="AM25" s="58"/>
      <c r="AN25" s="58"/>
      <c r="AO25" s="58"/>
    </row>
    <row r="26" spans="1:41" s="19" customFormat="1" ht="41.25" customHeight="1">
      <c r="A26" s="764"/>
      <c r="B26" s="764"/>
      <c r="C26" s="764"/>
      <c r="D26" s="764"/>
      <c r="E26" s="764"/>
      <c r="F26" s="764"/>
      <c r="G26" s="764"/>
      <c r="H26" s="764"/>
      <c r="I26" s="169"/>
      <c r="L26" s="41"/>
      <c r="M26" s="41"/>
      <c r="N26" s="41"/>
      <c r="O26" s="266"/>
      <c r="P26" s="266"/>
      <c r="Q26" s="39"/>
      <c r="R26" s="39"/>
      <c r="S26" s="39"/>
      <c r="T26" s="39"/>
      <c r="U26" s="39"/>
      <c r="V26" s="39"/>
      <c r="W26" s="39"/>
      <c r="X26" s="39"/>
      <c r="Y26" s="39"/>
      <c r="Z26" s="39"/>
      <c r="AA26" s="39"/>
      <c r="AB26" s="39"/>
      <c r="AC26" s="39"/>
      <c r="AD26" s="39"/>
      <c r="AE26" s="39"/>
      <c r="AF26" s="39"/>
      <c r="AG26" s="39"/>
      <c r="AH26" s="39"/>
      <c r="AI26" s="39"/>
      <c r="AJ26" s="39"/>
      <c r="AK26" s="39"/>
      <c r="AL26" s="39"/>
      <c r="AM26" s="39"/>
      <c r="AN26" s="39"/>
      <c r="AO26" s="39"/>
    </row>
    <row r="27" spans="1:41" s="19" customFormat="1" ht="84" customHeight="1">
      <c r="A27" s="764"/>
      <c r="B27" s="764"/>
      <c r="C27" s="764"/>
      <c r="D27" s="764"/>
      <c r="E27" s="764"/>
      <c r="F27" s="540"/>
      <c r="G27" s="540"/>
      <c r="H27" s="664"/>
      <c r="I27" s="664"/>
      <c r="L27" s="41"/>
      <c r="M27" s="41"/>
      <c r="N27" s="41"/>
      <c r="O27" s="266"/>
      <c r="P27" s="266"/>
      <c r="Q27" s="39"/>
      <c r="R27" s="39"/>
      <c r="S27" s="39"/>
      <c r="T27" s="39"/>
      <c r="U27" s="39"/>
      <c r="V27" s="39"/>
      <c r="W27" s="39"/>
      <c r="X27" s="39"/>
      <c r="Y27" s="39"/>
      <c r="Z27" s="39"/>
      <c r="AA27" s="39"/>
      <c r="AB27" s="39"/>
      <c r="AC27" s="39"/>
      <c r="AD27" s="39"/>
      <c r="AE27" s="39"/>
      <c r="AF27" s="39"/>
      <c r="AG27" s="39"/>
      <c r="AH27" s="39"/>
      <c r="AI27" s="39"/>
      <c r="AJ27" s="39"/>
      <c r="AK27" s="39"/>
      <c r="AL27" s="39"/>
      <c r="AM27" s="39"/>
      <c r="AN27" s="39"/>
      <c r="AO27" s="39"/>
    </row>
    <row r="28" spans="1:41" s="19" customFormat="1" ht="19.5" customHeight="1">
      <c r="A28" s="1273" t="s">
        <v>1149</v>
      </c>
      <c r="B28" s="1274"/>
      <c r="C28" s="1274"/>
      <c r="D28" s="1274"/>
      <c r="E28" s="1274"/>
      <c r="F28" s="1274"/>
      <c r="G28" s="1274"/>
      <c r="H28" s="1274"/>
      <c r="I28" s="1274"/>
      <c r="J28" s="1274"/>
      <c r="K28" s="1275"/>
      <c r="L28" s="41"/>
      <c r="M28" s="1269"/>
      <c r="N28" s="41"/>
      <c r="O28" s="266"/>
      <c r="P28" s="266"/>
      <c r="Q28" s="39"/>
      <c r="R28" s="39"/>
      <c r="S28" s="39"/>
      <c r="T28" s="39"/>
      <c r="U28" s="39"/>
      <c r="V28" s="39"/>
      <c r="W28" s="39"/>
      <c r="X28" s="39"/>
      <c r="Y28" s="39"/>
      <c r="Z28" s="39"/>
      <c r="AA28" s="39"/>
      <c r="AB28" s="39"/>
      <c r="AC28" s="39"/>
      <c r="AD28" s="39"/>
      <c r="AE28" s="39"/>
      <c r="AF28" s="39"/>
      <c r="AG28" s="39"/>
      <c r="AH28" s="39"/>
      <c r="AI28" s="39"/>
      <c r="AJ28" s="39"/>
      <c r="AK28" s="39"/>
      <c r="AL28" s="39"/>
      <c r="AM28" s="39"/>
      <c r="AN28" s="39"/>
      <c r="AO28" s="39"/>
    </row>
    <row r="29" spans="1:41" s="19" customFormat="1" ht="19.5" customHeight="1">
      <c r="A29" s="153" t="s">
        <v>194</v>
      </c>
      <c r="B29" s="1270" t="s">
        <v>1293</v>
      </c>
      <c r="C29" s="1271"/>
      <c r="D29" s="1271"/>
      <c r="E29" s="1271"/>
      <c r="F29" s="1271"/>
      <c r="G29" s="1271"/>
      <c r="H29" s="1271"/>
      <c r="I29" s="1271"/>
      <c r="J29" s="1271"/>
      <c r="K29" s="1272"/>
      <c r="L29" s="41"/>
      <c r="M29" s="1269"/>
      <c r="N29" s="41"/>
      <c r="O29" s="266"/>
      <c r="P29" s="266"/>
      <c r="Q29" s="39"/>
      <c r="R29" s="39"/>
      <c r="S29" s="39"/>
      <c r="T29" s="39"/>
      <c r="U29" s="39"/>
      <c r="V29" s="39"/>
      <c r="W29" s="39"/>
      <c r="X29" s="39"/>
      <c r="Y29" s="39"/>
      <c r="Z29" s="39"/>
      <c r="AA29" s="39"/>
      <c r="AB29" s="39"/>
      <c r="AC29" s="39"/>
      <c r="AD29" s="39"/>
      <c r="AE29" s="39"/>
      <c r="AF29" s="39"/>
      <c r="AG29" s="39"/>
      <c r="AH29" s="39"/>
      <c r="AI29" s="39"/>
      <c r="AJ29" s="39"/>
      <c r="AK29" s="39"/>
      <c r="AL29" s="39"/>
      <c r="AM29" s="39"/>
      <c r="AN29" s="39"/>
      <c r="AO29" s="39"/>
    </row>
    <row r="30" spans="1:41" s="19" customFormat="1" ht="24.6" customHeight="1">
      <c r="A30" s="774" t="s">
        <v>1151</v>
      </c>
      <c r="B30" s="774">
        <v>20</v>
      </c>
      <c r="C30" s="774">
        <v>21</v>
      </c>
      <c r="D30" s="774">
        <v>22</v>
      </c>
      <c r="E30" s="774">
        <v>23</v>
      </c>
      <c r="F30" s="774">
        <v>24</v>
      </c>
      <c r="G30" s="774">
        <v>25</v>
      </c>
      <c r="H30" s="1255">
        <v>26</v>
      </c>
      <c r="I30" s="1256"/>
      <c r="J30" s="1255" t="s">
        <v>1152</v>
      </c>
      <c r="K30" s="1256"/>
      <c r="M30" s="1269"/>
      <c r="N30" s="41"/>
      <c r="O30" s="266"/>
      <c r="P30" s="266"/>
      <c r="Q30" s="39"/>
      <c r="R30" s="39"/>
      <c r="S30" s="39"/>
      <c r="T30" s="39"/>
      <c r="U30" s="39"/>
      <c r="V30" s="39"/>
      <c r="W30" s="39"/>
      <c r="X30" s="39"/>
      <c r="Y30" s="39"/>
      <c r="Z30" s="39"/>
      <c r="AA30" s="39"/>
      <c r="AB30" s="39"/>
      <c r="AC30" s="39"/>
      <c r="AD30" s="39"/>
      <c r="AE30" s="39"/>
      <c r="AF30" s="39"/>
      <c r="AG30" s="39"/>
      <c r="AH30" s="39"/>
      <c r="AI30" s="39"/>
      <c r="AJ30" s="39"/>
      <c r="AK30" s="39"/>
      <c r="AL30" s="39"/>
      <c r="AM30" s="39"/>
      <c r="AN30" s="39"/>
      <c r="AO30" s="39"/>
    </row>
    <row r="31" spans="1:41" s="19" customFormat="1" ht="15" customHeight="1">
      <c r="A31" s="891" t="s">
        <v>1123</v>
      </c>
      <c r="B31" s="932" t="s">
        <v>1153</v>
      </c>
      <c r="C31" s="1265"/>
      <c r="D31" s="1265"/>
      <c r="E31" s="1265"/>
      <c r="F31" s="891" t="s">
        <v>1154</v>
      </c>
      <c r="G31" s="891"/>
      <c r="H31" s="1016" t="s">
        <v>1155</v>
      </c>
      <c r="I31" s="1047"/>
      <c r="J31" s="1259" t="s">
        <v>1156</v>
      </c>
      <c r="K31" s="1260"/>
      <c r="M31" s="1269"/>
      <c r="N31" s="41"/>
      <c r="O31" s="266"/>
      <c r="P31" s="266"/>
      <c r="Q31" s="39"/>
      <c r="R31" s="39"/>
      <c r="S31" s="39"/>
      <c r="T31" s="39"/>
      <c r="U31" s="39"/>
      <c r="V31" s="39"/>
      <c r="W31" s="39"/>
      <c r="X31" s="39"/>
      <c r="Y31" s="39"/>
      <c r="Z31" s="39"/>
      <c r="AA31" s="39"/>
      <c r="AB31" s="39"/>
      <c r="AC31" s="39"/>
      <c r="AD31" s="39"/>
      <c r="AE31" s="39"/>
      <c r="AF31" s="39"/>
      <c r="AG31" s="39"/>
      <c r="AH31" s="39"/>
      <c r="AI31" s="39"/>
      <c r="AJ31" s="39"/>
      <c r="AK31" s="39"/>
      <c r="AL31" s="39"/>
      <c r="AM31" s="39"/>
      <c r="AN31" s="39"/>
      <c r="AO31" s="39"/>
    </row>
    <row r="32" spans="1:41" s="19" customFormat="1" ht="38.25">
      <c r="A32" s="891"/>
      <c r="B32" s="230" t="s">
        <v>1128</v>
      </c>
      <c r="C32" s="705" t="s">
        <v>1157</v>
      </c>
      <c r="D32" s="705" t="s">
        <v>1158</v>
      </c>
      <c r="E32" s="230" t="s">
        <v>1159</v>
      </c>
      <c r="F32" s="705" t="s">
        <v>1160</v>
      </c>
      <c r="G32" s="705" t="s">
        <v>1161</v>
      </c>
      <c r="H32" s="1017"/>
      <c r="I32" s="1048"/>
      <c r="J32" s="1261"/>
      <c r="K32" s="1262"/>
      <c r="M32" s="41"/>
      <c r="N32" s="41"/>
      <c r="O32" s="266"/>
      <c r="P32" s="266"/>
      <c r="Q32" s="39"/>
      <c r="R32" s="39"/>
      <c r="S32" s="39"/>
      <c r="T32" s="39"/>
      <c r="U32" s="39"/>
      <c r="V32" s="39"/>
      <c r="W32" s="39"/>
      <c r="X32" s="39"/>
      <c r="Y32" s="39"/>
      <c r="Z32" s="39"/>
      <c r="AA32" s="39"/>
      <c r="AB32" s="39"/>
      <c r="AC32" s="39"/>
      <c r="AD32" s="39"/>
      <c r="AE32" s="39"/>
      <c r="AF32" s="39"/>
      <c r="AG32" s="39"/>
      <c r="AH32" s="39"/>
      <c r="AI32" s="39"/>
      <c r="AJ32" s="39"/>
      <c r="AK32" s="39"/>
      <c r="AL32" s="39"/>
      <c r="AM32" s="39"/>
      <c r="AN32" s="39"/>
      <c r="AO32" s="39"/>
    </row>
    <row r="33" spans="1:41" s="19" customFormat="1">
      <c r="A33" s="1276"/>
      <c r="B33" s="1266"/>
      <c r="C33" s="1266"/>
      <c r="D33" s="1266"/>
      <c r="E33" s="1266"/>
      <c r="F33" s="1266"/>
      <c r="G33" s="1268"/>
      <c r="H33" s="392" t="s">
        <v>194</v>
      </c>
      <c r="I33" s="524" t="s">
        <v>1162</v>
      </c>
      <c r="J33" s="941" t="s">
        <v>1056</v>
      </c>
      <c r="K33" s="1184"/>
      <c r="M33" s="41"/>
      <c r="N33" s="41"/>
      <c r="O33" s="266"/>
      <c r="P33" s="266"/>
      <c r="Q33" s="39"/>
      <c r="R33" s="39"/>
      <c r="S33" s="39"/>
      <c r="T33" s="39"/>
      <c r="U33" s="39"/>
      <c r="V33" s="39"/>
      <c r="W33" s="39"/>
      <c r="X33" s="39"/>
      <c r="Y33" s="39"/>
      <c r="Z33" s="39"/>
      <c r="AA33" s="39"/>
      <c r="AB33" s="39"/>
      <c r="AC33" s="39"/>
      <c r="AD33" s="39"/>
      <c r="AE33" s="39"/>
      <c r="AF33" s="39"/>
      <c r="AG33" s="39"/>
      <c r="AH33" s="39"/>
      <c r="AI33" s="39"/>
      <c r="AJ33" s="39"/>
      <c r="AK33" s="39"/>
      <c r="AL33" s="39"/>
      <c r="AM33" s="39"/>
      <c r="AN33" s="39"/>
      <c r="AO33" s="39"/>
    </row>
    <row r="34" spans="1:41" s="19" customFormat="1">
      <c r="A34" s="1276"/>
      <c r="B34" s="1266"/>
      <c r="C34" s="1266"/>
      <c r="D34" s="1266"/>
      <c r="E34" s="1266"/>
      <c r="F34" s="1266"/>
      <c r="G34" s="1268"/>
      <c r="H34" s="392" t="s">
        <v>194</v>
      </c>
      <c r="I34" s="524" t="s">
        <v>1163</v>
      </c>
      <c r="J34" s="1263"/>
      <c r="K34" s="1264"/>
      <c r="M34" s="41"/>
      <c r="N34" s="41"/>
      <c r="O34" s="266"/>
      <c r="P34" s="266"/>
      <c r="Q34" s="39"/>
      <c r="R34" s="39"/>
      <c r="S34" s="39"/>
      <c r="T34" s="39"/>
      <c r="U34" s="39"/>
      <c r="V34" s="39"/>
      <c r="W34" s="39"/>
      <c r="X34" s="39"/>
      <c r="Y34" s="39"/>
      <c r="Z34" s="39"/>
      <c r="AA34" s="39"/>
      <c r="AB34" s="39"/>
      <c r="AC34" s="39"/>
      <c r="AD34" s="39"/>
      <c r="AE34" s="39"/>
      <c r="AF34" s="39"/>
      <c r="AG34" s="39"/>
      <c r="AH34" s="39"/>
      <c r="AI34" s="39"/>
      <c r="AJ34" s="39"/>
      <c r="AK34" s="39"/>
      <c r="AL34" s="39"/>
      <c r="AM34" s="39"/>
      <c r="AN34" s="39"/>
      <c r="AO34" s="39"/>
    </row>
    <row r="35" spans="1:41" s="19" customFormat="1" ht="15" customHeight="1">
      <c r="A35" s="1276"/>
      <c r="B35" s="1266"/>
      <c r="C35" s="1266"/>
      <c r="D35" s="1266"/>
      <c r="E35" s="1266"/>
      <c r="F35" s="1266"/>
      <c r="G35" s="1268"/>
      <c r="H35" s="392" t="s">
        <v>194</v>
      </c>
      <c r="I35" s="393" t="s">
        <v>1164</v>
      </c>
      <c r="J35" s="942"/>
      <c r="K35" s="1185"/>
      <c r="M35" s="41"/>
      <c r="N35" s="41"/>
      <c r="O35" s="266"/>
      <c r="P35" s="266"/>
      <c r="Q35" s="39"/>
      <c r="R35" s="39"/>
      <c r="S35" s="39"/>
      <c r="T35" s="39"/>
      <c r="U35" s="39"/>
      <c r="V35" s="39"/>
      <c r="W35" s="39"/>
      <c r="X35" s="39"/>
      <c r="Y35" s="39"/>
      <c r="Z35" s="39"/>
      <c r="AA35" s="39"/>
      <c r="AB35" s="39"/>
      <c r="AC35" s="39"/>
      <c r="AD35" s="39"/>
      <c r="AE35" s="39"/>
      <c r="AF35" s="39"/>
      <c r="AG35" s="39"/>
      <c r="AH35" s="39"/>
      <c r="AI35" s="39"/>
      <c r="AJ35" s="39"/>
      <c r="AK35" s="39"/>
      <c r="AL35" s="39"/>
      <c r="AM35" s="39"/>
      <c r="AN35" s="39"/>
      <c r="AO35" s="39"/>
    </row>
    <row r="36" spans="1:41" s="19" customFormat="1" ht="15" customHeight="1">
      <c r="A36" s="1276"/>
      <c r="B36" s="1266">
        <v>125</v>
      </c>
      <c r="C36" s="1266">
        <v>5</v>
      </c>
      <c r="D36" s="1266">
        <v>10</v>
      </c>
      <c r="E36" s="1308">
        <f>D36*((0.03*B36)+(7.5*(C36+1)))</f>
        <v>487.5</v>
      </c>
      <c r="F36" s="1266"/>
      <c r="G36" s="1268"/>
      <c r="H36" s="392" t="s">
        <v>194</v>
      </c>
      <c r="I36" s="393" t="s">
        <v>1165</v>
      </c>
      <c r="J36" s="941" t="s">
        <v>1056</v>
      </c>
      <c r="K36" s="1184"/>
      <c r="M36" s="41"/>
      <c r="N36" s="41"/>
      <c r="O36" s="266"/>
      <c r="P36" s="266"/>
      <c r="Q36" s="39"/>
      <c r="R36" s="39"/>
      <c r="S36" s="39"/>
      <c r="T36" s="39"/>
      <c r="U36" s="39"/>
      <c r="V36" s="39"/>
      <c r="W36" s="39"/>
      <c r="X36" s="39"/>
      <c r="Y36" s="39"/>
      <c r="Z36" s="39"/>
      <c r="AA36" s="39"/>
      <c r="AB36" s="39"/>
      <c r="AC36" s="39"/>
      <c r="AD36" s="39"/>
      <c r="AE36" s="39"/>
      <c r="AF36" s="39"/>
      <c r="AG36" s="39"/>
      <c r="AH36" s="39"/>
      <c r="AI36" s="39"/>
      <c r="AJ36" s="39"/>
      <c r="AK36" s="39"/>
      <c r="AL36" s="39"/>
      <c r="AM36" s="39"/>
      <c r="AN36" s="39"/>
      <c r="AO36" s="39"/>
    </row>
    <row r="37" spans="1:41" s="19" customFormat="1" ht="14.25" customHeight="1">
      <c r="A37" s="1276"/>
      <c r="B37" s="1266"/>
      <c r="C37" s="1266"/>
      <c r="D37" s="1266"/>
      <c r="E37" s="1308"/>
      <c r="F37" s="1266"/>
      <c r="G37" s="1268"/>
      <c r="H37" s="392" t="s">
        <v>194</v>
      </c>
      <c r="I37" s="393" t="s">
        <v>1166</v>
      </c>
      <c r="J37" s="1263"/>
      <c r="K37" s="1264"/>
      <c r="M37" s="41"/>
      <c r="N37" s="41"/>
      <c r="O37" s="266"/>
      <c r="P37" s="266"/>
      <c r="Q37" s="39"/>
      <c r="R37" s="39"/>
      <c r="S37" s="39"/>
      <c r="T37" s="39"/>
      <c r="U37" s="39"/>
      <c r="V37" s="39"/>
      <c r="W37" s="39"/>
      <c r="X37" s="39"/>
      <c r="Y37" s="39"/>
      <c r="Z37" s="39"/>
      <c r="AA37" s="39"/>
      <c r="AB37" s="39"/>
      <c r="AC37" s="39"/>
      <c r="AD37" s="39"/>
      <c r="AE37" s="39"/>
      <c r="AF37" s="39"/>
      <c r="AG37" s="39"/>
      <c r="AH37" s="39"/>
      <c r="AI37" s="39"/>
      <c r="AJ37" s="39"/>
      <c r="AK37" s="39"/>
      <c r="AL37" s="39"/>
      <c r="AM37" s="39"/>
      <c r="AN37" s="39"/>
      <c r="AO37" s="39"/>
    </row>
    <row r="38" spans="1:41" s="19" customFormat="1" ht="15" customHeight="1">
      <c r="A38" s="1276"/>
      <c r="B38" s="1266"/>
      <c r="C38" s="1266"/>
      <c r="D38" s="1266"/>
      <c r="E38" s="1308"/>
      <c r="F38" s="1266"/>
      <c r="G38" s="1268"/>
      <c r="H38" s="392" t="s">
        <v>194</v>
      </c>
      <c r="I38" s="393" t="s">
        <v>1164</v>
      </c>
      <c r="J38" s="942"/>
      <c r="K38" s="1185"/>
      <c r="M38" s="41"/>
      <c r="N38" s="41"/>
      <c r="O38" s="266"/>
      <c r="P38" s="266"/>
      <c r="Q38" s="39"/>
      <c r="R38" s="39"/>
      <c r="S38" s="39"/>
      <c r="T38" s="39"/>
      <c r="U38" s="39"/>
      <c r="V38" s="39"/>
      <c r="W38" s="39"/>
      <c r="X38" s="39"/>
      <c r="Y38" s="39"/>
      <c r="Z38" s="39"/>
      <c r="AA38" s="39"/>
      <c r="AB38" s="39"/>
      <c r="AC38" s="39"/>
      <c r="AD38" s="39"/>
      <c r="AE38" s="39"/>
      <c r="AF38" s="39"/>
      <c r="AG38" s="39"/>
      <c r="AH38" s="39"/>
      <c r="AI38" s="39"/>
      <c r="AJ38" s="39"/>
      <c r="AK38" s="39"/>
      <c r="AL38" s="39"/>
      <c r="AM38" s="39"/>
      <c r="AN38" s="39"/>
      <c r="AO38" s="39"/>
    </row>
    <row r="39" spans="1:41" s="19" customFormat="1">
      <c r="A39" s="705">
        <v>28</v>
      </c>
      <c r="B39" s="1304" t="s">
        <v>1167</v>
      </c>
      <c r="C39" s="1304"/>
      <c r="D39" s="1304"/>
      <c r="E39" s="394" t="s">
        <v>239</v>
      </c>
      <c r="F39" s="705">
        <v>29</v>
      </c>
      <c r="G39" s="1305" t="s">
        <v>1168</v>
      </c>
      <c r="H39" s="1306"/>
      <c r="I39" s="1306"/>
      <c r="J39" s="1307"/>
      <c r="K39" s="394" t="s">
        <v>1169</v>
      </c>
      <c r="L39" s="41"/>
      <c r="M39" s="41"/>
      <c r="N39" s="41"/>
      <c r="O39" s="266"/>
      <c r="P39" s="266"/>
      <c r="Q39" s="39"/>
      <c r="R39" s="39"/>
      <c r="S39" s="39"/>
      <c r="T39" s="39"/>
      <c r="U39" s="39"/>
      <c r="V39" s="39"/>
      <c r="W39" s="39"/>
      <c r="X39" s="39"/>
      <c r="Y39" s="39"/>
      <c r="Z39" s="39"/>
      <c r="AA39" s="39"/>
      <c r="AB39" s="39"/>
      <c r="AC39" s="39"/>
      <c r="AD39" s="39"/>
      <c r="AE39" s="39"/>
      <c r="AF39" s="39"/>
      <c r="AG39" s="39"/>
      <c r="AH39" s="39"/>
      <c r="AI39" s="39"/>
      <c r="AJ39" s="39"/>
      <c r="AK39" s="39"/>
      <c r="AL39" s="39"/>
      <c r="AM39" s="39"/>
      <c r="AN39" s="39"/>
      <c r="AO39" s="39"/>
    </row>
    <row r="40" spans="1:41" s="19" customFormat="1" ht="15" customHeight="1">
      <c r="A40" s="1300" t="s">
        <v>1170</v>
      </c>
      <c r="B40" s="1300"/>
      <c r="C40" s="1300"/>
      <c r="D40" s="1300"/>
      <c r="E40" s="1300"/>
      <c r="F40" s="1300"/>
      <c r="G40" s="1300"/>
      <c r="H40" s="1300"/>
      <c r="I40" s="91" t="s">
        <v>307</v>
      </c>
      <c r="J40" s="151" t="s">
        <v>1171</v>
      </c>
      <c r="K40" s="152" t="s">
        <v>309</v>
      </c>
      <c r="L40" s="41"/>
      <c r="M40" s="41"/>
      <c r="N40" s="41"/>
      <c r="O40" s="266"/>
      <c r="P40" s="266"/>
      <c r="Q40" s="39"/>
      <c r="R40" s="39"/>
      <c r="S40" s="39"/>
      <c r="T40" s="39"/>
      <c r="U40" s="39"/>
      <c r="V40" s="39"/>
      <c r="W40" s="39"/>
      <c r="X40" s="39"/>
      <c r="Y40" s="39"/>
      <c r="Z40" s="39"/>
      <c r="AA40" s="39"/>
      <c r="AB40" s="39"/>
      <c r="AC40" s="39"/>
      <c r="AD40" s="39"/>
      <c r="AE40" s="39"/>
      <c r="AF40" s="39"/>
      <c r="AG40" s="39"/>
      <c r="AH40" s="39"/>
      <c r="AI40" s="39"/>
      <c r="AJ40" s="39"/>
      <c r="AK40" s="39"/>
      <c r="AL40" s="39"/>
      <c r="AM40" s="39"/>
      <c r="AN40" s="39"/>
      <c r="AO40" s="39"/>
    </row>
    <row r="41" spans="1:41" s="19" customFormat="1" ht="14.85" customHeight="1">
      <c r="A41" s="1309" t="s">
        <v>1172</v>
      </c>
      <c r="B41" s="1309"/>
      <c r="C41" s="1309"/>
      <c r="D41" s="1309"/>
      <c r="E41" s="1309"/>
      <c r="F41" s="1309"/>
      <c r="G41" s="1309"/>
      <c r="H41" s="1309"/>
      <c r="I41" s="1286"/>
      <c r="J41" s="1286"/>
      <c r="K41" s="1286"/>
      <c r="L41" s="41"/>
      <c r="M41" s="41"/>
      <c r="N41" s="41"/>
      <c r="O41" s="266"/>
      <c r="P41" s="266"/>
      <c r="Q41" s="39"/>
      <c r="R41" s="39"/>
      <c r="S41" s="39"/>
      <c r="T41" s="39"/>
      <c r="U41" s="39"/>
      <c r="V41" s="39"/>
      <c r="W41" s="39"/>
      <c r="X41" s="39"/>
      <c r="Y41" s="39"/>
      <c r="Z41" s="39"/>
      <c r="AA41" s="39"/>
      <c r="AB41" s="39"/>
      <c r="AC41" s="39"/>
      <c r="AD41" s="39"/>
      <c r="AE41" s="39"/>
      <c r="AF41" s="39"/>
      <c r="AG41" s="39"/>
      <c r="AH41" s="39"/>
      <c r="AI41" s="39"/>
      <c r="AJ41" s="39"/>
      <c r="AK41" s="39"/>
      <c r="AL41" s="39"/>
      <c r="AM41" s="39"/>
      <c r="AN41" s="39"/>
      <c r="AO41" s="39"/>
    </row>
    <row r="42" spans="1:41" s="19" customFormat="1" ht="15" customHeight="1">
      <c r="A42" s="1286" t="s">
        <v>1173</v>
      </c>
      <c r="B42" s="1286"/>
      <c r="C42" s="1286"/>
      <c r="D42" s="1286"/>
      <c r="E42" s="1286"/>
      <c r="F42" s="1286"/>
      <c r="G42" s="1286"/>
      <c r="H42" s="1286"/>
      <c r="I42" s="1286"/>
      <c r="J42" s="1286"/>
      <c r="K42" s="1286"/>
      <c r="L42" s="41"/>
      <c r="M42" s="41"/>
      <c r="N42" s="41"/>
      <c r="O42" s="266"/>
      <c r="P42" s="266"/>
      <c r="Q42" s="39"/>
      <c r="R42" s="39"/>
      <c r="S42" s="39"/>
      <c r="T42" s="39"/>
      <c r="U42" s="39"/>
      <c r="V42" s="39"/>
      <c r="W42" s="39"/>
      <c r="X42" s="39"/>
      <c r="Y42" s="39"/>
      <c r="Z42" s="39"/>
      <c r="AA42" s="39"/>
      <c r="AB42" s="39"/>
      <c r="AC42" s="39"/>
      <c r="AD42" s="39"/>
      <c r="AE42" s="39"/>
      <c r="AF42" s="39"/>
      <c r="AG42" s="39"/>
      <c r="AH42" s="39"/>
      <c r="AI42" s="39"/>
      <c r="AJ42" s="39"/>
      <c r="AK42" s="39"/>
      <c r="AL42" s="39"/>
      <c r="AM42" s="39"/>
      <c r="AN42" s="39"/>
      <c r="AO42" s="39"/>
    </row>
    <row r="43" spans="1:41" s="19" customFormat="1" ht="40.5" customHeight="1">
      <c r="A43" s="1286" t="s">
        <v>1174</v>
      </c>
      <c r="B43" s="1286"/>
      <c r="C43" s="1286"/>
      <c r="D43" s="1286"/>
      <c r="E43" s="1286"/>
      <c r="F43" s="1286"/>
      <c r="G43" s="1286"/>
      <c r="H43" s="1286"/>
      <c r="I43" s="1286"/>
      <c r="J43" s="1286"/>
      <c r="K43" s="1286"/>
      <c r="L43" s="41"/>
      <c r="M43" s="41"/>
      <c r="N43" s="41"/>
      <c r="O43" s="266"/>
      <c r="P43" s="266"/>
      <c r="Q43" s="39"/>
      <c r="R43" s="39"/>
      <c r="S43" s="39"/>
      <c r="T43" s="39"/>
      <c r="U43" s="39"/>
      <c r="V43" s="39"/>
      <c r="W43" s="39"/>
      <c r="X43" s="39"/>
      <c r="Y43" s="39"/>
      <c r="Z43" s="39"/>
      <c r="AA43" s="39"/>
      <c r="AB43" s="39"/>
      <c r="AC43" s="39"/>
      <c r="AD43" s="39"/>
      <c r="AE43" s="39"/>
      <c r="AF43" s="39"/>
      <c r="AG43" s="39"/>
      <c r="AH43" s="39"/>
      <c r="AI43" s="39"/>
      <c r="AJ43" s="39"/>
      <c r="AK43" s="39"/>
      <c r="AL43" s="39"/>
      <c r="AM43" s="39"/>
      <c r="AN43" s="39"/>
      <c r="AO43" s="39"/>
    </row>
    <row r="44" spans="1:41" ht="14.85" customHeight="1">
      <c r="A44" s="764"/>
      <c r="B44" s="764"/>
      <c r="C44" s="764"/>
      <c r="D44" s="764"/>
      <c r="E44" s="764"/>
      <c r="F44" s="764"/>
      <c r="G44" s="764"/>
      <c r="H44" s="764"/>
      <c r="I44" s="169"/>
      <c r="L44" s="41"/>
      <c r="M44" s="41"/>
      <c r="N44" s="41"/>
      <c r="O44" s="126"/>
      <c r="P44" s="126"/>
      <c r="Q44" s="39"/>
      <c r="R44" s="39"/>
      <c r="S44" s="39"/>
      <c r="T44" s="39"/>
      <c r="U44" s="39"/>
      <c r="V44" s="39"/>
      <c r="W44" s="39"/>
      <c r="X44" s="39"/>
      <c r="Y44" s="39"/>
      <c r="Z44" s="39"/>
      <c r="AA44" s="58"/>
      <c r="AB44" s="58"/>
      <c r="AC44" s="58"/>
      <c r="AD44" s="58"/>
      <c r="AE44" s="58"/>
      <c r="AF44" s="58"/>
      <c r="AG44" s="58"/>
      <c r="AH44" s="58"/>
      <c r="AI44" s="58"/>
      <c r="AJ44" s="58"/>
      <c r="AK44" s="58"/>
      <c r="AL44" s="58"/>
      <c r="AM44" s="58"/>
      <c r="AN44" s="58"/>
      <c r="AO44" s="58"/>
    </row>
    <row r="45" spans="1:41" ht="51.6" customHeight="1">
      <c r="A45" s="39"/>
      <c r="C45" s="375" t="s">
        <v>1175</v>
      </c>
      <c r="D45" s="395" t="s">
        <v>1176</v>
      </c>
      <c r="E45" s="758" t="s">
        <v>1177</v>
      </c>
      <c r="F45" s="395" t="s">
        <v>1178</v>
      </c>
      <c r="G45" s="39"/>
      <c r="H45" s="39"/>
      <c r="I45" s="39"/>
      <c r="J45" s="1317" t="s">
        <v>1179</v>
      </c>
      <c r="K45" s="1318"/>
      <c r="L45" s="41"/>
      <c r="M45" s="41"/>
      <c r="N45" s="41"/>
      <c r="O45" s="126"/>
      <c r="P45" s="126"/>
      <c r="Q45" s="39"/>
      <c r="R45" s="39"/>
      <c r="S45" s="39"/>
      <c r="T45" s="39"/>
      <c r="U45" s="39"/>
      <c r="V45" s="39"/>
      <c r="W45" s="39"/>
      <c r="X45" s="39"/>
      <c r="Y45" s="39"/>
      <c r="Z45" s="39"/>
      <c r="AA45" s="58"/>
      <c r="AB45" s="58"/>
      <c r="AC45" s="58"/>
      <c r="AD45" s="58"/>
      <c r="AE45" s="58"/>
      <c r="AF45" s="58"/>
      <c r="AG45" s="58"/>
      <c r="AH45" s="58"/>
      <c r="AI45" s="58"/>
      <c r="AJ45" s="58"/>
      <c r="AK45" s="58"/>
      <c r="AL45" s="58"/>
      <c r="AM45" s="58"/>
      <c r="AN45" s="58"/>
      <c r="AO45" s="58"/>
    </row>
    <row r="46" spans="1:41" ht="59.25" customHeight="1">
      <c r="A46" s="39"/>
      <c r="B46" s="520"/>
      <c r="C46" s="211" t="s">
        <v>1180</v>
      </c>
      <c r="D46" s="211">
        <v>0.15</v>
      </c>
      <c r="E46" s="754" t="e">
        <f ca="1">+E45E45:E73</f>
        <v>#NAME?</v>
      </c>
      <c r="F46" s="754"/>
      <c r="G46" s="261"/>
      <c r="H46" s="39"/>
      <c r="I46" s="39"/>
      <c r="J46" s="1319" t="s">
        <v>1181</v>
      </c>
      <c r="K46" s="1320"/>
      <c r="L46" s="41"/>
      <c r="M46" s="41"/>
      <c r="N46" s="41"/>
      <c r="O46" s="127"/>
      <c r="P46" s="127"/>
      <c r="Q46" s="39"/>
      <c r="R46" s="39"/>
      <c r="S46" s="39"/>
      <c r="T46" s="39"/>
      <c r="U46" s="39"/>
      <c r="V46" s="39"/>
      <c r="W46" s="39"/>
      <c r="X46" s="39"/>
      <c r="Y46" s="39"/>
      <c r="Z46" s="39"/>
      <c r="AA46" s="58"/>
      <c r="AB46" s="58"/>
      <c r="AC46" s="58"/>
      <c r="AD46" s="58"/>
      <c r="AE46" s="58"/>
      <c r="AF46" s="58"/>
      <c r="AG46" s="58"/>
      <c r="AH46" s="58"/>
      <c r="AI46" s="58"/>
      <c r="AJ46" s="58"/>
      <c r="AK46" s="58"/>
      <c r="AL46" s="58"/>
      <c r="AM46" s="58"/>
      <c r="AN46" s="58"/>
      <c r="AO46" s="58"/>
    </row>
    <row r="47" spans="1:41" ht="24" customHeight="1">
      <c r="A47" s="19"/>
      <c r="B47" s="708"/>
      <c r="C47" s="211" t="s">
        <v>1182</v>
      </c>
      <c r="D47" s="211">
        <v>0.15</v>
      </c>
      <c r="E47" s="754">
        <v>0.7</v>
      </c>
      <c r="F47" s="754"/>
      <c r="G47" s="39"/>
      <c r="H47" s="258"/>
      <c r="I47" s="258"/>
      <c r="J47" s="1122" t="s">
        <v>1183</v>
      </c>
      <c r="K47" s="1123"/>
      <c r="L47" s="41"/>
      <c r="M47" s="41"/>
      <c r="N47" s="41"/>
      <c r="O47" s="128"/>
      <c r="P47" s="128"/>
      <c r="Q47" s="39"/>
      <c r="R47" s="39"/>
      <c r="S47" s="39"/>
      <c r="T47" s="39"/>
      <c r="U47" s="39"/>
      <c r="V47" s="39"/>
      <c r="W47" s="39"/>
      <c r="X47" s="39"/>
      <c r="Y47" s="39"/>
      <c r="Z47" s="39"/>
      <c r="AA47" s="58"/>
      <c r="AB47" s="58"/>
      <c r="AC47" s="58"/>
      <c r="AD47" s="58"/>
      <c r="AE47" s="58"/>
      <c r="AF47" s="58"/>
      <c r="AG47" s="58"/>
      <c r="AH47" s="58"/>
      <c r="AI47" s="58"/>
      <c r="AJ47" s="58"/>
      <c r="AK47" s="58"/>
      <c r="AL47" s="58"/>
      <c r="AM47" s="58"/>
      <c r="AN47" s="58"/>
      <c r="AO47" s="58"/>
    </row>
    <row r="48" spans="1:41" ht="42" customHeight="1">
      <c r="A48" s="62"/>
      <c r="B48" s="62"/>
      <c r="C48" s="211" t="s">
        <v>1184</v>
      </c>
      <c r="D48" s="211">
        <v>0.5</v>
      </c>
      <c r="E48" s="754"/>
      <c r="F48" s="754"/>
      <c r="G48" s="62"/>
      <c r="H48" s="62"/>
      <c r="I48" s="62"/>
      <c r="J48" s="1095" t="s">
        <v>1185</v>
      </c>
      <c r="K48" s="1096"/>
      <c r="L48" s="41"/>
      <c r="M48" s="41"/>
      <c r="N48" s="41"/>
      <c r="O48" s="128"/>
      <c r="P48" s="128"/>
      <c r="Q48" s="39"/>
      <c r="R48" s="39"/>
      <c r="S48" s="39"/>
      <c r="T48" s="39"/>
      <c r="U48" s="39"/>
      <c r="V48" s="39"/>
      <c r="W48" s="39"/>
      <c r="X48" s="39"/>
      <c r="Y48" s="39"/>
      <c r="Z48" s="39"/>
      <c r="AA48" s="58"/>
      <c r="AB48" s="58"/>
      <c r="AC48" s="58"/>
      <c r="AD48" s="58"/>
      <c r="AE48" s="58"/>
      <c r="AF48" s="58"/>
      <c r="AG48" s="58"/>
      <c r="AH48" s="58"/>
      <c r="AI48" s="58"/>
      <c r="AJ48" s="58"/>
      <c r="AK48" s="58"/>
      <c r="AL48" s="58"/>
      <c r="AM48" s="58"/>
      <c r="AN48" s="58"/>
      <c r="AO48" s="58"/>
    </row>
    <row r="49" spans="1:41" ht="42.75" customHeight="1">
      <c r="A49" s="63"/>
      <c r="B49" s="63"/>
      <c r="C49" s="211" t="s">
        <v>1186</v>
      </c>
      <c r="D49" s="211">
        <v>1.07</v>
      </c>
      <c r="E49" s="754"/>
      <c r="F49" s="754">
        <v>0.15</v>
      </c>
      <c r="G49" s="63"/>
      <c r="H49" s="63"/>
      <c r="I49" s="63"/>
      <c r="L49" s="41"/>
      <c r="M49" s="41"/>
      <c r="N49" s="41"/>
      <c r="O49" s="128"/>
      <c r="P49" s="128"/>
      <c r="Q49" s="39"/>
      <c r="R49" s="39"/>
      <c r="S49" s="39"/>
      <c r="T49" s="39"/>
      <c r="U49" s="39"/>
      <c r="V49" s="39"/>
      <c r="W49" s="39"/>
      <c r="X49" s="39"/>
      <c r="Y49" s="39"/>
      <c r="Z49" s="39"/>
      <c r="AA49" s="58"/>
      <c r="AB49" s="58"/>
      <c r="AC49" s="58"/>
      <c r="AD49" s="58"/>
      <c r="AE49" s="58"/>
      <c r="AF49" s="58"/>
      <c r="AG49" s="58"/>
      <c r="AH49" s="58"/>
      <c r="AI49" s="58"/>
      <c r="AJ49" s="58"/>
      <c r="AK49" s="58"/>
      <c r="AL49" s="58"/>
      <c r="AM49" s="58"/>
      <c r="AN49" s="58"/>
      <c r="AO49" s="58"/>
    </row>
    <row r="50" spans="1:41" ht="30" customHeight="1">
      <c r="A50" s="39"/>
      <c r="B50" s="39"/>
      <c r="C50" s="211" t="s">
        <v>1187</v>
      </c>
      <c r="D50" s="211">
        <v>0.15</v>
      </c>
      <c r="E50" s="754">
        <v>1.5</v>
      </c>
      <c r="F50" s="754"/>
      <c r="G50" s="39"/>
      <c r="H50" s="259"/>
      <c r="I50" s="260"/>
      <c r="K50" s="748" t="s">
        <v>1188</v>
      </c>
      <c r="L50" s="41"/>
      <c r="M50" s="41"/>
      <c r="N50" s="41"/>
      <c r="O50" s="128"/>
      <c r="P50" s="128"/>
      <c r="Q50" s="39"/>
      <c r="R50" s="39"/>
      <c r="S50" s="39"/>
      <c r="T50" s="39"/>
      <c r="U50" s="39"/>
      <c r="V50" s="39"/>
      <c r="W50" s="39"/>
      <c r="X50" s="39"/>
      <c r="Y50" s="39"/>
      <c r="Z50" s="39"/>
      <c r="AA50" s="58"/>
      <c r="AB50" s="58"/>
      <c r="AC50" s="58"/>
      <c r="AD50" s="58"/>
      <c r="AE50" s="58"/>
      <c r="AF50" s="58"/>
      <c r="AG50" s="58"/>
      <c r="AH50" s="58"/>
      <c r="AI50" s="58"/>
      <c r="AJ50" s="58"/>
      <c r="AK50" s="58"/>
      <c r="AL50" s="58"/>
      <c r="AM50" s="58"/>
      <c r="AN50" s="58"/>
      <c r="AO50" s="58"/>
    </row>
    <row r="51" spans="1:41" ht="28.5" customHeight="1">
      <c r="A51" s="39"/>
      <c r="B51" s="39"/>
      <c r="C51" s="211" t="s">
        <v>1189</v>
      </c>
      <c r="D51" s="211">
        <v>0.15</v>
      </c>
      <c r="E51" s="754"/>
      <c r="F51" s="754"/>
      <c r="G51" s="39"/>
      <c r="H51" s="19"/>
      <c r="I51" s="19"/>
      <c r="K51" s="754" t="s">
        <v>1190</v>
      </c>
      <c r="L51" s="41"/>
      <c r="M51" s="41"/>
      <c r="N51" s="41"/>
      <c r="O51" s="37"/>
      <c r="P51" s="37"/>
      <c r="Q51" s="39"/>
      <c r="R51" s="39"/>
      <c r="S51" s="19"/>
      <c r="T51" s="19"/>
      <c r="U51" s="19"/>
      <c r="V51" s="19"/>
      <c r="W51" s="19"/>
      <c r="X51" s="19"/>
      <c r="Y51" s="19"/>
      <c r="Z51" s="19"/>
    </row>
    <row r="52" spans="1:41" ht="27.75" customHeight="1">
      <c r="A52" s="19"/>
      <c r="B52" s="19"/>
      <c r="C52" s="211" t="s">
        <v>1191</v>
      </c>
      <c r="D52" s="211">
        <v>0.15</v>
      </c>
      <c r="E52" s="754"/>
      <c r="F52" s="754"/>
      <c r="G52" s="19"/>
      <c r="H52" s="19"/>
      <c r="I52" s="19"/>
      <c r="K52" s="733" t="s">
        <v>1192</v>
      </c>
      <c r="L52" s="41"/>
      <c r="M52" s="41"/>
      <c r="N52" s="41"/>
      <c r="O52" s="37"/>
      <c r="P52" s="37"/>
      <c r="Q52" s="39"/>
      <c r="R52" s="39"/>
      <c r="S52" s="19"/>
      <c r="T52" s="19"/>
      <c r="U52" s="19"/>
      <c r="V52" s="19"/>
      <c r="W52" s="19"/>
      <c r="X52" s="19"/>
      <c r="Y52" s="19"/>
      <c r="Z52" s="19"/>
    </row>
    <row r="53" spans="1:41" ht="72">
      <c r="A53" s="19"/>
      <c r="B53" s="19"/>
      <c r="C53" s="211" t="s">
        <v>1193</v>
      </c>
      <c r="D53" s="286">
        <v>0.5</v>
      </c>
      <c r="E53" s="754"/>
      <c r="F53" s="754">
        <v>0.2</v>
      </c>
      <c r="G53" s="19"/>
      <c r="H53" s="19"/>
      <c r="I53" s="19"/>
      <c r="K53" s="290" t="s">
        <v>1194</v>
      </c>
      <c r="L53" s="41"/>
      <c r="M53" s="41"/>
      <c r="N53" s="41"/>
      <c r="O53" s="37"/>
      <c r="P53" s="37"/>
      <c r="Q53" s="19"/>
      <c r="R53" s="19"/>
      <c r="S53" s="19"/>
      <c r="T53" s="19"/>
      <c r="U53" s="19"/>
      <c r="V53" s="19"/>
      <c r="W53" s="19"/>
      <c r="X53" s="19"/>
      <c r="Y53" s="19"/>
      <c r="Z53" s="19"/>
    </row>
    <row r="54" spans="1:41" ht="36">
      <c r="A54" s="19"/>
      <c r="B54" s="19"/>
      <c r="C54" s="211" t="s">
        <v>1195</v>
      </c>
      <c r="D54" s="286">
        <v>0.4</v>
      </c>
      <c r="E54" s="754">
        <v>0.5</v>
      </c>
      <c r="F54" s="754"/>
      <c r="G54" s="19"/>
      <c r="H54" s="1310" t="s">
        <v>1196</v>
      </c>
      <c r="I54" s="1310"/>
      <c r="J54" s="1311"/>
      <c r="K54" s="746" t="s">
        <v>1197</v>
      </c>
      <c r="L54" s="41"/>
      <c r="M54" s="41"/>
      <c r="N54" s="41"/>
      <c r="O54" s="19"/>
      <c r="P54" s="19"/>
      <c r="Q54" s="19"/>
      <c r="R54" s="19"/>
      <c r="S54" s="19"/>
      <c r="T54" s="19"/>
      <c r="U54" s="19"/>
      <c r="V54" s="19"/>
      <c r="W54" s="19"/>
      <c r="X54" s="19"/>
      <c r="Y54" s="19"/>
      <c r="Z54" s="19"/>
    </row>
    <row r="55" spans="1:41" ht="48">
      <c r="A55" s="19"/>
      <c r="B55" s="19"/>
      <c r="C55" s="211" t="s">
        <v>1198</v>
      </c>
      <c r="D55" s="211">
        <v>0.15</v>
      </c>
      <c r="E55" s="754"/>
      <c r="F55" s="754"/>
      <c r="G55" s="19"/>
      <c r="H55" s="19"/>
      <c r="J55" s="148"/>
      <c r="K55" s="746" t="s">
        <v>1199</v>
      </c>
      <c r="L55" s="41"/>
      <c r="M55" s="41"/>
      <c r="N55" s="41"/>
      <c r="O55" s="19"/>
      <c r="P55" s="19"/>
      <c r="Q55" s="19"/>
      <c r="R55" s="19"/>
      <c r="S55" s="19"/>
      <c r="T55" s="19"/>
      <c r="U55" s="19"/>
      <c r="V55" s="19"/>
      <c r="W55" s="19"/>
      <c r="X55" s="19"/>
      <c r="Y55" s="19"/>
      <c r="Z55" s="19"/>
    </row>
    <row r="56" spans="1:41" ht="38.25">
      <c r="A56" s="19"/>
      <c r="B56" s="19"/>
      <c r="C56" s="211" t="s">
        <v>1200</v>
      </c>
      <c r="D56" s="286">
        <v>0.4</v>
      </c>
      <c r="E56" s="754">
        <v>0.6</v>
      </c>
      <c r="F56" s="754"/>
      <c r="G56" s="19"/>
      <c r="H56" s="19"/>
      <c r="I56" s="19"/>
      <c r="J56" s="149"/>
      <c r="K56" s="746" t="s">
        <v>1201</v>
      </c>
      <c r="N56" s="19"/>
      <c r="O56" s="19"/>
      <c r="P56" s="19"/>
      <c r="Q56" s="19"/>
      <c r="R56" s="19"/>
      <c r="S56" s="19"/>
      <c r="T56" s="19"/>
      <c r="U56" s="19"/>
      <c r="V56" s="19"/>
      <c r="W56" s="19"/>
      <c r="X56" s="19"/>
      <c r="Y56" s="19"/>
      <c r="Z56" s="19"/>
    </row>
    <row r="57" spans="1:41" ht="38.25">
      <c r="A57" s="19"/>
      <c r="B57" s="19"/>
      <c r="C57" s="733" t="s">
        <v>1202</v>
      </c>
      <c r="D57" s="211">
        <v>0.15</v>
      </c>
      <c r="E57" s="754"/>
      <c r="F57" s="754"/>
      <c r="G57" s="19"/>
      <c r="H57" s="19"/>
      <c r="I57" s="19"/>
      <c r="J57" s="149"/>
      <c r="K57" s="290" t="s">
        <v>1203</v>
      </c>
      <c r="L57" s="19"/>
      <c r="M57" s="19"/>
      <c r="N57" s="19"/>
      <c r="O57" s="19"/>
      <c r="P57" s="19"/>
      <c r="Q57" s="19"/>
      <c r="R57" s="19"/>
      <c r="S57" s="19"/>
      <c r="T57" s="19"/>
      <c r="U57" s="19"/>
      <c r="V57" s="19"/>
      <c r="W57" s="19"/>
      <c r="X57" s="19"/>
      <c r="Y57" s="19"/>
      <c r="Z57" s="19"/>
    </row>
    <row r="58" spans="1:41">
      <c r="A58" s="19"/>
      <c r="B58" s="19"/>
      <c r="C58" s="211" t="s">
        <v>1204</v>
      </c>
      <c r="D58" s="211">
        <v>1.07</v>
      </c>
      <c r="E58" s="754"/>
      <c r="F58" s="754">
        <v>0.15</v>
      </c>
      <c r="G58" s="19"/>
      <c r="H58" s="19"/>
      <c r="I58" s="19"/>
      <c r="J58" s="149"/>
      <c r="L58" s="19"/>
      <c r="M58" s="19"/>
      <c r="N58" s="19"/>
      <c r="O58" s="19"/>
      <c r="P58" s="19"/>
      <c r="Q58" s="19"/>
      <c r="R58" s="19"/>
      <c r="S58" s="19"/>
      <c r="T58" s="19"/>
      <c r="U58" s="19"/>
      <c r="V58" s="19"/>
      <c r="W58" s="19"/>
      <c r="X58" s="19"/>
      <c r="Y58" s="19"/>
      <c r="Z58" s="19"/>
    </row>
    <row r="59" spans="1:41">
      <c r="A59" s="19"/>
      <c r="B59" s="19"/>
      <c r="C59" s="211" t="s">
        <v>1205</v>
      </c>
      <c r="D59" s="286">
        <v>0.5</v>
      </c>
      <c r="E59" s="754"/>
      <c r="F59" s="754">
        <v>0.15</v>
      </c>
      <c r="G59" s="19"/>
      <c r="H59" s="19"/>
      <c r="I59" s="19"/>
      <c r="J59" s="19"/>
      <c r="K59" s="748" t="s">
        <v>1206</v>
      </c>
      <c r="L59" s="19"/>
      <c r="M59" s="19"/>
      <c r="N59" s="19"/>
      <c r="O59" s="19"/>
      <c r="P59" s="19"/>
      <c r="Q59" s="19"/>
      <c r="R59" s="19"/>
      <c r="S59" s="19"/>
      <c r="T59" s="19"/>
      <c r="U59" s="19"/>
      <c r="V59" s="19"/>
      <c r="W59" s="19"/>
      <c r="X59" s="19"/>
      <c r="Y59" s="19"/>
      <c r="Z59" s="19"/>
    </row>
    <row r="60" spans="1:41">
      <c r="A60" s="19"/>
      <c r="B60" s="19"/>
      <c r="C60" s="211" t="s">
        <v>1207</v>
      </c>
      <c r="D60" s="286">
        <v>0.5</v>
      </c>
      <c r="E60" s="754"/>
      <c r="F60" s="754">
        <v>0.15</v>
      </c>
      <c r="G60" s="19"/>
      <c r="H60" s="19"/>
      <c r="I60" s="19"/>
      <c r="J60" s="19"/>
      <c r="K60" s="754" t="s">
        <v>1208</v>
      </c>
      <c r="L60" s="19"/>
      <c r="M60" s="19"/>
      <c r="N60" s="19"/>
      <c r="O60" s="19"/>
      <c r="P60" s="19"/>
      <c r="Q60" s="19"/>
      <c r="R60" s="19"/>
      <c r="S60" s="19"/>
      <c r="T60" s="19"/>
      <c r="U60" s="19"/>
      <c r="V60" s="19"/>
      <c r="W60" s="19"/>
      <c r="X60" s="19"/>
      <c r="Y60" s="19"/>
      <c r="Z60" s="19"/>
    </row>
    <row r="61" spans="1:41" ht="36">
      <c r="A61" s="19"/>
      <c r="B61" s="19"/>
      <c r="C61" s="211" t="s">
        <v>1209</v>
      </c>
      <c r="D61" s="211">
        <v>0.15</v>
      </c>
      <c r="E61" s="287">
        <v>1</v>
      </c>
      <c r="F61" s="754"/>
      <c r="G61" s="19"/>
      <c r="H61" s="19"/>
      <c r="I61" s="19"/>
      <c r="J61" s="19"/>
      <c r="K61" s="746" t="s">
        <v>1210</v>
      </c>
      <c r="L61" s="19"/>
      <c r="M61" s="19"/>
      <c r="N61" s="19"/>
      <c r="O61" s="19"/>
      <c r="P61" s="19"/>
      <c r="Q61" s="19"/>
      <c r="R61" s="19"/>
      <c r="S61" s="19"/>
      <c r="T61" s="19"/>
      <c r="U61" s="19"/>
      <c r="V61" s="19"/>
      <c r="W61" s="19"/>
      <c r="X61" s="19"/>
      <c r="Y61" s="19"/>
      <c r="Z61" s="19"/>
    </row>
    <row r="62" spans="1:41" ht="48">
      <c r="A62" s="19"/>
      <c r="B62" s="19"/>
      <c r="C62" s="288" t="s">
        <v>1211</v>
      </c>
      <c r="D62" s="211" t="s">
        <v>1212</v>
      </c>
      <c r="E62" s="754"/>
      <c r="F62" s="754">
        <v>0.15</v>
      </c>
      <c r="G62" s="19"/>
      <c r="H62" s="19"/>
      <c r="I62" s="19"/>
      <c r="J62" s="19"/>
      <c r="K62" s="746" t="s">
        <v>1213</v>
      </c>
      <c r="L62" s="19"/>
      <c r="M62" s="19"/>
      <c r="N62" s="19"/>
      <c r="O62" s="19"/>
      <c r="P62" s="19"/>
      <c r="Q62" s="19"/>
      <c r="R62" s="19"/>
      <c r="S62" s="19"/>
      <c r="T62" s="19"/>
      <c r="U62" s="19"/>
      <c r="V62" s="19"/>
      <c r="W62" s="19"/>
      <c r="X62" s="19"/>
      <c r="Y62" s="19"/>
      <c r="Z62" s="19"/>
    </row>
    <row r="63" spans="1:41" ht="36">
      <c r="A63" s="19"/>
      <c r="B63" s="19"/>
      <c r="C63" s="211" t="s">
        <v>1214</v>
      </c>
      <c r="D63" s="286">
        <v>0.5</v>
      </c>
      <c r="E63" s="754"/>
      <c r="F63" s="754">
        <v>0.15</v>
      </c>
      <c r="G63" s="19"/>
      <c r="H63" s="19"/>
      <c r="I63" s="19"/>
      <c r="J63" s="19"/>
      <c r="K63" s="746" t="s">
        <v>1215</v>
      </c>
      <c r="L63" s="19"/>
      <c r="M63" s="19"/>
      <c r="N63" s="19"/>
      <c r="O63" s="19"/>
      <c r="P63" s="19"/>
      <c r="Q63" s="19"/>
      <c r="R63" s="19"/>
      <c r="S63" s="19"/>
      <c r="T63" s="19"/>
      <c r="U63" s="19"/>
      <c r="V63" s="19"/>
      <c r="W63" s="19"/>
      <c r="X63" s="19"/>
      <c r="Y63" s="19"/>
      <c r="Z63" s="19"/>
    </row>
    <row r="64" spans="1:41">
      <c r="A64" s="19"/>
      <c r="B64" s="19"/>
      <c r="C64" s="211" t="s">
        <v>1216</v>
      </c>
      <c r="D64" s="286">
        <v>0.3</v>
      </c>
      <c r="E64" s="754"/>
      <c r="F64" s="754"/>
      <c r="G64" s="19"/>
      <c r="H64" s="19"/>
      <c r="I64" s="19"/>
      <c r="J64" s="19"/>
      <c r="K64" s="290" t="s">
        <v>1217</v>
      </c>
      <c r="L64" s="19"/>
      <c r="M64" s="19"/>
      <c r="N64" s="19"/>
      <c r="O64" s="19"/>
      <c r="P64" s="19"/>
      <c r="Q64" s="19"/>
      <c r="R64" s="19"/>
      <c r="S64" s="19"/>
      <c r="T64" s="19"/>
      <c r="U64" s="19"/>
      <c r="V64" s="19"/>
      <c r="W64" s="19"/>
      <c r="X64" s="19"/>
      <c r="Y64" s="19"/>
      <c r="Z64" s="19"/>
    </row>
    <row r="65" spans="1:26" ht="24">
      <c r="A65" s="19"/>
      <c r="B65" s="19"/>
      <c r="C65" s="211" t="s">
        <v>1218</v>
      </c>
      <c r="D65" s="211">
        <v>0.15</v>
      </c>
      <c r="E65" s="754"/>
      <c r="F65" s="754"/>
      <c r="G65" s="19"/>
      <c r="H65" s="19"/>
      <c r="I65" s="19"/>
      <c r="J65" s="19"/>
      <c r="K65" s="746" t="s">
        <v>1219</v>
      </c>
      <c r="L65" s="19"/>
      <c r="M65" s="19"/>
      <c r="N65" s="19"/>
      <c r="O65" s="19"/>
      <c r="P65" s="19"/>
      <c r="Q65" s="19"/>
      <c r="R65" s="19"/>
      <c r="S65" s="19"/>
      <c r="T65" s="19"/>
      <c r="U65" s="19"/>
      <c r="V65" s="19"/>
      <c r="W65" s="19"/>
      <c r="X65" s="19"/>
      <c r="Y65" s="19"/>
      <c r="Z65" s="19"/>
    </row>
    <row r="66" spans="1:26">
      <c r="A66" s="19"/>
      <c r="B66" s="19"/>
      <c r="C66" s="211" t="s">
        <v>1220</v>
      </c>
      <c r="D66" s="211">
        <v>0.15</v>
      </c>
      <c r="E66" s="754"/>
      <c r="F66" s="754"/>
      <c r="G66" s="19"/>
      <c r="H66" s="19"/>
      <c r="I66" s="19"/>
      <c r="J66" s="19"/>
      <c r="K66" s="19"/>
      <c r="L66" s="19"/>
      <c r="M66" s="19"/>
      <c r="N66" s="19"/>
      <c r="O66" s="19"/>
      <c r="P66" s="19"/>
      <c r="Q66" s="19"/>
      <c r="R66" s="19"/>
      <c r="S66" s="19"/>
      <c r="T66" s="19"/>
      <c r="U66" s="19"/>
      <c r="V66" s="19"/>
      <c r="W66" s="19"/>
      <c r="X66" s="19"/>
      <c r="Y66" s="19"/>
      <c r="Z66" s="19"/>
    </row>
    <row r="67" spans="1:26">
      <c r="A67" s="19"/>
      <c r="B67" s="19"/>
      <c r="C67" s="211" t="s">
        <v>1221</v>
      </c>
      <c r="D67" s="286">
        <v>0.5</v>
      </c>
      <c r="E67" s="754"/>
      <c r="F67" s="754">
        <v>0.15</v>
      </c>
      <c r="G67" s="19"/>
      <c r="H67" s="19"/>
      <c r="I67" s="39"/>
      <c r="J67" s="39"/>
      <c r="K67" s="19"/>
      <c r="L67" s="19"/>
      <c r="M67" s="19"/>
      <c r="N67" s="19"/>
      <c r="O67" s="19"/>
      <c r="P67" s="19"/>
      <c r="Q67" s="19"/>
      <c r="R67" s="19"/>
      <c r="S67" s="19"/>
      <c r="T67" s="19"/>
      <c r="U67" s="19"/>
      <c r="V67" s="19"/>
      <c r="W67" s="19"/>
      <c r="X67" s="19"/>
      <c r="Y67" s="19"/>
      <c r="Z67" s="19"/>
    </row>
    <row r="68" spans="1:26">
      <c r="A68" s="19"/>
      <c r="B68" s="19"/>
      <c r="C68" s="211" t="s">
        <v>1222</v>
      </c>
      <c r="D68" s="211">
        <v>0.15</v>
      </c>
      <c r="E68" s="754">
        <v>0.5</v>
      </c>
      <c r="F68" s="754"/>
      <c r="G68" s="19"/>
      <c r="H68" s="19"/>
      <c r="I68" s="39"/>
      <c r="J68" s="39"/>
      <c r="K68" s="19"/>
      <c r="L68" s="19"/>
      <c r="M68" s="19"/>
      <c r="N68" s="19"/>
      <c r="O68" s="19"/>
      <c r="P68" s="19"/>
      <c r="Q68" s="19"/>
      <c r="R68" s="19"/>
      <c r="S68" s="19"/>
      <c r="T68" s="19"/>
      <c r="U68" s="19"/>
      <c r="V68" s="19"/>
      <c r="W68" s="19"/>
      <c r="X68" s="19"/>
      <c r="Y68" s="19"/>
      <c r="Z68" s="19"/>
    </row>
    <row r="69" spans="1:26" ht="25.5">
      <c r="A69" s="19"/>
      <c r="B69" s="19"/>
      <c r="C69" s="211" t="s">
        <v>1223</v>
      </c>
      <c r="D69" s="211">
        <v>0.15</v>
      </c>
      <c r="E69" s="754"/>
      <c r="F69" s="754"/>
      <c r="G69" s="19"/>
      <c r="H69" s="19"/>
      <c r="I69" s="39"/>
      <c r="J69" s="258"/>
      <c r="K69" s="527" t="s">
        <v>1224</v>
      </c>
      <c r="L69" s="19"/>
      <c r="M69" s="19"/>
      <c r="N69" s="19"/>
      <c r="O69" s="19"/>
      <c r="P69" s="19"/>
      <c r="Q69" s="19"/>
      <c r="R69" s="19"/>
      <c r="S69" s="19"/>
      <c r="T69" s="19"/>
      <c r="U69" s="19"/>
      <c r="V69" s="19"/>
      <c r="W69" s="19"/>
      <c r="X69" s="19"/>
      <c r="Y69" s="19"/>
      <c r="Z69" s="19"/>
    </row>
    <row r="70" spans="1:26" ht="25.5">
      <c r="A70" s="19"/>
      <c r="B70" s="19"/>
      <c r="C70" s="211" t="s">
        <v>1225</v>
      </c>
      <c r="D70" s="211">
        <v>0.19</v>
      </c>
      <c r="E70" s="754"/>
      <c r="F70" s="754">
        <v>0.15</v>
      </c>
      <c r="G70" s="19"/>
      <c r="H70" s="19"/>
      <c r="I70" s="39"/>
      <c r="J70" s="258"/>
      <c r="K70" s="515" t="s">
        <v>1226</v>
      </c>
      <c r="L70" s="778"/>
      <c r="M70" s="19"/>
      <c r="N70" s="19"/>
      <c r="O70" s="19"/>
      <c r="P70" s="19"/>
      <c r="Q70" s="19"/>
      <c r="R70" s="19"/>
      <c r="S70" s="19"/>
      <c r="T70" s="19"/>
      <c r="U70" s="19"/>
      <c r="V70" s="19"/>
      <c r="W70" s="19"/>
      <c r="X70" s="19"/>
      <c r="Y70" s="19"/>
      <c r="Z70" s="19"/>
    </row>
    <row r="71" spans="1:26" ht="38.25">
      <c r="A71" s="19"/>
      <c r="B71" s="19"/>
      <c r="C71" s="211" t="s">
        <v>1227</v>
      </c>
      <c r="D71" s="211">
        <v>0.15</v>
      </c>
      <c r="E71" s="287">
        <v>1</v>
      </c>
      <c r="F71" s="754"/>
      <c r="G71" s="19"/>
      <c r="H71" s="19"/>
      <c r="I71" s="39"/>
      <c r="J71" s="39"/>
      <c r="K71" s="656" t="s">
        <v>1183</v>
      </c>
      <c r="L71" s="778"/>
      <c r="M71" s="19"/>
      <c r="N71" s="19"/>
      <c r="O71" s="19"/>
      <c r="P71" s="19"/>
      <c r="Q71" s="19"/>
      <c r="R71" s="19"/>
      <c r="S71" s="19"/>
      <c r="T71" s="19"/>
      <c r="U71" s="19"/>
      <c r="V71" s="19"/>
      <c r="W71" s="19"/>
      <c r="X71" s="19"/>
      <c r="Y71" s="19"/>
      <c r="Z71" s="19"/>
    </row>
    <row r="72" spans="1:26" ht="25.5">
      <c r="A72" s="19"/>
      <c r="B72" s="19"/>
      <c r="C72" s="211" t="s">
        <v>1228</v>
      </c>
      <c r="D72" s="211">
        <v>0.21</v>
      </c>
      <c r="E72" s="754"/>
      <c r="F72" s="754">
        <v>0.15</v>
      </c>
      <c r="G72" s="19"/>
      <c r="H72" s="19"/>
      <c r="I72" s="19"/>
      <c r="J72" s="19"/>
      <c r="K72" s="528" t="s">
        <v>1229</v>
      </c>
      <c r="L72" s="778"/>
      <c r="M72" s="19"/>
      <c r="N72" s="19"/>
      <c r="O72" s="19"/>
      <c r="P72" s="19"/>
      <c r="Q72" s="19"/>
      <c r="R72" s="19"/>
      <c r="S72" s="19"/>
      <c r="T72" s="19"/>
      <c r="U72" s="19"/>
      <c r="V72" s="19"/>
      <c r="W72" s="19"/>
      <c r="X72" s="19"/>
      <c r="Y72" s="19"/>
      <c r="Z72" s="19"/>
    </row>
    <row r="73" spans="1:26">
      <c r="A73" s="19"/>
      <c r="B73" s="19"/>
      <c r="C73" s="733" t="s">
        <v>1230</v>
      </c>
      <c r="D73" s="733">
        <v>0.15</v>
      </c>
      <c r="E73" s="754"/>
      <c r="F73" s="754"/>
      <c r="G73" s="19"/>
      <c r="H73" s="19"/>
      <c r="I73" s="19"/>
      <c r="J73" s="19"/>
      <c r="K73" s="19"/>
      <c r="L73" s="778"/>
      <c r="M73" s="19"/>
      <c r="N73" s="19"/>
      <c r="O73" s="19"/>
      <c r="P73" s="19"/>
      <c r="Q73" s="19"/>
      <c r="R73" s="19"/>
      <c r="S73" s="19"/>
      <c r="T73" s="19"/>
      <c r="U73" s="19"/>
      <c r="V73" s="19"/>
      <c r="W73" s="19"/>
      <c r="X73" s="19"/>
      <c r="Y73" s="19"/>
      <c r="Z73" s="19"/>
    </row>
    <row r="74" spans="1:26">
      <c r="A74" s="19"/>
      <c r="B74" s="19"/>
      <c r="C74" s="211" t="s">
        <v>1231</v>
      </c>
      <c r="D74" s="211">
        <v>1.5</v>
      </c>
      <c r="E74" s="754"/>
      <c r="F74" s="754">
        <v>0.15</v>
      </c>
      <c r="G74" s="19"/>
      <c r="H74" s="19"/>
      <c r="I74" s="19"/>
      <c r="J74" s="19"/>
      <c r="K74" s="19"/>
      <c r="L74" s="19"/>
      <c r="M74" s="19"/>
      <c r="N74" s="19"/>
      <c r="O74" s="19"/>
      <c r="P74" s="19"/>
      <c r="Q74" s="19"/>
      <c r="R74" s="19"/>
      <c r="S74" s="19"/>
      <c r="T74" s="19"/>
      <c r="U74" s="19"/>
      <c r="V74" s="19"/>
      <c r="W74" s="19"/>
      <c r="X74" s="19"/>
      <c r="Y74" s="19"/>
      <c r="Z74" s="19"/>
    </row>
    <row r="75" spans="1:26">
      <c r="A75" s="19"/>
      <c r="B75" s="19"/>
      <c r="C75" s="211" t="s">
        <v>1232</v>
      </c>
      <c r="D75" s="211">
        <v>0.68</v>
      </c>
      <c r="E75" s="754"/>
      <c r="F75" s="754">
        <v>0.15</v>
      </c>
      <c r="G75" s="19"/>
      <c r="H75" s="19"/>
      <c r="I75" s="19"/>
      <c r="J75" s="19"/>
      <c r="K75" s="19"/>
      <c r="L75" s="19"/>
      <c r="M75" s="19"/>
      <c r="N75" s="19"/>
      <c r="O75" s="19"/>
      <c r="P75" s="19"/>
      <c r="Q75" s="19"/>
      <c r="R75" s="19"/>
      <c r="S75" s="19"/>
      <c r="T75" s="19"/>
      <c r="U75" s="19"/>
      <c r="V75" s="19"/>
      <c r="W75" s="19"/>
      <c r="X75" s="19"/>
      <c r="Y75" s="19"/>
      <c r="Z75" s="19"/>
    </row>
    <row r="76" spans="1:26">
      <c r="A76" s="19"/>
      <c r="B76" s="19"/>
      <c r="C76" s="211" t="s">
        <v>1233</v>
      </c>
      <c r="D76" s="211">
        <v>0.68</v>
      </c>
      <c r="E76" s="754"/>
      <c r="F76" s="754">
        <v>0.15</v>
      </c>
      <c r="G76" s="19"/>
      <c r="H76" s="19"/>
      <c r="I76" s="19"/>
      <c r="J76" s="19"/>
      <c r="K76" s="19"/>
      <c r="L76" s="19"/>
      <c r="M76" s="19"/>
      <c r="N76" s="19"/>
      <c r="O76" s="19"/>
      <c r="P76" s="19"/>
      <c r="Q76" s="19"/>
      <c r="R76" s="19"/>
      <c r="S76" s="19"/>
      <c r="T76" s="19"/>
      <c r="U76" s="19"/>
      <c r="V76" s="19"/>
      <c r="W76" s="19"/>
      <c r="X76" s="19"/>
      <c r="Y76" s="19"/>
      <c r="Z76" s="19"/>
    </row>
    <row r="77" spans="1:26">
      <c r="A77" s="19"/>
      <c r="B77" s="19"/>
      <c r="C77" s="211" t="s">
        <v>1234</v>
      </c>
      <c r="D77" s="211">
        <v>0.15</v>
      </c>
      <c r="E77" s="754"/>
      <c r="F77" s="754"/>
      <c r="G77" s="19"/>
      <c r="H77" s="19"/>
      <c r="I77" s="19"/>
      <c r="J77" s="19"/>
      <c r="K77" s="19"/>
      <c r="L77" s="19"/>
      <c r="M77" s="19"/>
      <c r="N77" s="19"/>
      <c r="O77" s="19"/>
      <c r="P77" s="19"/>
      <c r="Q77" s="19"/>
      <c r="R77" s="19"/>
      <c r="S77" s="19"/>
      <c r="T77" s="19"/>
      <c r="U77" s="19"/>
      <c r="V77" s="19"/>
      <c r="W77" s="19"/>
      <c r="X77" s="19"/>
      <c r="Y77" s="19"/>
      <c r="Z77" s="19"/>
    </row>
    <row r="78" spans="1:26">
      <c r="A78" s="19"/>
      <c r="B78" s="19"/>
      <c r="C78" s="211" t="s">
        <v>1235</v>
      </c>
      <c r="D78" s="286">
        <v>0.5</v>
      </c>
      <c r="E78" s="145" t="s">
        <v>1236</v>
      </c>
      <c r="F78" s="754">
        <v>0.15</v>
      </c>
      <c r="G78" s="19"/>
      <c r="H78" s="19"/>
      <c r="I78" s="19"/>
      <c r="J78" s="19"/>
      <c r="K78" s="19"/>
      <c r="L78" s="19"/>
      <c r="M78" s="19"/>
      <c r="N78" s="19"/>
      <c r="O78" s="19"/>
      <c r="P78" s="19"/>
      <c r="Q78" s="19"/>
      <c r="R78" s="19"/>
      <c r="S78" s="19"/>
      <c r="T78" s="19"/>
      <c r="U78" s="19"/>
      <c r="V78" s="19"/>
      <c r="W78" s="19"/>
      <c r="X78" s="19"/>
      <c r="Y78" s="19"/>
      <c r="Z78" s="19"/>
    </row>
    <row r="79" spans="1:26">
      <c r="A79" s="19"/>
      <c r="B79" s="19"/>
      <c r="C79" s="211" t="s">
        <v>1237</v>
      </c>
      <c r="D79" s="211">
        <v>0.15</v>
      </c>
      <c r="E79" s="754"/>
      <c r="F79" s="754"/>
      <c r="G79" s="19"/>
      <c r="H79" s="19"/>
      <c r="I79" s="19"/>
      <c r="J79" s="19"/>
      <c r="K79" s="19"/>
      <c r="L79" s="19"/>
      <c r="M79" s="19"/>
      <c r="N79" s="19"/>
      <c r="O79" s="19"/>
      <c r="P79" s="19"/>
      <c r="Q79" s="19"/>
      <c r="R79" s="19"/>
      <c r="S79" s="19"/>
      <c r="T79" s="19"/>
      <c r="U79" s="19"/>
      <c r="V79" s="19"/>
      <c r="W79" s="19"/>
      <c r="X79" s="19"/>
      <c r="Y79" s="19"/>
      <c r="Z79" s="19"/>
    </row>
    <row r="80" spans="1:26">
      <c r="A80" s="19"/>
      <c r="B80" s="19"/>
      <c r="C80" s="211" t="s">
        <v>1238</v>
      </c>
      <c r="D80" s="211">
        <v>0.15</v>
      </c>
      <c r="E80" s="754"/>
      <c r="F80" s="754"/>
      <c r="G80" s="19"/>
      <c r="H80" s="19"/>
      <c r="I80" s="19"/>
      <c r="J80" s="19"/>
      <c r="K80" s="19"/>
      <c r="L80" s="19"/>
      <c r="M80" s="19"/>
      <c r="N80" s="19"/>
      <c r="O80" s="19"/>
      <c r="P80" s="19"/>
      <c r="Q80" s="19"/>
      <c r="R80" s="19"/>
      <c r="S80" s="19"/>
      <c r="T80" s="19"/>
      <c r="U80" s="19"/>
      <c r="V80" s="19"/>
      <c r="W80" s="19"/>
      <c r="X80" s="19"/>
      <c r="Y80" s="19"/>
      <c r="Z80" s="19"/>
    </row>
    <row r="81" spans="1:26">
      <c r="A81" s="19"/>
      <c r="B81" s="19"/>
      <c r="C81" s="211" t="s">
        <v>1239</v>
      </c>
      <c r="D81" s="211">
        <v>0.15</v>
      </c>
      <c r="E81" s="287">
        <v>1</v>
      </c>
      <c r="F81" s="754"/>
      <c r="G81" s="19"/>
      <c r="H81" s="19"/>
      <c r="I81" s="19"/>
      <c r="J81" s="19"/>
      <c r="K81" s="19"/>
      <c r="L81" s="19"/>
      <c r="M81" s="19"/>
      <c r="N81" s="19"/>
      <c r="O81" s="19"/>
      <c r="P81" s="19"/>
      <c r="Q81" s="19"/>
      <c r="R81" s="19"/>
      <c r="S81" s="19"/>
      <c r="T81" s="19"/>
      <c r="U81" s="19"/>
      <c r="V81" s="19"/>
      <c r="W81" s="19"/>
      <c r="X81" s="19"/>
      <c r="Y81" s="19"/>
      <c r="Z81" s="19"/>
    </row>
    <row r="82" spans="1:26">
      <c r="A82" s="19"/>
      <c r="B82" s="19"/>
      <c r="C82" s="211" t="s">
        <v>1240</v>
      </c>
      <c r="D82" s="211">
        <v>0.15</v>
      </c>
      <c r="E82" s="754">
        <v>0.7</v>
      </c>
      <c r="F82" s="754"/>
      <c r="G82" s="19"/>
      <c r="H82" s="19"/>
      <c r="I82" s="19"/>
      <c r="J82" s="19"/>
      <c r="K82" s="19"/>
      <c r="L82" s="19"/>
      <c r="M82" s="19"/>
      <c r="N82" s="19"/>
      <c r="O82" s="19"/>
      <c r="P82" s="19"/>
      <c r="Q82" s="19"/>
      <c r="R82" s="19"/>
      <c r="S82" s="19"/>
      <c r="T82" s="19"/>
      <c r="U82" s="19"/>
      <c r="V82" s="19"/>
      <c r="W82" s="19"/>
      <c r="X82" s="19"/>
      <c r="Y82" s="19"/>
      <c r="Z82" s="19"/>
    </row>
    <row r="83" spans="1:26">
      <c r="A83" s="19"/>
      <c r="B83" s="19"/>
      <c r="C83" s="211" t="s">
        <v>1241</v>
      </c>
      <c r="D83" s="211">
        <v>0.15</v>
      </c>
      <c r="E83" s="754">
        <v>0.3</v>
      </c>
      <c r="F83" s="754"/>
      <c r="G83" s="19"/>
      <c r="H83" s="19"/>
      <c r="I83" s="19"/>
      <c r="J83" s="19"/>
      <c r="K83" s="19"/>
      <c r="L83" s="19"/>
      <c r="M83" s="19"/>
      <c r="N83" s="19"/>
      <c r="O83" s="19"/>
      <c r="P83" s="19"/>
      <c r="Q83" s="19"/>
      <c r="R83" s="19"/>
      <c r="S83" s="19"/>
      <c r="T83" s="19"/>
      <c r="U83" s="19"/>
      <c r="V83" s="19"/>
      <c r="W83" s="19"/>
      <c r="X83" s="19"/>
      <c r="Y83" s="19"/>
      <c r="Z83" s="19"/>
    </row>
    <row r="84" spans="1:26">
      <c r="A84" s="19"/>
      <c r="B84" s="19"/>
      <c r="C84" s="211" t="s">
        <v>1242</v>
      </c>
      <c r="D84" s="211">
        <v>0.15</v>
      </c>
      <c r="E84" s="287">
        <v>1</v>
      </c>
      <c r="F84" s="754"/>
      <c r="G84" s="19"/>
      <c r="H84" s="19"/>
      <c r="I84" s="19"/>
      <c r="J84" s="19"/>
      <c r="K84" s="19"/>
      <c r="L84" s="19"/>
      <c r="M84" s="19"/>
      <c r="N84" s="19"/>
      <c r="O84" s="19"/>
      <c r="P84" s="19"/>
      <c r="Q84" s="19"/>
      <c r="R84" s="19"/>
      <c r="S84" s="19"/>
      <c r="T84" s="19"/>
      <c r="U84" s="19"/>
      <c r="V84" s="19"/>
      <c r="W84" s="19"/>
      <c r="X84" s="19"/>
      <c r="Y84" s="19"/>
      <c r="Z84" s="19"/>
    </row>
    <row r="85" spans="1:26">
      <c r="A85" s="19"/>
      <c r="B85" s="19"/>
      <c r="C85" s="211" t="s">
        <v>1243</v>
      </c>
      <c r="D85" s="211">
        <v>0.15</v>
      </c>
      <c r="E85" s="754"/>
      <c r="F85" s="754"/>
      <c r="G85" s="19"/>
      <c r="H85" s="19"/>
      <c r="I85" s="19"/>
      <c r="J85" s="19"/>
      <c r="K85" s="19"/>
      <c r="L85" s="19"/>
      <c r="M85" s="19"/>
      <c r="N85" s="19"/>
      <c r="O85" s="19"/>
      <c r="P85" s="19"/>
      <c r="Q85" s="19"/>
      <c r="R85" s="19"/>
      <c r="S85" s="19"/>
      <c r="T85" s="19"/>
      <c r="U85" s="19"/>
      <c r="V85" s="19"/>
      <c r="W85" s="19"/>
      <c r="X85" s="19"/>
      <c r="Y85" s="19"/>
      <c r="Z85" s="19"/>
    </row>
    <row r="86" spans="1:26">
      <c r="A86" s="19"/>
      <c r="B86" s="19"/>
      <c r="C86" s="211" t="s">
        <v>1244</v>
      </c>
      <c r="D86" s="211">
        <v>0.15</v>
      </c>
      <c r="E86" s="754"/>
      <c r="F86" s="754"/>
      <c r="G86" s="19"/>
      <c r="H86" s="19"/>
      <c r="I86" s="19"/>
      <c r="J86" s="19"/>
      <c r="K86" s="19"/>
      <c r="L86" s="19"/>
      <c r="M86" s="19"/>
      <c r="N86" s="19"/>
      <c r="O86" s="19"/>
      <c r="P86" s="19"/>
      <c r="Q86" s="19"/>
      <c r="R86" s="19"/>
      <c r="S86" s="19"/>
      <c r="T86" s="19"/>
      <c r="U86" s="19"/>
      <c r="V86" s="19"/>
      <c r="W86" s="19"/>
      <c r="X86" s="19"/>
      <c r="Y86" s="19"/>
      <c r="Z86" s="19"/>
    </row>
    <row r="87" spans="1:26">
      <c r="A87" s="19"/>
      <c r="B87" s="19"/>
      <c r="C87" s="211" t="s">
        <v>1245</v>
      </c>
      <c r="D87" s="289"/>
      <c r="E87" s="754"/>
      <c r="F87" s="754">
        <v>0.15</v>
      </c>
      <c r="G87" s="19"/>
      <c r="H87" s="19"/>
      <c r="I87" s="19"/>
      <c r="J87" s="19"/>
      <c r="K87" s="19"/>
      <c r="L87" s="19"/>
      <c r="M87" s="19"/>
      <c r="N87" s="19"/>
      <c r="O87" s="19"/>
      <c r="P87" s="19"/>
      <c r="Q87" s="19"/>
      <c r="R87" s="19"/>
      <c r="S87" s="19"/>
      <c r="T87" s="19"/>
      <c r="U87" s="19"/>
      <c r="V87" s="19"/>
      <c r="W87" s="19"/>
      <c r="X87" s="19"/>
      <c r="Y87" s="19"/>
      <c r="Z87" s="19"/>
    </row>
    <row r="88" spans="1:26">
      <c r="A88" s="19"/>
      <c r="B88" s="19"/>
      <c r="C88" s="211" t="s">
        <v>1246</v>
      </c>
      <c r="D88" s="211">
        <v>0.38</v>
      </c>
      <c r="E88" s="754"/>
      <c r="F88" s="754">
        <v>0.15</v>
      </c>
      <c r="G88" s="19"/>
      <c r="H88" s="19"/>
      <c r="I88" s="19"/>
      <c r="J88" s="19"/>
      <c r="K88" s="19"/>
      <c r="L88" s="19"/>
      <c r="M88" s="19"/>
      <c r="N88" s="19"/>
      <c r="O88" s="19"/>
      <c r="P88" s="19"/>
      <c r="Q88" s="19"/>
      <c r="R88" s="19"/>
      <c r="S88" s="19"/>
      <c r="T88" s="19"/>
      <c r="U88" s="19"/>
      <c r="V88" s="19"/>
      <c r="W88" s="19"/>
      <c r="X88" s="19"/>
      <c r="Y88" s="19"/>
      <c r="Z88" s="19"/>
    </row>
    <row r="89" spans="1:26">
      <c r="A89" s="19"/>
      <c r="B89" s="19"/>
      <c r="C89" s="211" t="s">
        <v>1247</v>
      </c>
      <c r="D89" s="211">
        <v>0.19</v>
      </c>
      <c r="E89" s="754"/>
      <c r="F89" s="754">
        <v>0.15</v>
      </c>
      <c r="G89" s="19"/>
      <c r="H89" s="19"/>
      <c r="I89" s="19"/>
      <c r="J89" s="19"/>
      <c r="K89" s="19"/>
      <c r="L89" s="19"/>
      <c r="M89" s="19"/>
      <c r="N89" s="19"/>
      <c r="O89" s="19"/>
      <c r="P89" s="19"/>
      <c r="Q89" s="19"/>
      <c r="R89" s="19"/>
      <c r="S89" s="19"/>
      <c r="T89" s="19"/>
      <c r="U89" s="19"/>
      <c r="V89" s="19"/>
      <c r="W89" s="19"/>
      <c r="X89" s="19"/>
      <c r="Y89" s="19"/>
      <c r="Z89" s="19"/>
    </row>
    <row r="90" spans="1:26">
      <c r="A90" s="19"/>
      <c r="B90" s="19"/>
      <c r="C90" s="211" t="s">
        <v>1248</v>
      </c>
      <c r="D90" s="211">
        <v>0.15</v>
      </c>
      <c r="E90" s="754"/>
      <c r="F90" s="754"/>
      <c r="G90" s="19"/>
      <c r="H90" s="19"/>
      <c r="I90" s="19"/>
      <c r="J90" s="19"/>
      <c r="K90" s="19"/>
      <c r="L90" s="19"/>
      <c r="M90" s="19"/>
      <c r="N90" s="19"/>
      <c r="O90" s="19"/>
      <c r="P90" s="19"/>
      <c r="Q90" s="19"/>
      <c r="R90" s="19"/>
      <c r="S90" s="19"/>
      <c r="T90" s="19"/>
      <c r="U90" s="19"/>
      <c r="V90" s="19"/>
      <c r="W90" s="19"/>
      <c r="X90" s="19"/>
      <c r="Y90" s="19"/>
      <c r="Z90" s="19"/>
    </row>
    <row r="91" spans="1:26">
      <c r="A91" s="19"/>
      <c r="B91" s="19"/>
      <c r="C91" s="211" t="s">
        <v>1249</v>
      </c>
      <c r="D91" s="211">
        <v>0.5</v>
      </c>
      <c r="E91" s="754"/>
      <c r="F91" s="754">
        <v>0.15</v>
      </c>
      <c r="G91" s="19"/>
      <c r="H91" s="19"/>
      <c r="I91" s="19"/>
      <c r="J91" s="19"/>
      <c r="K91" s="19"/>
      <c r="L91" s="19"/>
      <c r="M91" s="19"/>
      <c r="N91" s="19"/>
      <c r="O91" s="19"/>
      <c r="P91" s="19"/>
      <c r="Q91" s="19"/>
      <c r="R91" s="19"/>
    </row>
    <row r="92" spans="1:26">
      <c r="C92" s="211" t="s">
        <v>1250</v>
      </c>
      <c r="D92" s="211">
        <v>0.15</v>
      </c>
      <c r="E92" s="754">
        <v>0.25</v>
      </c>
      <c r="F92" s="754"/>
      <c r="L92" s="19"/>
      <c r="M92" s="19"/>
      <c r="N92" s="19"/>
      <c r="O92" s="19"/>
      <c r="P92" s="19"/>
      <c r="Q92" s="19"/>
      <c r="R92" s="19"/>
    </row>
    <row r="93" spans="1:26">
      <c r="C93" s="211" t="s">
        <v>1251</v>
      </c>
      <c r="D93" s="211">
        <v>0.15</v>
      </c>
      <c r="E93" s="754">
        <v>0.5</v>
      </c>
      <c r="F93" s="754"/>
    </row>
    <row r="94" spans="1:26">
      <c r="C94" s="211" t="s">
        <v>1252</v>
      </c>
      <c r="D94" s="286">
        <v>0.5</v>
      </c>
      <c r="E94" s="754"/>
      <c r="F94" s="754">
        <v>0.115</v>
      </c>
    </row>
    <row r="95" spans="1:26">
      <c r="C95" s="211" t="s">
        <v>1253</v>
      </c>
      <c r="D95" s="211">
        <v>0.25</v>
      </c>
      <c r="E95" s="754"/>
      <c r="F95" s="754">
        <v>0.15</v>
      </c>
    </row>
    <row r="96" spans="1:26">
      <c r="C96" s="211" t="s">
        <v>1254</v>
      </c>
      <c r="D96" s="211">
        <v>0.15</v>
      </c>
      <c r="E96" s="754"/>
      <c r="F96" s="754"/>
    </row>
    <row r="97" spans="1:6">
      <c r="A97" s="19"/>
      <c r="B97" s="19"/>
      <c r="C97" s="211" t="s">
        <v>1255</v>
      </c>
      <c r="D97" s="286">
        <v>0.5</v>
      </c>
      <c r="E97" s="754"/>
      <c r="F97" s="754"/>
    </row>
    <row r="98" spans="1:6">
      <c r="A98" s="19"/>
      <c r="B98" s="19"/>
      <c r="C98" s="211" t="s">
        <v>1256</v>
      </c>
      <c r="D98" s="286">
        <v>0.5</v>
      </c>
      <c r="E98" s="754"/>
      <c r="F98" s="754">
        <v>0.15</v>
      </c>
    </row>
    <row r="99" spans="1:6">
      <c r="A99" s="19"/>
      <c r="B99" s="19"/>
      <c r="C99" s="211" t="s">
        <v>1257</v>
      </c>
      <c r="D99" s="211">
        <v>0.25</v>
      </c>
      <c r="E99" s="754"/>
      <c r="F99" s="754">
        <v>0.15</v>
      </c>
    </row>
    <row r="100" spans="1:6">
      <c r="A100" s="19"/>
      <c r="B100" s="19"/>
      <c r="C100" s="211" t="s">
        <v>1258</v>
      </c>
      <c r="D100" s="211">
        <v>0.25</v>
      </c>
      <c r="E100" s="754"/>
      <c r="F100" s="754">
        <v>0.15</v>
      </c>
    </row>
    <row r="101" spans="1:6">
      <c r="A101" s="19"/>
      <c r="B101" s="19"/>
      <c r="C101" s="211" t="s">
        <v>1259</v>
      </c>
      <c r="D101" s="211">
        <v>1.07</v>
      </c>
      <c r="E101" s="754"/>
      <c r="F101" s="754">
        <v>0.15</v>
      </c>
    </row>
    <row r="102" spans="1:6">
      <c r="A102" s="19"/>
      <c r="B102" s="19"/>
      <c r="C102" s="211" t="s">
        <v>1260</v>
      </c>
      <c r="D102" s="211">
        <v>0.15</v>
      </c>
      <c r="E102" s="754"/>
      <c r="F102" s="754"/>
    </row>
    <row r="103" spans="1:6">
      <c r="A103" s="19"/>
      <c r="B103" s="19"/>
      <c r="C103" s="211" t="s">
        <v>1261</v>
      </c>
      <c r="D103" s="211">
        <v>0.15</v>
      </c>
      <c r="E103" s="754">
        <v>1.5</v>
      </c>
      <c r="F103" s="754"/>
    </row>
    <row r="104" spans="1:6">
      <c r="A104" s="19"/>
      <c r="B104" s="19"/>
      <c r="C104" s="211" t="s">
        <v>1262</v>
      </c>
      <c r="D104" s="211">
        <v>0.15</v>
      </c>
      <c r="E104" s="754"/>
      <c r="F104" s="754"/>
    </row>
    <row r="105" spans="1:6">
      <c r="A105" s="19"/>
      <c r="B105" s="19"/>
      <c r="C105" s="211" t="s">
        <v>170</v>
      </c>
      <c r="D105" s="211">
        <v>0.15</v>
      </c>
      <c r="E105" s="754">
        <v>0.75</v>
      </c>
      <c r="F105" s="754"/>
    </row>
    <row r="106" spans="1:6">
      <c r="A106" s="19"/>
      <c r="B106" s="19"/>
      <c r="C106" s="211" t="s">
        <v>1263</v>
      </c>
      <c r="D106" s="211">
        <v>0.25</v>
      </c>
      <c r="E106" s="754">
        <v>0.9</v>
      </c>
      <c r="F106" s="754">
        <v>0.15</v>
      </c>
    </row>
    <row r="107" spans="1:6">
      <c r="A107" s="19"/>
      <c r="B107" s="19"/>
      <c r="C107" s="211" t="s">
        <v>1264</v>
      </c>
      <c r="D107" s="211">
        <v>0.15</v>
      </c>
      <c r="E107" s="754"/>
      <c r="F107" s="754"/>
    </row>
    <row r="108" spans="1:6">
      <c r="A108" s="19"/>
      <c r="B108" s="19"/>
      <c r="C108" s="211" t="s">
        <v>1265</v>
      </c>
      <c r="D108" s="211">
        <v>0.15</v>
      </c>
      <c r="E108" s="754"/>
      <c r="F108" s="754"/>
    </row>
    <row r="109" spans="1:6">
      <c r="A109" s="19"/>
      <c r="B109" s="19"/>
      <c r="C109" s="211" t="s">
        <v>1266</v>
      </c>
      <c r="D109" s="211">
        <v>1.07</v>
      </c>
      <c r="E109" s="754"/>
      <c r="F109" s="754">
        <v>0.15</v>
      </c>
    </row>
    <row r="110" spans="1:6">
      <c r="A110" s="19"/>
      <c r="B110" s="19"/>
      <c r="C110" s="211" t="s">
        <v>1267</v>
      </c>
      <c r="D110" s="211">
        <v>0.15</v>
      </c>
      <c r="E110" s="754"/>
      <c r="F110" s="754"/>
    </row>
    <row r="111" spans="1:6">
      <c r="C111" s="211" t="s">
        <v>1268</v>
      </c>
      <c r="D111" s="286">
        <v>0.5</v>
      </c>
      <c r="E111" s="754"/>
      <c r="F111" s="754">
        <v>0.15</v>
      </c>
    </row>
    <row r="112" spans="1:6">
      <c r="C112" s="211" t="s">
        <v>1269</v>
      </c>
      <c r="D112" s="211">
        <v>0.25</v>
      </c>
      <c r="E112" s="754"/>
      <c r="F112" s="754">
        <v>0.2</v>
      </c>
    </row>
    <row r="113" spans="3:6">
      <c r="C113" s="211" t="s">
        <v>1270</v>
      </c>
      <c r="D113" s="211">
        <v>0.15</v>
      </c>
      <c r="E113" s="287">
        <v>1</v>
      </c>
      <c r="F113" s="754"/>
    </row>
    <row r="114" spans="3:6">
      <c r="C114" s="211" t="s">
        <v>1271</v>
      </c>
      <c r="D114" s="211">
        <v>0.15</v>
      </c>
      <c r="E114" s="754"/>
      <c r="F114" s="754"/>
    </row>
    <row r="115" spans="3:6">
      <c r="C115" s="211" t="s">
        <v>1272</v>
      </c>
      <c r="D115" s="211">
        <v>0.15</v>
      </c>
      <c r="E115" s="754">
        <v>50</v>
      </c>
      <c r="F115" s="754"/>
    </row>
    <row r="116" spans="3:6">
      <c r="C116" s="211" t="s">
        <v>1273</v>
      </c>
      <c r="D116" s="211">
        <v>0.15</v>
      </c>
      <c r="E116" s="754">
        <v>20</v>
      </c>
      <c r="F116" s="754"/>
    </row>
    <row r="117" spans="3:6">
      <c r="C117" s="211" t="s">
        <v>1274</v>
      </c>
      <c r="D117" s="211">
        <v>0.15</v>
      </c>
      <c r="E117" s="754"/>
      <c r="F117" s="754"/>
    </row>
    <row r="118" spans="3:6">
      <c r="C118" s="211" t="s">
        <v>1275</v>
      </c>
      <c r="D118" s="286">
        <v>0.5</v>
      </c>
      <c r="E118" s="145">
        <v>0.5</v>
      </c>
      <c r="F118" s="754">
        <v>0.15</v>
      </c>
    </row>
    <row r="119" spans="3:6">
      <c r="C119" s="211" t="s">
        <v>1276</v>
      </c>
      <c r="D119" s="286">
        <v>0.5</v>
      </c>
      <c r="E119" s="754"/>
      <c r="F119" s="754">
        <v>0.15</v>
      </c>
    </row>
    <row r="120" spans="3:6">
      <c r="C120" s="211" t="s">
        <v>1277</v>
      </c>
      <c r="D120" s="211">
        <v>0.25</v>
      </c>
      <c r="E120" s="754"/>
      <c r="F120" s="754">
        <v>0.2</v>
      </c>
    </row>
    <row r="121" spans="3:6">
      <c r="C121" s="211" t="s">
        <v>1278</v>
      </c>
      <c r="D121" s="286">
        <v>0.5</v>
      </c>
      <c r="E121" s="754"/>
      <c r="F121" s="754">
        <v>0.15</v>
      </c>
    </row>
    <row r="122" spans="3:6">
      <c r="C122" s="211" t="s">
        <v>1279</v>
      </c>
      <c r="D122" s="211">
        <v>0.15</v>
      </c>
      <c r="E122" s="754"/>
      <c r="F122" s="754"/>
    </row>
    <row r="123" spans="3:6">
      <c r="C123" s="211" t="s">
        <v>1280</v>
      </c>
      <c r="D123" s="211">
        <v>0.15</v>
      </c>
      <c r="E123" s="754"/>
      <c r="F123" s="754"/>
    </row>
    <row r="124" spans="3:6">
      <c r="C124" s="211" t="s">
        <v>1281</v>
      </c>
      <c r="D124" s="211">
        <v>0.15</v>
      </c>
      <c r="E124" s="754"/>
      <c r="F124" s="754"/>
    </row>
    <row r="125" spans="3:6">
      <c r="C125" s="211" t="s">
        <v>1282</v>
      </c>
      <c r="D125" s="211">
        <v>0.15</v>
      </c>
      <c r="E125" s="754">
        <v>50</v>
      </c>
      <c r="F125" s="754"/>
    </row>
    <row r="126" spans="3:6">
      <c r="C126" s="211" t="s">
        <v>1283</v>
      </c>
      <c r="D126" s="211">
        <v>0.15</v>
      </c>
      <c r="E126" s="754">
        <v>25</v>
      </c>
      <c r="F126" s="754"/>
    </row>
    <row r="127" spans="3:6">
      <c r="C127" s="211" t="s">
        <v>1284</v>
      </c>
      <c r="D127" s="211">
        <v>0.15</v>
      </c>
      <c r="E127" s="754">
        <v>70</v>
      </c>
      <c r="F127" s="754"/>
    </row>
    <row r="128" spans="3:6">
      <c r="C128" s="211" t="s">
        <v>1285</v>
      </c>
      <c r="D128" s="211">
        <v>0.15</v>
      </c>
      <c r="E128" s="754">
        <v>50</v>
      </c>
      <c r="F128" s="754"/>
    </row>
    <row r="129" spans="1:17">
      <c r="C129" s="211" t="s">
        <v>1286</v>
      </c>
      <c r="D129" s="286">
        <v>0.5</v>
      </c>
      <c r="E129" s="754"/>
      <c r="F129" s="754">
        <v>0.15</v>
      </c>
    </row>
    <row r="130" spans="1:17">
      <c r="C130" s="211" t="s">
        <v>1287</v>
      </c>
      <c r="D130" s="211">
        <v>0.15</v>
      </c>
      <c r="E130" s="287">
        <v>1</v>
      </c>
      <c r="F130" s="754"/>
    </row>
    <row r="131" spans="1:17">
      <c r="C131" s="288" t="s">
        <v>1288</v>
      </c>
      <c r="D131" s="211">
        <v>0.15</v>
      </c>
      <c r="E131" s="287">
        <v>1</v>
      </c>
      <c r="F131" s="754"/>
    </row>
    <row r="132" spans="1:17">
      <c r="C132" s="211" t="s">
        <v>163</v>
      </c>
      <c r="D132" s="211">
        <v>0.15</v>
      </c>
      <c r="E132" s="754"/>
      <c r="F132" s="754"/>
    </row>
    <row r="133" spans="1:17">
      <c r="C133" s="211" t="s">
        <v>1289</v>
      </c>
      <c r="D133" s="211">
        <v>0.15</v>
      </c>
      <c r="E133" s="754">
        <v>0.5</v>
      </c>
      <c r="F133" s="754"/>
      <c r="L133" s="19"/>
      <c r="M133" s="19"/>
      <c r="N133" s="19"/>
      <c r="O133" s="19"/>
      <c r="P133" s="19"/>
    </row>
    <row r="134" spans="1:17">
      <c r="L134" s="19"/>
      <c r="M134" s="19"/>
      <c r="N134" s="19"/>
      <c r="O134" s="19"/>
      <c r="P134" s="19"/>
    </row>
    <row r="135" spans="1:17">
      <c r="J135" s="274"/>
      <c r="K135" s="274"/>
      <c r="L135" s="19"/>
      <c r="M135" s="19"/>
      <c r="N135" s="19"/>
      <c r="O135" s="19"/>
      <c r="P135" s="19"/>
      <c r="Q135" s="532"/>
    </row>
    <row r="136" spans="1:17">
      <c r="J136" s="19"/>
      <c r="K136" s="19"/>
      <c r="L136" s="19"/>
      <c r="M136" s="19"/>
      <c r="N136" s="19"/>
      <c r="O136" s="19"/>
      <c r="P136" s="19"/>
    </row>
    <row r="137" spans="1:17">
      <c r="L137" s="19"/>
      <c r="M137" s="19"/>
      <c r="N137" s="19"/>
      <c r="O137" s="19"/>
      <c r="P137" s="19"/>
    </row>
    <row r="138" spans="1:17" ht="15" customHeight="1">
      <c r="L138" s="1258"/>
      <c r="M138" s="1258"/>
      <c r="N138" s="1258"/>
      <c r="O138" s="1258"/>
      <c r="P138" s="1258"/>
    </row>
    <row r="139" spans="1:17" ht="23.25" customHeight="1">
      <c r="H139" s="19"/>
      <c r="I139" s="19"/>
      <c r="J139" s="19"/>
      <c r="L139" s="1258"/>
      <c r="M139" s="1258"/>
      <c r="N139" s="1258"/>
      <c r="O139" s="1258"/>
      <c r="P139" s="1258"/>
    </row>
    <row r="140" spans="1:17" ht="28.5" customHeight="1">
      <c r="H140" s="19"/>
      <c r="I140" s="19"/>
      <c r="J140" s="19"/>
      <c r="L140" s="1258"/>
      <c r="M140" s="1258"/>
      <c r="N140" s="1258"/>
      <c r="O140" s="1258"/>
      <c r="P140" s="1258"/>
    </row>
    <row r="141" spans="1:17" ht="30" customHeight="1">
      <c r="H141" s="19"/>
      <c r="I141" s="19"/>
      <c r="J141" s="19"/>
      <c r="L141" s="1258"/>
      <c r="M141" s="1258"/>
      <c r="N141" s="1258"/>
      <c r="O141" s="1258"/>
      <c r="P141" s="1258"/>
    </row>
    <row r="142" spans="1:17" ht="27.75" customHeight="1">
      <c r="H142" s="19"/>
      <c r="I142" s="19"/>
      <c r="J142" s="19"/>
      <c r="L142" s="1258"/>
      <c r="M142" s="1258"/>
      <c r="N142" s="1258"/>
      <c r="O142" s="1258"/>
      <c r="P142" s="1258"/>
    </row>
    <row r="143" spans="1:17" ht="15" customHeight="1">
      <c r="A143" s="482"/>
      <c r="B143" s="482"/>
      <c r="C143" s="482"/>
      <c r="D143" s="482"/>
      <c r="E143" s="482"/>
      <c r="F143" s="482"/>
      <c r="G143" s="482"/>
      <c r="H143" s="87"/>
      <c r="I143" s="87"/>
      <c r="J143" s="776"/>
      <c r="L143" s="1258"/>
      <c r="M143" s="1258"/>
      <c r="N143" s="1258"/>
      <c r="O143" s="1258"/>
      <c r="P143" s="1258"/>
    </row>
    <row r="144" spans="1:17">
      <c r="H144" s="19"/>
      <c r="I144" s="19"/>
      <c r="J144" s="19"/>
      <c r="L144" s="1258"/>
      <c r="M144" s="1258"/>
      <c r="N144" s="1258"/>
      <c r="O144" s="1258"/>
      <c r="P144" s="1258"/>
    </row>
    <row r="145" spans="1:16">
      <c r="H145" s="19"/>
      <c r="I145" s="19"/>
      <c r="J145" s="19"/>
      <c r="L145" s="1258"/>
      <c r="M145" s="1258"/>
      <c r="N145" s="1258"/>
      <c r="O145" s="1258"/>
      <c r="P145" s="1258"/>
    </row>
    <row r="146" spans="1:16">
      <c r="A146" s="480"/>
      <c r="B146" s="480"/>
      <c r="C146" s="480"/>
      <c r="D146" s="480"/>
      <c r="E146" s="480"/>
      <c r="F146" s="480"/>
      <c r="G146" s="480"/>
      <c r="H146" s="480"/>
      <c r="I146" s="480"/>
      <c r="J146" s="480"/>
      <c r="K146" s="480"/>
      <c r="L146" s="1258"/>
      <c r="M146" s="1258"/>
      <c r="N146" s="1258"/>
      <c r="O146" s="1258"/>
      <c r="P146" s="1258"/>
    </row>
    <row r="147" spans="1:16">
      <c r="F147" s="47"/>
      <c r="G147" s="47"/>
      <c r="H147" s="47"/>
    </row>
    <row r="148" spans="1:16">
      <c r="B148" s="39"/>
      <c r="C148" s="39"/>
      <c r="D148" s="39"/>
      <c r="E148" s="39"/>
      <c r="F148" s="39"/>
      <c r="G148" s="39"/>
      <c r="H148" s="39"/>
      <c r="I148" s="39"/>
      <c r="J148" s="39"/>
      <c r="K148" s="39"/>
      <c r="L148" s="39"/>
      <c r="M148" s="39"/>
    </row>
    <row r="149" spans="1:16">
      <c r="B149" s="761"/>
      <c r="C149" s="70"/>
      <c r="D149" s="54"/>
      <c r="E149" s="54"/>
      <c r="F149" s="713"/>
      <c r="G149" s="54"/>
      <c r="H149" s="54"/>
      <c r="I149" s="739"/>
      <c r="J149" s="739"/>
      <c r="K149" s="761"/>
      <c r="L149" s="39"/>
      <c r="M149" s="39"/>
    </row>
    <row r="150" spans="1:16" ht="53.25" customHeight="1">
      <c r="B150" s="708"/>
      <c r="C150" s="713"/>
      <c r="D150" s="468"/>
      <c r="E150" s="468"/>
      <c r="F150" s="39"/>
      <c r="G150" s="468"/>
      <c r="H150" s="468"/>
      <c r="I150" s="767"/>
      <c r="J150" s="767"/>
      <c r="K150" s="708"/>
      <c r="L150" s="39"/>
      <c r="M150" s="39"/>
    </row>
    <row r="151" spans="1:16" ht="64.5" customHeight="1">
      <c r="B151" s="742"/>
      <c r="C151" s="468"/>
      <c r="D151" s="39"/>
      <c r="E151" s="639"/>
      <c r="F151" s="639"/>
      <c r="G151" s="639"/>
      <c r="H151" s="61"/>
      <c r="I151" s="767"/>
      <c r="J151" s="708"/>
      <c r="K151" s="634"/>
      <c r="L151" s="39"/>
      <c r="M151" s="39"/>
    </row>
    <row r="152" spans="1:16" ht="42.75" customHeight="1">
      <c r="B152" s="464"/>
      <c r="C152" s="468"/>
      <c r="D152" s="39"/>
      <c r="E152" s="39"/>
      <c r="F152" s="39"/>
      <c r="G152" s="39"/>
      <c r="H152" s="39"/>
      <c r="I152" s="767"/>
      <c r="J152" s="634"/>
      <c r="K152" s="464"/>
      <c r="L152" s="39"/>
      <c r="M152" s="39"/>
    </row>
    <row r="153" spans="1:16" ht="47.25" customHeight="1">
      <c r="B153" s="39"/>
      <c r="C153" s="625"/>
      <c r="D153" s="39"/>
      <c r="E153" s="39"/>
      <c r="F153" s="39"/>
      <c r="G153" s="39"/>
      <c r="H153" s="39"/>
      <c r="I153" s="767"/>
      <c r="J153" s="39"/>
      <c r="K153" s="39"/>
      <c r="L153" s="39"/>
      <c r="M153" s="39"/>
    </row>
    <row r="154" spans="1:16">
      <c r="A154" s="39"/>
      <c r="B154" s="39"/>
      <c r="C154" s="467"/>
      <c r="D154" s="39"/>
      <c r="E154" s="39"/>
      <c r="F154" s="39"/>
      <c r="G154" s="39"/>
      <c r="H154" s="39"/>
      <c r="I154" s="767"/>
      <c r="J154" s="456"/>
      <c r="K154" s="766"/>
      <c r="L154" s="39"/>
      <c r="M154" s="39"/>
    </row>
    <row r="155" spans="1:16">
      <c r="A155" s="39"/>
      <c r="B155" s="39"/>
      <c r="C155" s="39"/>
      <c r="D155" s="39"/>
      <c r="E155" s="39"/>
      <c r="F155" s="39"/>
      <c r="G155" s="39"/>
      <c r="H155" s="39"/>
      <c r="I155" s="766"/>
      <c r="J155" s="766"/>
      <c r="K155" s="766"/>
      <c r="L155" s="39"/>
      <c r="M155" s="39"/>
    </row>
    <row r="156" spans="1:16">
      <c r="A156" s="1321"/>
      <c r="B156" s="1321"/>
      <c r="C156" s="1321"/>
      <c r="D156" s="1321"/>
      <c r="E156" s="1321"/>
      <c r="F156" s="1321"/>
      <c r="G156" s="1321"/>
      <c r="H156" s="1321"/>
      <c r="I156" s="1321"/>
      <c r="J156" s="1321"/>
      <c r="K156" s="1321"/>
      <c r="L156" s="1321"/>
      <c r="M156" s="1321"/>
    </row>
    <row r="157" spans="1:16">
      <c r="A157" s="763"/>
      <c r="B157" s="763"/>
      <c r="C157" s="763"/>
      <c r="D157" s="1324"/>
      <c r="E157" s="1324"/>
      <c r="F157" s="763"/>
      <c r="G157" s="1314"/>
      <c r="H157" s="1314"/>
      <c r="I157" s="763"/>
      <c r="J157" s="541"/>
      <c r="K157" s="763"/>
      <c r="L157" s="1324"/>
      <c r="M157" s="1324"/>
    </row>
    <row r="158" spans="1:16" ht="15" customHeight="1">
      <c r="A158" s="978"/>
      <c r="B158" s="978"/>
      <c r="C158" s="978"/>
      <c r="D158" s="978"/>
      <c r="E158" s="978"/>
      <c r="F158" s="978"/>
      <c r="G158" s="1192"/>
      <c r="H158" s="1192"/>
      <c r="I158" s="1188"/>
      <c r="J158" s="1188"/>
      <c r="K158" s="978"/>
      <c r="L158" s="978"/>
      <c r="M158" s="978"/>
    </row>
    <row r="159" spans="1:16" ht="30.75" customHeight="1">
      <c r="A159" s="978"/>
      <c r="B159" s="978"/>
      <c r="C159" s="978"/>
      <c r="D159" s="978"/>
      <c r="E159" s="978"/>
      <c r="F159" s="978"/>
      <c r="G159" s="1192"/>
      <c r="H159" s="1192"/>
      <c r="I159" s="1188"/>
      <c r="J159" s="1188"/>
      <c r="K159" s="978"/>
      <c r="L159" s="978"/>
      <c r="M159" s="978"/>
    </row>
    <row r="160" spans="1:16">
      <c r="A160" s="1315"/>
      <c r="B160" s="1313"/>
      <c r="C160" s="1316"/>
      <c r="D160" s="1189"/>
      <c r="E160" s="1189"/>
      <c r="F160" s="1313"/>
      <c r="G160" s="1189"/>
      <c r="H160" s="1189"/>
      <c r="I160" s="1313"/>
      <c r="J160" s="1189"/>
      <c r="K160" s="1189"/>
      <c r="L160" s="1189"/>
      <c r="M160" s="1189"/>
    </row>
    <row r="161" spans="1:13">
      <c r="A161" s="1315"/>
      <c r="B161" s="1313"/>
      <c r="C161" s="1316"/>
      <c r="D161" s="1189"/>
      <c r="E161" s="1189"/>
      <c r="F161" s="1313"/>
      <c r="G161" s="1189"/>
      <c r="H161" s="1189"/>
      <c r="I161" s="1313"/>
      <c r="J161" s="1189"/>
      <c r="K161" s="1189"/>
      <c r="L161" s="1189"/>
      <c r="M161" s="1189"/>
    </row>
    <row r="162" spans="1:13">
      <c r="A162" s="482"/>
      <c r="B162" s="482"/>
      <c r="C162" s="482"/>
      <c r="D162" s="482"/>
      <c r="E162" s="482"/>
      <c r="F162" s="482"/>
      <c r="G162" s="482"/>
      <c r="H162" s="482"/>
      <c r="I162" s="5"/>
      <c r="J162" s="5"/>
      <c r="K162" s="776"/>
      <c r="L162" s="39"/>
      <c r="M162" s="39"/>
    </row>
    <row r="163" spans="1:13">
      <c r="A163" s="39"/>
      <c r="B163" s="39"/>
      <c r="C163" s="39"/>
      <c r="D163" s="39"/>
      <c r="E163" s="39"/>
      <c r="F163" s="39"/>
      <c r="G163" s="39"/>
      <c r="H163" s="39"/>
      <c r="I163" s="39"/>
      <c r="J163" s="39"/>
      <c r="K163" s="39"/>
      <c r="L163" s="39"/>
      <c r="M163" s="39"/>
    </row>
    <row r="164" spans="1:13">
      <c r="A164" s="39"/>
      <c r="B164" s="761"/>
      <c r="C164" s="39"/>
      <c r="D164" s="39"/>
      <c r="E164" s="39"/>
      <c r="F164" s="39"/>
      <c r="G164" s="39"/>
      <c r="H164" s="39"/>
      <c r="I164" s="39"/>
      <c r="J164" s="39"/>
      <c r="K164" s="39"/>
      <c r="L164" s="39"/>
      <c r="M164" s="39"/>
    </row>
    <row r="165" spans="1:13">
      <c r="A165" s="39"/>
      <c r="B165" s="708"/>
      <c r="C165" s="39"/>
      <c r="D165" s="39"/>
      <c r="E165" s="39"/>
      <c r="F165" s="39"/>
      <c r="G165" s="1323"/>
      <c r="H165" s="1323"/>
      <c r="I165" s="39"/>
      <c r="J165" s="761"/>
      <c r="K165" s="39"/>
      <c r="L165" s="1322"/>
      <c r="M165" s="1322"/>
    </row>
    <row r="166" spans="1:13" ht="22.5" customHeight="1">
      <c r="A166" s="39"/>
      <c r="B166" s="742"/>
      <c r="C166" s="39"/>
      <c r="D166" s="39"/>
      <c r="E166" s="39"/>
      <c r="F166" s="39"/>
      <c r="G166" s="1192"/>
      <c r="H166" s="1192"/>
      <c r="I166" s="39"/>
      <c r="J166" s="708"/>
      <c r="K166" s="39"/>
      <c r="L166" s="978"/>
      <c r="M166" s="978"/>
    </row>
    <row r="167" spans="1:13" ht="44.1" customHeight="1">
      <c r="A167" s="39"/>
      <c r="B167" s="39"/>
      <c r="C167" s="39"/>
      <c r="D167" s="39"/>
      <c r="E167" s="39"/>
      <c r="F167" s="39"/>
      <c r="G167" s="1192"/>
      <c r="H167" s="1192"/>
      <c r="I167" s="39"/>
      <c r="J167" s="742"/>
      <c r="K167" s="39"/>
      <c r="L167" s="1188"/>
      <c r="M167" s="1188"/>
    </row>
    <row r="168" spans="1:13" ht="30.95" customHeight="1">
      <c r="A168" s="47"/>
      <c r="B168" s="47"/>
      <c r="C168" s="47"/>
      <c r="D168" s="47"/>
      <c r="E168" s="47"/>
      <c r="F168" s="47"/>
      <c r="G168" s="1312"/>
      <c r="H168" s="1312"/>
      <c r="I168" s="47"/>
      <c r="J168" s="47"/>
      <c r="K168" s="47"/>
      <c r="L168" s="47"/>
      <c r="M168" s="47"/>
    </row>
    <row r="169" spans="1:13" ht="44.25" customHeight="1">
      <c r="A169" s="47"/>
      <c r="B169" s="47"/>
      <c r="C169" s="47"/>
      <c r="D169" s="47"/>
      <c r="E169" s="47"/>
      <c r="F169" s="47"/>
      <c r="G169" s="1312"/>
      <c r="H169" s="1312"/>
      <c r="I169" s="47"/>
      <c r="J169" s="47"/>
      <c r="K169" s="47"/>
      <c r="L169" s="47"/>
      <c r="M169" s="47"/>
    </row>
    <row r="170" spans="1:13" ht="29.25" customHeight="1">
      <c r="A170" s="47"/>
      <c r="B170" s="47"/>
      <c r="C170" s="47"/>
      <c r="D170" s="47"/>
      <c r="E170" s="47"/>
      <c r="F170" s="47"/>
      <c r="G170" s="1312"/>
      <c r="H170" s="1312"/>
      <c r="I170" s="47"/>
      <c r="J170" s="47"/>
      <c r="K170" s="47"/>
      <c r="L170" s="47"/>
      <c r="M170" s="47"/>
    </row>
    <row r="171" spans="1:13" ht="29.25" customHeight="1">
      <c r="A171" s="47"/>
      <c r="B171" s="47"/>
      <c r="C171" s="47"/>
      <c r="D171" s="47"/>
      <c r="E171" s="47"/>
      <c r="F171" s="47"/>
      <c r="G171" s="1312"/>
      <c r="H171" s="1312"/>
      <c r="I171" s="47"/>
      <c r="J171" s="47"/>
      <c r="K171" s="47"/>
      <c r="L171" s="47"/>
      <c r="M171" s="47"/>
    </row>
    <row r="172" spans="1:13" ht="51" customHeight="1">
      <c r="A172" s="47"/>
      <c r="B172" s="47"/>
      <c r="C172" s="47"/>
      <c r="D172" s="47"/>
      <c r="E172" s="47"/>
      <c r="F172" s="47"/>
      <c r="G172" s="1312"/>
      <c r="H172" s="1312"/>
      <c r="I172" s="47"/>
      <c r="J172" s="47"/>
      <c r="K172" s="47"/>
      <c r="L172" s="47"/>
      <c r="M172" s="47"/>
    </row>
    <row r="173" spans="1:13">
      <c r="A173" s="47"/>
      <c r="B173" s="47"/>
      <c r="C173" s="47"/>
      <c r="D173" s="47"/>
      <c r="E173" s="47"/>
      <c r="F173" s="47"/>
      <c r="G173" s="1107"/>
      <c r="H173" s="1107"/>
      <c r="I173" s="47"/>
      <c r="J173" s="47"/>
      <c r="K173" s="47"/>
      <c r="L173" s="47"/>
      <c r="M173" s="47"/>
    </row>
  </sheetData>
  <mergeCells count="123">
    <mergeCell ref="AV13:AY13"/>
    <mergeCell ref="A14:A15"/>
    <mergeCell ref="B14:G14"/>
    <mergeCell ref="H14:I14"/>
    <mergeCell ref="J14:K15"/>
    <mergeCell ref="B15:C15"/>
    <mergeCell ref="J11:K11"/>
    <mergeCell ref="J12:K12"/>
    <mergeCell ref="B13:C13"/>
    <mergeCell ref="J13:K13"/>
    <mergeCell ref="AN13:AO13"/>
    <mergeCell ref="AP13:AU13"/>
    <mergeCell ref="A11:A12"/>
    <mergeCell ref="B11:C12"/>
    <mergeCell ref="D11:E12"/>
    <mergeCell ref="F11:F12"/>
    <mergeCell ref="G11:H12"/>
    <mergeCell ref="I11:I12"/>
    <mergeCell ref="A4:K4"/>
    <mergeCell ref="A5:K5"/>
    <mergeCell ref="A9:K9"/>
    <mergeCell ref="A10:C10"/>
    <mergeCell ref="D10:F10"/>
    <mergeCell ref="G10:I10"/>
    <mergeCell ref="J10:K10"/>
    <mergeCell ref="M5:M6"/>
    <mergeCell ref="C7:F7"/>
    <mergeCell ref="G7:J7"/>
    <mergeCell ref="C8:K8"/>
    <mergeCell ref="A28:K28"/>
    <mergeCell ref="M28:M31"/>
    <mergeCell ref="B29:K29"/>
    <mergeCell ref="H30:I30"/>
    <mergeCell ref="J30:K30"/>
    <mergeCell ref="A31:A32"/>
    <mergeCell ref="B31:E31"/>
    <mergeCell ref="F31:G31"/>
    <mergeCell ref="H31:I32"/>
    <mergeCell ref="J31:K32"/>
    <mergeCell ref="A21:H21"/>
    <mergeCell ref="A22:H22"/>
    <mergeCell ref="A23:H23"/>
    <mergeCell ref="A24:H24"/>
    <mergeCell ref="A25:H25"/>
    <mergeCell ref="H16:H17"/>
    <mergeCell ref="I16:I17"/>
    <mergeCell ref="A18:H18"/>
    <mergeCell ref="B19:F19"/>
    <mergeCell ref="I19:J19"/>
    <mergeCell ref="A20:H20"/>
    <mergeCell ref="A16:A17"/>
    <mergeCell ref="B16:C17"/>
    <mergeCell ref="D16:D17"/>
    <mergeCell ref="E16:E17"/>
    <mergeCell ref="F16:F17"/>
    <mergeCell ref="G16:G17"/>
    <mergeCell ref="B39:D39"/>
    <mergeCell ref="G39:J39"/>
    <mergeCell ref="A40:H40"/>
    <mergeCell ref="A41:H41"/>
    <mergeCell ref="I41:K41"/>
    <mergeCell ref="A42:H42"/>
    <mergeCell ref="I42:K42"/>
    <mergeCell ref="G33:G35"/>
    <mergeCell ref="J33:K35"/>
    <mergeCell ref="A36:A38"/>
    <mergeCell ref="B36:B38"/>
    <mergeCell ref="C36:C38"/>
    <mergeCell ref="D36:D38"/>
    <mergeCell ref="E36:E38"/>
    <mergeCell ref="F36:F38"/>
    <mergeCell ref="G36:G38"/>
    <mergeCell ref="J36:K38"/>
    <mergeCell ref="A33:A35"/>
    <mergeCell ref="B33:B35"/>
    <mergeCell ref="C33:C35"/>
    <mergeCell ref="D33:D35"/>
    <mergeCell ref="E33:E35"/>
    <mergeCell ref="F33:F35"/>
    <mergeCell ref="H54:J54"/>
    <mergeCell ref="L138:P146"/>
    <mergeCell ref="A156:M156"/>
    <mergeCell ref="D157:E157"/>
    <mergeCell ref="G157:H157"/>
    <mergeCell ref="L157:M157"/>
    <mergeCell ref="A43:H43"/>
    <mergeCell ref="I43:K43"/>
    <mergeCell ref="J45:K45"/>
    <mergeCell ref="J46:K46"/>
    <mergeCell ref="J47:K47"/>
    <mergeCell ref="J48:K48"/>
    <mergeCell ref="A160:A161"/>
    <mergeCell ref="B160:B161"/>
    <mergeCell ref="C160:C161"/>
    <mergeCell ref="D160:E161"/>
    <mergeCell ref="F160:F161"/>
    <mergeCell ref="G160:H161"/>
    <mergeCell ref="A158:A159"/>
    <mergeCell ref="B158:B159"/>
    <mergeCell ref="C158:C159"/>
    <mergeCell ref="D158:E159"/>
    <mergeCell ref="F158:F159"/>
    <mergeCell ref="G158:H159"/>
    <mergeCell ref="I160:I161"/>
    <mergeCell ref="J160:J161"/>
    <mergeCell ref="K160:K161"/>
    <mergeCell ref="L160:M161"/>
    <mergeCell ref="G165:H165"/>
    <mergeCell ref="L165:M165"/>
    <mergeCell ref="I158:I159"/>
    <mergeCell ref="J158:J159"/>
    <mergeCell ref="K158:K159"/>
    <mergeCell ref="L158:M159"/>
    <mergeCell ref="G170:H170"/>
    <mergeCell ref="G171:H171"/>
    <mergeCell ref="G172:H172"/>
    <mergeCell ref="G173:H173"/>
    <mergeCell ref="G166:H166"/>
    <mergeCell ref="L166:M166"/>
    <mergeCell ref="G167:H167"/>
    <mergeCell ref="L167:M167"/>
    <mergeCell ref="G168:H168"/>
    <mergeCell ref="G169:H169"/>
  </mergeCells>
  <pageMargins left="0.7" right="0.7" top="0.75" bottom="0.75" header="0.3" footer="0.3"/>
  <pageSetup orientation="portrait" r:id="rId1"/>
  <drawing r:id="rId2"/>
  <legacyDrawing r:id="rId3"/>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20"/>
  <dimension ref="A1:AQ22"/>
  <sheetViews>
    <sheetView topLeftCell="A28" zoomScale="90" zoomScaleNormal="90" workbookViewId="0">
      <selection activeCell="B22" sqref="B22"/>
    </sheetView>
  </sheetViews>
  <sheetFormatPr defaultColWidth="9.140625" defaultRowHeight="15"/>
  <cols>
    <col min="1" max="1" width="22.140625" style="48" customWidth="1"/>
    <col min="2" max="2" width="26.85546875" style="48" customWidth="1"/>
    <col min="3" max="3" width="10.85546875" style="48" customWidth="1"/>
    <col min="4" max="5" width="10.140625" style="48" customWidth="1"/>
    <col min="6" max="6" width="9.140625" style="48"/>
    <col min="7" max="9" width="11.42578125" style="48" customWidth="1"/>
    <col min="10" max="10" width="17.140625" style="48" customWidth="1"/>
    <col min="11" max="11" width="16.85546875" style="48" customWidth="1"/>
    <col min="12" max="12" width="8.85546875" style="48" customWidth="1"/>
    <col min="13" max="13" width="20" style="48" customWidth="1"/>
    <col min="14" max="14" width="16.140625" style="48" customWidth="1"/>
    <col min="15" max="15" width="18" style="48" customWidth="1"/>
    <col min="16" max="16" width="17.42578125" style="48" customWidth="1"/>
    <col min="17" max="17" width="17.85546875" style="48" customWidth="1"/>
    <col min="18" max="16384" width="9.140625" style="48"/>
  </cols>
  <sheetData>
    <row r="1" spans="1:18">
      <c r="A1" s="50"/>
      <c r="B1" s="48" t="s">
        <v>123</v>
      </c>
      <c r="C1" s="51"/>
      <c r="D1" s="48" t="s">
        <v>124</v>
      </c>
      <c r="G1" s="695"/>
      <c r="H1" s="695"/>
      <c r="I1" s="695"/>
      <c r="J1" s="695"/>
      <c r="K1" s="695"/>
      <c r="L1" s="48" t="s">
        <v>125</v>
      </c>
      <c r="N1" s="52"/>
      <c r="O1" s="48" t="s">
        <v>126</v>
      </c>
      <c r="Q1" s="237"/>
      <c r="R1" s="48" t="s">
        <v>1294</v>
      </c>
    </row>
    <row r="3" spans="1:18">
      <c r="M3" s="47"/>
      <c r="N3" s="47"/>
    </row>
    <row r="4" spans="1:18" ht="15" customHeight="1">
      <c r="A4" s="838" t="s">
        <v>1295</v>
      </c>
      <c r="B4" s="838"/>
      <c r="C4" s="838"/>
      <c r="D4" s="838"/>
      <c r="E4" s="838"/>
      <c r="F4" s="838"/>
      <c r="G4" s="838"/>
      <c r="H4" s="838"/>
      <c r="I4" s="838"/>
      <c r="J4" s="838"/>
      <c r="K4" s="838"/>
      <c r="L4" s="838"/>
      <c r="M4" s="32"/>
      <c r="N4" s="32"/>
    </row>
    <row r="5" spans="1:18" ht="32.1" customHeight="1">
      <c r="A5" s="1072" t="s">
        <v>1296</v>
      </c>
      <c r="B5" s="1073"/>
      <c r="C5" s="1073"/>
      <c r="D5" s="1073"/>
      <c r="E5" s="1073"/>
      <c r="F5" s="1073"/>
      <c r="G5" s="1073"/>
      <c r="H5" s="1073"/>
      <c r="I5" s="1073"/>
      <c r="J5" s="1073"/>
      <c r="K5" s="1073"/>
      <c r="L5" s="1074"/>
      <c r="M5" s="32"/>
      <c r="N5" s="32"/>
    </row>
    <row r="6" spans="1:18">
      <c r="A6" s="157" t="s">
        <v>147</v>
      </c>
      <c r="B6" s="157" t="s">
        <v>151</v>
      </c>
      <c r="C6" s="157" t="s">
        <v>156</v>
      </c>
      <c r="D6" s="157" t="s">
        <v>149</v>
      </c>
      <c r="E6" s="157" t="s">
        <v>154</v>
      </c>
      <c r="F6" s="157" t="s">
        <v>158</v>
      </c>
      <c r="G6" s="157" t="s">
        <v>220</v>
      </c>
      <c r="H6" s="157" t="s">
        <v>221</v>
      </c>
      <c r="I6" s="157" t="s">
        <v>222</v>
      </c>
      <c r="J6" s="157">
        <v>10</v>
      </c>
      <c r="K6" s="157" t="s">
        <v>290</v>
      </c>
      <c r="L6" s="157" t="s">
        <v>934</v>
      </c>
      <c r="M6" s="111"/>
      <c r="N6" s="111"/>
    </row>
    <row r="7" spans="1:18" ht="15" customHeight="1">
      <c r="A7" s="1337" t="s">
        <v>1297</v>
      </c>
      <c r="B7" s="1339" t="s">
        <v>1298</v>
      </c>
      <c r="C7" s="1058" t="s">
        <v>813</v>
      </c>
      <c r="D7" s="1059"/>
      <c r="E7" s="1060"/>
      <c r="F7" s="1058" t="s">
        <v>1299</v>
      </c>
      <c r="G7" s="1059"/>
      <c r="H7" s="1060"/>
      <c r="I7" s="735"/>
      <c r="J7" s="734" t="s">
        <v>1300</v>
      </c>
      <c r="K7" s="736"/>
      <c r="L7" s="891" t="s">
        <v>1301</v>
      </c>
      <c r="M7" s="1336"/>
      <c r="N7" s="1336"/>
    </row>
    <row r="8" spans="1:18" ht="75" customHeight="1">
      <c r="A8" s="1338"/>
      <c r="B8" s="1339"/>
      <c r="C8" s="775" t="s">
        <v>1302</v>
      </c>
      <c r="D8" s="775" t="s">
        <v>1303</v>
      </c>
      <c r="E8" s="775" t="s">
        <v>1304</v>
      </c>
      <c r="F8" s="775" t="s">
        <v>1305</v>
      </c>
      <c r="G8" s="515" t="s">
        <v>1306</v>
      </c>
      <c r="H8" s="775" t="s">
        <v>1307</v>
      </c>
      <c r="I8" s="775" t="s">
        <v>1308</v>
      </c>
      <c r="J8" s="775" t="s">
        <v>1309</v>
      </c>
      <c r="K8" s="775" t="s">
        <v>1310</v>
      </c>
      <c r="L8" s="891"/>
      <c r="M8" s="115"/>
      <c r="N8" s="115"/>
    </row>
    <row r="9" spans="1:18" ht="24">
      <c r="A9" s="212"/>
      <c r="B9" s="377" t="s">
        <v>1056</v>
      </c>
      <c r="C9" s="110"/>
      <c r="D9" s="33"/>
      <c r="E9" s="33"/>
      <c r="F9" s="33"/>
      <c r="G9" s="516"/>
      <c r="H9" s="769"/>
      <c r="I9" s="116"/>
      <c r="J9" s="377" t="s">
        <v>1056</v>
      </c>
      <c r="K9" s="377" t="s">
        <v>1056</v>
      </c>
      <c r="L9" s="147" t="s">
        <v>1142</v>
      </c>
      <c r="M9" s="37"/>
      <c r="N9" s="37"/>
    </row>
    <row r="10" spans="1:18" ht="21" customHeight="1">
      <c r="A10" s="47"/>
      <c r="B10" s="47"/>
      <c r="D10" s="47"/>
      <c r="E10" s="47"/>
      <c r="F10" s="47"/>
      <c r="J10" s="141" t="s">
        <v>307</v>
      </c>
      <c r="K10" s="398" t="s">
        <v>308</v>
      </c>
      <c r="L10" s="399" t="s">
        <v>309</v>
      </c>
    </row>
    <row r="11" spans="1:18" ht="20.25" customHeight="1">
      <c r="A11" s="160"/>
      <c r="B11" s="752" t="s">
        <v>1311</v>
      </c>
      <c r="C11" s="155"/>
      <c r="D11" s="160"/>
      <c r="E11" s="160"/>
      <c r="F11" s="47"/>
      <c r="G11" s="47"/>
      <c r="H11" s="47"/>
      <c r="I11" s="47"/>
      <c r="J11" s="47"/>
      <c r="K11" s="47"/>
    </row>
    <row r="12" spans="1:18" ht="25.5">
      <c r="A12" s="160"/>
      <c r="B12" s="156" t="s">
        <v>1312</v>
      </c>
      <c r="C12" s="155"/>
      <c r="D12" s="160"/>
      <c r="E12" s="160"/>
      <c r="F12" s="47"/>
      <c r="G12" s="47"/>
      <c r="H12" s="47"/>
      <c r="I12" s="47"/>
      <c r="J12" s="752" t="s">
        <v>1313</v>
      </c>
      <c r="K12" s="752" t="s">
        <v>1314</v>
      </c>
    </row>
    <row r="13" spans="1:18">
      <c r="A13" s="64"/>
      <c r="B13" s="156" t="s">
        <v>1315</v>
      </c>
      <c r="C13" s="64"/>
      <c r="D13" s="64"/>
      <c r="E13" s="64"/>
      <c r="F13" s="64"/>
      <c r="G13" s="47"/>
      <c r="H13" s="47"/>
      <c r="I13" s="47"/>
      <c r="J13" s="156" t="s">
        <v>320</v>
      </c>
      <c r="K13" s="156" t="s">
        <v>320</v>
      </c>
    </row>
    <row r="14" spans="1:18">
      <c r="A14" s="109"/>
      <c r="B14" s="156" t="s">
        <v>1316</v>
      </c>
      <c r="C14" s="109"/>
      <c r="D14" s="109"/>
      <c r="E14" s="109"/>
      <c r="F14" s="109"/>
      <c r="G14" s="47"/>
      <c r="H14" s="47"/>
      <c r="I14" s="47"/>
      <c r="J14" s="194"/>
      <c r="K14" s="194"/>
      <c r="L14" s="19"/>
      <c r="M14" s="19"/>
      <c r="N14" s="19"/>
      <c r="O14" s="19"/>
      <c r="P14" s="19"/>
      <c r="Q14" s="19"/>
      <c r="R14" s="19"/>
    </row>
    <row r="15" spans="1:18">
      <c r="A15" s="47"/>
      <c r="B15" s="156" t="s">
        <v>1317</v>
      </c>
      <c r="C15" s="47"/>
      <c r="D15" s="47"/>
      <c r="E15" s="47"/>
      <c r="F15" s="47"/>
      <c r="G15" s="47"/>
      <c r="H15" s="47"/>
      <c r="I15" s="47"/>
      <c r="J15" s="47"/>
      <c r="K15" s="47"/>
      <c r="L15" s="19"/>
      <c r="M15" s="634"/>
      <c r="N15" s="634"/>
      <c r="O15" s="634"/>
      <c r="P15" s="767"/>
      <c r="Q15" s="767"/>
      <c r="R15" s="19"/>
    </row>
    <row r="16" spans="1:18">
      <c r="A16" s="47"/>
      <c r="B16" s="156" t="s">
        <v>1318</v>
      </c>
      <c r="C16" s="47"/>
      <c r="D16" s="47"/>
      <c r="E16" s="47"/>
      <c r="F16" s="47"/>
      <c r="G16" s="47"/>
      <c r="H16" s="47"/>
      <c r="I16" s="47"/>
      <c r="J16" s="47"/>
      <c r="K16" s="47"/>
      <c r="L16" s="19"/>
      <c r="M16" s="39"/>
      <c r="N16" s="39"/>
      <c r="O16" s="244"/>
      <c r="P16" s="248"/>
      <c r="Q16" s="766"/>
      <c r="R16" s="19"/>
    </row>
    <row r="17" spans="2:43">
      <c r="B17" s="156" t="s">
        <v>1319</v>
      </c>
      <c r="L17" s="19"/>
      <c r="M17" s="39"/>
      <c r="N17" s="39"/>
      <c r="O17" s="163"/>
      <c r="P17" s="39"/>
      <c r="Q17" s="39"/>
      <c r="R17" s="19"/>
    </row>
    <row r="18" spans="2:43">
      <c r="B18" s="156" t="s">
        <v>1320</v>
      </c>
      <c r="L18" s="19"/>
      <c r="M18" s="39"/>
      <c r="N18" s="39"/>
      <c r="O18" s="247"/>
      <c r="P18" s="39"/>
      <c r="Q18" s="39"/>
      <c r="R18" s="19"/>
    </row>
    <row r="19" spans="2:43">
      <c r="B19" s="145" t="s">
        <v>1321</v>
      </c>
      <c r="L19" s="19"/>
      <c r="M19" s="246"/>
      <c r="N19" s="19"/>
      <c r="O19" s="19"/>
      <c r="P19" s="246"/>
      <c r="Q19" s="246"/>
      <c r="R19" s="246"/>
      <c r="S19" s="129"/>
      <c r="T19" s="129"/>
      <c r="U19" s="129"/>
      <c r="V19" s="129"/>
      <c r="W19" s="129"/>
      <c r="X19" s="129"/>
      <c r="Y19" s="129"/>
      <c r="Z19" s="129"/>
      <c r="AA19" s="129"/>
      <c r="AB19" s="49"/>
      <c r="AC19" s="49"/>
      <c r="AD19" s="49"/>
      <c r="AE19" s="49"/>
      <c r="AF19" s="49"/>
      <c r="AG19" s="49"/>
      <c r="AH19" s="49"/>
      <c r="AI19" s="49"/>
      <c r="AJ19" s="49"/>
      <c r="AK19" s="49"/>
      <c r="AL19" s="49"/>
      <c r="AM19" s="49"/>
      <c r="AN19" s="49"/>
      <c r="AO19" s="49"/>
      <c r="AP19" s="49"/>
      <c r="AQ19" s="49"/>
    </row>
    <row r="20" spans="2:43">
      <c r="M20" s="129"/>
      <c r="N20" s="19"/>
      <c r="O20" s="19"/>
      <c r="P20" s="246"/>
      <c r="Q20" s="129"/>
      <c r="R20" s="129"/>
      <c r="S20" s="129"/>
      <c r="T20" s="129"/>
      <c r="U20" s="129"/>
      <c r="V20" s="129"/>
      <c r="W20" s="129"/>
      <c r="X20" s="129"/>
      <c r="Y20" s="129"/>
      <c r="Z20" s="129"/>
      <c r="AA20" s="129"/>
      <c r="AB20" s="49"/>
      <c r="AC20" s="49"/>
      <c r="AD20" s="49"/>
      <c r="AE20" s="49"/>
      <c r="AF20" s="49"/>
      <c r="AG20" s="49"/>
      <c r="AH20" s="49"/>
      <c r="AI20" s="49"/>
      <c r="AJ20" s="49"/>
      <c r="AK20" s="49"/>
      <c r="AL20" s="49"/>
      <c r="AM20" s="49"/>
      <c r="AN20" s="49"/>
      <c r="AO20" s="49"/>
      <c r="AP20" s="49"/>
      <c r="AQ20" s="49"/>
    </row>
    <row r="22" spans="2:43">
      <c r="B22" s="194"/>
    </row>
  </sheetData>
  <mergeCells count="8">
    <mergeCell ref="M7:N7"/>
    <mergeCell ref="A4:L4"/>
    <mergeCell ref="A5:L5"/>
    <mergeCell ref="A7:A8"/>
    <mergeCell ref="B7:B8"/>
    <mergeCell ref="C7:E7"/>
    <mergeCell ref="F7:H7"/>
    <mergeCell ref="L7:L8"/>
  </mergeCells>
  <pageMargins left="0.7" right="0.7" top="0.75" bottom="0.75" header="0.3" footer="0.3"/>
  <pageSetup orientation="portrait" r:id="rId1"/>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21"/>
  <dimension ref="A1:O65"/>
  <sheetViews>
    <sheetView topLeftCell="A25" zoomScale="80" zoomScaleNormal="80" workbookViewId="0">
      <selection activeCell="F13" sqref="F13:I13"/>
    </sheetView>
  </sheetViews>
  <sheetFormatPr defaultColWidth="9.140625" defaultRowHeight="15"/>
  <cols>
    <col min="1" max="1" width="18.28515625" style="48" customWidth="1"/>
    <col min="2" max="2" width="20.85546875" style="48" customWidth="1"/>
    <col min="3" max="3" width="16.85546875" style="48" customWidth="1"/>
    <col min="4" max="4" width="14.42578125" style="48" customWidth="1"/>
    <col min="5" max="5" width="16.140625" style="48" customWidth="1"/>
    <col min="6" max="6" width="17.7109375" style="48" customWidth="1"/>
    <col min="7" max="7" width="17.42578125" style="48" customWidth="1"/>
    <col min="8" max="8" width="14.42578125" style="48" customWidth="1"/>
    <col min="9" max="9" width="26.5703125" style="48" customWidth="1"/>
    <col min="10" max="10" width="23.42578125" style="48" customWidth="1"/>
    <col min="11" max="11" width="19.42578125" style="48" customWidth="1"/>
    <col min="12" max="12" width="14" style="48" customWidth="1"/>
    <col min="13" max="13" width="11.42578125" style="48" customWidth="1"/>
    <col min="14" max="16384" width="9.140625" style="48"/>
  </cols>
  <sheetData>
    <row r="1" spans="1:14">
      <c r="A1" s="50"/>
      <c r="B1" s="48" t="s">
        <v>123</v>
      </c>
      <c r="D1" s="51"/>
      <c r="E1" s="48" t="s">
        <v>124</v>
      </c>
      <c r="G1" s="695"/>
      <c r="H1" s="48" t="s">
        <v>125</v>
      </c>
      <c r="J1" s="52"/>
      <c r="K1" s="48" t="s">
        <v>126</v>
      </c>
    </row>
    <row r="3" spans="1:14">
      <c r="A3" s="1022" t="s">
        <v>1322</v>
      </c>
      <c r="B3" s="1022"/>
      <c r="C3" s="1022"/>
      <c r="D3" s="1022"/>
      <c r="E3" s="1022"/>
      <c r="F3" s="1022"/>
      <c r="G3" s="1022"/>
      <c r="H3" s="1022"/>
      <c r="I3" s="1022"/>
      <c r="J3" s="1022"/>
      <c r="K3" s="1022"/>
    </row>
    <row r="4" spans="1:14" ht="29.25" customHeight="1">
      <c r="A4" s="839" t="s">
        <v>1323</v>
      </c>
      <c r="B4" s="839"/>
      <c r="C4" s="839"/>
      <c r="D4" s="839"/>
      <c r="E4" s="839"/>
      <c r="F4" s="839"/>
      <c r="G4" s="839"/>
      <c r="H4" s="839"/>
      <c r="I4" s="839"/>
      <c r="J4" s="839"/>
      <c r="K4" s="839"/>
    </row>
    <row r="5" spans="1:14" ht="15" customHeight="1">
      <c r="A5" s="840" t="s">
        <v>1324</v>
      </c>
      <c r="B5" s="840"/>
      <c r="C5" s="840"/>
      <c r="D5" s="840"/>
      <c r="E5" s="840"/>
      <c r="F5" s="840"/>
      <c r="G5" s="840"/>
      <c r="H5" s="840"/>
      <c r="I5" s="840"/>
      <c r="J5" s="840"/>
      <c r="K5" s="840"/>
    </row>
    <row r="6" spans="1:14" ht="36.75" customHeight="1">
      <c r="A6" s="696" t="s">
        <v>147</v>
      </c>
      <c r="B6" s="172" t="s">
        <v>194</v>
      </c>
      <c r="C6" s="1172" t="s">
        <v>1325</v>
      </c>
      <c r="D6" s="1172"/>
      <c r="E6" s="1172"/>
      <c r="F6" s="1172"/>
      <c r="G6" s="1172"/>
      <c r="H6" s="1172"/>
      <c r="I6" s="1172"/>
      <c r="J6" s="1172"/>
      <c r="K6" s="1172"/>
    </row>
    <row r="7" spans="1:14">
      <c r="A7" s="727" t="s">
        <v>151</v>
      </c>
      <c r="B7" s="727" t="s">
        <v>156</v>
      </c>
      <c r="C7" s="727" t="s">
        <v>149</v>
      </c>
      <c r="D7" s="727" t="s">
        <v>154</v>
      </c>
      <c r="E7" s="727" t="s">
        <v>158</v>
      </c>
      <c r="F7" s="727" t="s">
        <v>220</v>
      </c>
      <c r="G7" s="727" t="s">
        <v>221</v>
      </c>
      <c r="H7" s="727" t="s">
        <v>222</v>
      </c>
      <c r="I7" s="930">
        <v>10</v>
      </c>
      <c r="J7" s="930"/>
      <c r="K7" s="716">
        <v>11</v>
      </c>
      <c r="M7" s="996"/>
      <c r="N7" s="996"/>
    </row>
    <row r="8" spans="1:14" ht="52.5" customHeight="1">
      <c r="A8" s="705" t="s">
        <v>1326</v>
      </c>
      <c r="B8" s="705" t="s">
        <v>1327</v>
      </c>
      <c r="C8" s="705" t="s">
        <v>1328</v>
      </c>
      <c r="D8" s="705" t="s">
        <v>1329</v>
      </c>
      <c r="E8" s="705" t="s">
        <v>1330</v>
      </c>
      <c r="F8" s="705" t="s">
        <v>1331</v>
      </c>
      <c r="G8" s="710" t="s">
        <v>1332</v>
      </c>
      <c r="H8" s="705" t="s">
        <v>1333</v>
      </c>
      <c r="I8" s="932" t="s">
        <v>1334</v>
      </c>
      <c r="J8" s="932"/>
      <c r="K8" s="710" t="s">
        <v>1335</v>
      </c>
      <c r="M8" s="978"/>
      <c r="N8" s="978"/>
    </row>
    <row r="9" spans="1:14" ht="36" customHeight="1">
      <c r="A9" s="747" t="s">
        <v>153</v>
      </c>
      <c r="B9" s="747" t="s">
        <v>153</v>
      </c>
      <c r="C9" s="702" t="s">
        <v>153</v>
      </c>
      <c r="D9" s="702" t="s">
        <v>153</v>
      </c>
      <c r="E9" s="339" t="s">
        <v>1336</v>
      </c>
      <c r="F9" s="339" t="s">
        <v>1337</v>
      </c>
      <c r="G9" s="772"/>
      <c r="H9" s="772"/>
      <c r="I9" s="900" t="s">
        <v>153</v>
      </c>
      <c r="J9" s="901"/>
      <c r="K9" s="614" t="s">
        <v>153</v>
      </c>
    </row>
    <row r="10" spans="1:14">
      <c r="B10" s="54"/>
      <c r="C10" s="54"/>
      <c r="D10" s="54"/>
      <c r="E10" s="54"/>
      <c r="F10" s="54"/>
      <c r="G10" s="169"/>
      <c r="H10" s="169"/>
      <c r="I10" s="1366"/>
      <c r="J10" s="1366"/>
      <c r="M10" s="39"/>
      <c r="N10" s="39"/>
    </row>
    <row r="11" spans="1:14" ht="16.5" customHeight="1">
      <c r="A11" s="1273" t="s">
        <v>1338</v>
      </c>
      <c r="B11" s="1274"/>
      <c r="C11" s="1274"/>
      <c r="D11" s="1274"/>
      <c r="E11" s="1274"/>
      <c r="F11" s="1274"/>
      <c r="G11" s="1274"/>
      <c r="H11" s="1274"/>
      <c r="I11" s="1274"/>
      <c r="J11" s="1274"/>
    </row>
    <row r="12" spans="1:14" ht="18.75" customHeight="1">
      <c r="A12" s="1354" t="s">
        <v>1339</v>
      </c>
      <c r="B12" s="818"/>
      <c r="C12" s="818"/>
      <c r="D12" s="818"/>
      <c r="E12" s="1359"/>
      <c r="F12" s="1364" t="s">
        <v>1340</v>
      </c>
      <c r="G12" s="1364"/>
      <c r="H12" s="1364"/>
      <c r="I12" s="1365"/>
      <c r="J12" s="691"/>
    </row>
    <row r="13" spans="1:14" ht="28.5" customHeight="1">
      <c r="A13" s="1355"/>
      <c r="B13" s="1356"/>
      <c r="C13" s="1356"/>
      <c r="D13" s="1356"/>
      <c r="E13" s="1360"/>
      <c r="F13" s="1341" t="s">
        <v>1341</v>
      </c>
      <c r="G13" s="1341"/>
      <c r="H13" s="1341"/>
      <c r="I13" s="1342"/>
      <c r="J13" s="691"/>
      <c r="K13" s="480"/>
    </row>
    <row r="14" spans="1:14" ht="18.75" customHeight="1">
      <c r="A14" s="1357"/>
      <c r="B14" s="1358"/>
      <c r="C14" s="1358"/>
      <c r="D14" s="1358"/>
      <c r="E14" s="1361"/>
      <c r="F14" s="1362" t="s">
        <v>1342</v>
      </c>
      <c r="G14" s="1362"/>
      <c r="H14" s="1362"/>
      <c r="I14" s="1363"/>
      <c r="J14" s="691"/>
    </row>
    <row r="15" spans="1:14" ht="15" customHeight="1">
      <c r="A15" s="484" t="s">
        <v>934</v>
      </c>
      <c r="B15" s="747" t="s">
        <v>153</v>
      </c>
      <c r="C15" s="1344" t="s">
        <v>1343</v>
      </c>
      <c r="D15" s="1344"/>
      <c r="E15" s="1344"/>
      <c r="F15" s="1344"/>
      <c r="G15" s="1344"/>
      <c r="H15" s="1344"/>
      <c r="I15" s="1344"/>
      <c r="J15" s="1344"/>
    </row>
    <row r="16" spans="1:14" ht="21" customHeight="1">
      <c r="A16" s="484" t="s">
        <v>1117</v>
      </c>
      <c r="B16" s="747" t="s">
        <v>153</v>
      </c>
      <c r="C16" s="1344" t="s">
        <v>1344</v>
      </c>
      <c r="D16" s="1344"/>
      <c r="E16" s="1344"/>
      <c r="F16" s="1344"/>
      <c r="G16" s="1344"/>
      <c r="H16" s="1344"/>
      <c r="I16" s="1344"/>
      <c r="J16" s="1344"/>
      <c r="K16" s="617"/>
    </row>
    <row r="17" spans="1:14" ht="20.25" customHeight="1">
      <c r="A17" s="484" t="s">
        <v>1118</v>
      </c>
      <c r="B17" s="747" t="s">
        <v>153</v>
      </c>
      <c r="C17" s="1344" t="s">
        <v>1345</v>
      </c>
      <c r="D17" s="1344"/>
      <c r="E17" s="1344"/>
      <c r="F17" s="1344"/>
      <c r="G17" s="1344"/>
      <c r="H17" s="1344"/>
      <c r="I17" s="1344"/>
      <c r="J17" s="1344"/>
      <c r="K17" s="617"/>
    </row>
    <row r="18" spans="1:14" ht="28.5" customHeight="1">
      <c r="A18" s="484" t="s">
        <v>1119</v>
      </c>
      <c r="B18" s="747" t="s">
        <v>153</v>
      </c>
      <c r="C18" s="1340" t="s">
        <v>1346</v>
      </c>
      <c r="D18" s="1340"/>
      <c r="E18" s="1340"/>
      <c r="F18" s="1340"/>
      <c r="G18" s="1340"/>
      <c r="H18" s="1340"/>
      <c r="I18" s="1340"/>
      <c r="J18" s="1340"/>
      <c r="K18" s="617"/>
    </row>
    <row r="19" spans="1:14">
      <c r="A19" s="1348"/>
      <c r="B19" s="1349"/>
      <c r="C19" s="483" t="s">
        <v>194</v>
      </c>
      <c r="D19" s="1343" t="s">
        <v>1347</v>
      </c>
      <c r="E19" s="1343"/>
      <c r="F19" s="1343"/>
      <c r="G19" s="1343"/>
      <c r="H19" s="1343"/>
      <c r="I19" s="1343"/>
      <c r="J19" s="1343"/>
      <c r="K19" s="617"/>
    </row>
    <row r="20" spans="1:14" ht="36.75" customHeight="1">
      <c r="A20" s="1350"/>
      <c r="B20" s="1351"/>
      <c r="C20" s="483" t="s">
        <v>194</v>
      </c>
      <c r="D20" s="1343" t="s">
        <v>1348</v>
      </c>
      <c r="E20" s="1343"/>
      <c r="F20" s="1343"/>
      <c r="G20" s="1343"/>
      <c r="H20" s="1343"/>
      <c r="I20" s="1343"/>
      <c r="J20" s="1343"/>
      <c r="K20" s="617"/>
    </row>
    <row r="21" spans="1:14" ht="15" customHeight="1">
      <c r="A21" s="1350"/>
      <c r="B21" s="1351"/>
      <c r="C21" s="483" t="s">
        <v>194</v>
      </c>
      <c r="D21" s="1343" t="s">
        <v>1349</v>
      </c>
      <c r="E21" s="1343"/>
      <c r="F21" s="1343"/>
      <c r="G21" s="1343"/>
      <c r="H21" s="1343"/>
      <c r="I21" s="1343"/>
      <c r="J21" s="1343"/>
      <c r="K21" s="617"/>
    </row>
    <row r="22" spans="1:14" ht="15" customHeight="1">
      <c r="A22" s="1352"/>
      <c r="B22" s="1353"/>
      <c r="C22" s="483" t="s">
        <v>194</v>
      </c>
      <c r="D22" s="1343" t="s">
        <v>1350</v>
      </c>
      <c r="E22" s="1343"/>
      <c r="F22" s="1343"/>
      <c r="G22" s="1343"/>
      <c r="H22" s="1343"/>
      <c r="I22" s="1343"/>
      <c r="J22" s="1343"/>
      <c r="K22" s="617"/>
    </row>
    <row r="23" spans="1:14" ht="15" customHeight="1">
      <c r="A23" s="484" t="s">
        <v>1120</v>
      </c>
      <c r="B23" s="747" t="s">
        <v>153</v>
      </c>
      <c r="C23" s="1344" t="s">
        <v>1351</v>
      </c>
      <c r="D23" s="1344"/>
      <c r="E23" s="1344"/>
      <c r="F23" s="1344"/>
      <c r="G23" s="1344"/>
      <c r="H23" s="1344"/>
      <c r="I23" s="1344"/>
      <c r="J23" s="1344"/>
      <c r="K23" s="617"/>
    </row>
    <row r="24" spans="1:14" ht="24.75" customHeight="1">
      <c r="A24" s="484" t="s">
        <v>1137</v>
      </c>
      <c r="B24" s="747" t="s">
        <v>153</v>
      </c>
      <c r="C24" s="1344" t="s">
        <v>1352</v>
      </c>
      <c r="D24" s="1344"/>
      <c r="E24" s="1344"/>
      <c r="F24" s="1344"/>
      <c r="G24" s="1344"/>
      <c r="H24" s="1344"/>
      <c r="I24" s="1344"/>
      <c r="J24" s="1344"/>
      <c r="K24" s="617"/>
    </row>
    <row r="25" spans="1:14" s="530" customFormat="1" ht="24.75" customHeight="1">
      <c r="A25" s="672" t="s">
        <v>1137</v>
      </c>
      <c r="B25" s="529" t="s">
        <v>153</v>
      </c>
      <c r="C25" s="1345" t="s">
        <v>1353</v>
      </c>
      <c r="D25" s="1345"/>
      <c r="E25" s="1345"/>
      <c r="F25" s="1345"/>
      <c r="G25" s="1345"/>
      <c r="H25" s="1345"/>
      <c r="I25" s="1345"/>
      <c r="J25" s="1345"/>
    </row>
    <row r="26" spans="1:14" ht="24.75" customHeight="1">
      <c r="A26" s="484" t="s">
        <v>1140</v>
      </c>
      <c r="B26" s="443" t="s">
        <v>153</v>
      </c>
      <c r="C26" s="1340" t="s">
        <v>1354</v>
      </c>
      <c r="D26" s="1340"/>
      <c r="E26" s="1340"/>
      <c r="F26" s="1340"/>
      <c r="G26" s="1340"/>
      <c r="H26" s="1340"/>
      <c r="I26" s="1340"/>
      <c r="J26" s="1340"/>
    </row>
    <row r="27" spans="1:14" ht="24.75" customHeight="1">
      <c r="A27" s="523" t="s">
        <v>1151</v>
      </c>
      <c r="B27" s="443" t="s">
        <v>153</v>
      </c>
      <c r="C27" s="1346" t="s">
        <v>1355</v>
      </c>
      <c r="D27" s="1346"/>
      <c r="E27" s="1346"/>
      <c r="F27" s="1346"/>
      <c r="G27" s="1346"/>
      <c r="H27" s="1346"/>
      <c r="I27" s="1346"/>
      <c r="J27" s="1347"/>
    </row>
    <row r="28" spans="1:14" ht="22.5" customHeight="1">
      <c r="A28" s="484" t="s">
        <v>1356</v>
      </c>
      <c r="B28" s="443" t="s">
        <v>153</v>
      </c>
      <c r="C28" s="1340" t="s">
        <v>1357</v>
      </c>
      <c r="D28" s="1340"/>
      <c r="E28" s="1340"/>
      <c r="F28" s="1340"/>
      <c r="G28" s="1340"/>
      <c r="H28" s="1340"/>
      <c r="I28" s="1340"/>
      <c r="J28" s="1340"/>
      <c r="K28" s="37"/>
      <c r="M28" s="39"/>
      <c r="N28" s="39"/>
    </row>
    <row r="29" spans="1:14" ht="15" customHeight="1">
      <c r="A29" s="484" t="s">
        <v>1358</v>
      </c>
      <c r="B29" s="443" t="s">
        <v>153</v>
      </c>
      <c r="C29" s="1340" t="s">
        <v>1359</v>
      </c>
      <c r="D29" s="1340"/>
      <c r="E29" s="1340"/>
      <c r="F29" s="1340"/>
      <c r="G29" s="1340"/>
      <c r="H29" s="1340"/>
      <c r="I29" s="1340"/>
      <c r="J29" s="1340"/>
      <c r="K29" s="39"/>
      <c r="M29" s="39"/>
      <c r="N29" s="39"/>
    </row>
    <row r="30" spans="1:14">
      <c r="E30" s="39"/>
      <c r="F30" s="39"/>
      <c r="G30" s="39"/>
      <c r="H30" s="39"/>
      <c r="I30" s="39"/>
      <c r="J30" s="171"/>
      <c r="K30" s="39"/>
      <c r="M30" s="39"/>
      <c r="N30" s="39"/>
    </row>
    <row r="31" spans="1:14" ht="36">
      <c r="A31" s="724" t="s">
        <v>949</v>
      </c>
      <c r="B31" s="724" t="s">
        <v>1360</v>
      </c>
      <c r="C31" s="724" t="s">
        <v>1361</v>
      </c>
      <c r="D31" s="724" t="s">
        <v>1362</v>
      </c>
      <c r="E31" s="39"/>
      <c r="F31" s="39"/>
      <c r="G31" s="39"/>
      <c r="H31" s="39"/>
      <c r="I31" s="724" t="s">
        <v>1363</v>
      </c>
      <c r="J31" s="171"/>
      <c r="K31" s="463" t="s">
        <v>1364</v>
      </c>
      <c r="M31" s="39"/>
      <c r="N31" s="39"/>
    </row>
    <row r="32" spans="1:14">
      <c r="A32" s="112" t="s">
        <v>1365</v>
      </c>
      <c r="B32" s="133" t="s">
        <v>1366</v>
      </c>
      <c r="C32" s="133" t="s">
        <v>1367</v>
      </c>
      <c r="D32" s="273" t="s">
        <v>1368</v>
      </c>
      <c r="E32" s="713"/>
      <c r="F32" s="39"/>
      <c r="G32" s="39"/>
      <c r="H32" s="39"/>
      <c r="I32" s="133" t="s">
        <v>626</v>
      </c>
      <c r="J32" s="171"/>
      <c r="K32" s="691" t="s">
        <v>1369</v>
      </c>
      <c r="M32" s="39"/>
      <c r="N32" s="39"/>
    </row>
    <row r="33" spans="1:15">
      <c r="A33" s="133" t="s">
        <v>1370</v>
      </c>
      <c r="B33" s="133" t="s">
        <v>1371</v>
      </c>
      <c r="C33" s="133" t="s">
        <v>1372</v>
      </c>
      <c r="D33" s="273" t="s">
        <v>287</v>
      </c>
      <c r="E33" s="713"/>
      <c r="F33" s="39"/>
      <c r="G33" s="39"/>
      <c r="H33" s="39"/>
      <c r="I33" s="133" t="s">
        <v>1373</v>
      </c>
      <c r="J33" s="171"/>
      <c r="K33" s="691" t="s">
        <v>1374</v>
      </c>
      <c r="M33" s="39"/>
      <c r="N33" s="39"/>
    </row>
    <row r="34" spans="1:15" ht="24">
      <c r="A34" s="520"/>
      <c r="B34" s="133" t="s">
        <v>1375</v>
      </c>
      <c r="C34" s="133" t="s">
        <v>1376</v>
      </c>
      <c r="D34" s="724" t="s">
        <v>1362</v>
      </c>
      <c r="E34" s="170"/>
      <c r="F34" s="39"/>
      <c r="G34" s="39"/>
      <c r="H34" s="39"/>
      <c r="I34" s="133" t="s">
        <v>1377</v>
      </c>
      <c r="J34" s="171"/>
      <c r="K34" s="39"/>
      <c r="M34" s="39"/>
      <c r="N34" s="39"/>
    </row>
    <row r="35" spans="1:15">
      <c r="B35" s="133" t="s">
        <v>1378</v>
      </c>
      <c r="C35" s="133" t="s">
        <v>1379</v>
      </c>
      <c r="D35" s="273" t="s">
        <v>1380</v>
      </c>
      <c r="E35" s="170"/>
      <c r="F35" s="39"/>
      <c r="G35" s="54"/>
      <c r="H35" s="54"/>
      <c r="I35" s="291" t="s">
        <v>1381</v>
      </c>
      <c r="J35" s="171"/>
      <c r="K35" s="39"/>
      <c r="M35" s="39"/>
      <c r="N35" s="39"/>
    </row>
    <row r="36" spans="1:15">
      <c r="B36" s="133" t="s">
        <v>1382</v>
      </c>
      <c r="C36" s="133" t="s">
        <v>1383</v>
      </c>
      <c r="D36" s="273" t="s">
        <v>287</v>
      </c>
      <c r="E36" s="170"/>
      <c r="F36" s="54"/>
      <c r="G36" s="54"/>
      <c r="H36" s="54"/>
      <c r="I36" s="133" t="s">
        <v>1384</v>
      </c>
      <c r="J36" s="39"/>
      <c r="K36" s="39"/>
      <c r="M36" s="39"/>
      <c r="N36" s="39"/>
    </row>
    <row r="37" spans="1:15" ht="24">
      <c r="A37" s="170"/>
      <c r="B37" s="54"/>
      <c r="C37" s="54"/>
      <c r="D37" s="724" t="s">
        <v>1362</v>
      </c>
      <c r="E37" s="170"/>
      <c r="F37" s="54"/>
      <c r="G37" s="54"/>
      <c r="H37" s="54"/>
      <c r="I37" s="713"/>
      <c r="J37" s="39"/>
      <c r="K37" s="39"/>
      <c r="M37" s="39"/>
      <c r="N37" s="39"/>
    </row>
    <row r="38" spans="1:15" ht="36">
      <c r="A38" s="90"/>
      <c r="B38" s="54"/>
      <c r="C38" s="724" t="s">
        <v>1385</v>
      </c>
      <c r="D38" s="754" t="s">
        <v>1386</v>
      </c>
      <c r="E38" s="73"/>
      <c r="F38" s="54"/>
      <c r="G38" s="54"/>
      <c r="H38" s="54"/>
      <c r="I38" s="5"/>
      <c r="J38" s="39"/>
      <c r="K38" s="39"/>
      <c r="L38" s="39"/>
      <c r="M38" s="39"/>
      <c r="N38" s="39"/>
      <c r="O38" s="39"/>
    </row>
    <row r="39" spans="1:15">
      <c r="A39" s="39"/>
      <c r="B39" s="73"/>
      <c r="C39" s="133" t="s">
        <v>1387</v>
      </c>
      <c r="D39" s="273" t="s">
        <v>287</v>
      </c>
      <c r="F39" s="73"/>
      <c r="G39" s="73"/>
      <c r="H39" s="73"/>
      <c r="I39" s="737"/>
      <c r="J39" s="39"/>
      <c r="K39" s="39"/>
      <c r="L39" s="39"/>
      <c r="M39" s="39"/>
      <c r="N39" s="39"/>
      <c r="O39" s="39"/>
    </row>
    <row r="40" spans="1:15" ht="24">
      <c r="A40" s="39"/>
      <c r="B40" s="39"/>
      <c r="C40" s="133" t="s">
        <v>1388</v>
      </c>
      <c r="D40" s="724" t="s">
        <v>1362</v>
      </c>
      <c r="E40" s="78"/>
      <c r="F40" s="78"/>
      <c r="G40" s="78"/>
      <c r="H40" s="78"/>
      <c r="I40" s="78"/>
      <c r="J40" s="39"/>
      <c r="K40" s="39"/>
      <c r="L40" s="39"/>
      <c r="M40" s="39"/>
      <c r="N40" s="39"/>
      <c r="O40" s="39"/>
    </row>
    <row r="41" spans="1:15" ht="48">
      <c r="A41" s="39"/>
      <c r="B41" s="463" t="s">
        <v>1389</v>
      </c>
      <c r="C41" s="75"/>
      <c r="D41" s="273" t="s">
        <v>1390</v>
      </c>
      <c r="E41" s="84"/>
      <c r="F41" s="84"/>
      <c r="G41" s="84"/>
      <c r="H41" s="75"/>
      <c r="I41" s="74"/>
      <c r="J41" s="39"/>
      <c r="K41" s="39"/>
      <c r="L41" s="39"/>
      <c r="M41" s="39"/>
      <c r="N41" s="39"/>
      <c r="O41" s="39"/>
    </row>
    <row r="42" spans="1:15">
      <c r="A42" s="39"/>
      <c r="B42" s="133" t="s">
        <v>320</v>
      </c>
      <c r="C42" s="75"/>
      <c r="D42" s="273" t="s">
        <v>287</v>
      </c>
      <c r="E42" s="84"/>
      <c r="F42" s="84"/>
      <c r="G42" s="84"/>
      <c r="H42" s="75"/>
      <c r="I42" s="74"/>
      <c r="J42" s="39"/>
      <c r="K42" s="39"/>
      <c r="L42" s="39"/>
      <c r="M42" s="39"/>
      <c r="N42" s="39"/>
      <c r="O42" s="39"/>
    </row>
    <row r="43" spans="1:15" ht="24">
      <c r="A43" s="39"/>
      <c r="B43" s="133" t="s">
        <v>683</v>
      </c>
      <c r="C43" s="75"/>
      <c r="D43" s="724" t="s">
        <v>1362</v>
      </c>
      <c r="E43" s="84"/>
      <c r="F43" s="84"/>
      <c r="G43" s="84"/>
      <c r="H43" s="75"/>
      <c r="I43" s="74"/>
      <c r="J43" s="39"/>
      <c r="K43" s="39"/>
      <c r="L43" s="39"/>
      <c r="M43" s="39"/>
      <c r="N43" s="39"/>
      <c r="O43" s="39"/>
    </row>
    <row r="44" spans="1:15">
      <c r="A44" s="39"/>
      <c r="B44" s="39"/>
      <c r="C44" s="75"/>
      <c r="D44" s="273" t="s">
        <v>1391</v>
      </c>
      <c r="E44" s="84"/>
      <c r="F44" s="84"/>
      <c r="G44" s="84"/>
      <c r="H44" s="75"/>
      <c r="I44" s="74"/>
      <c r="J44" s="39"/>
      <c r="K44" s="39"/>
      <c r="L44" s="39"/>
      <c r="M44" s="39"/>
      <c r="N44" s="39"/>
      <c r="O44" s="39"/>
    </row>
    <row r="45" spans="1:15">
      <c r="A45" s="39"/>
      <c r="C45" s="75"/>
      <c r="D45" s="273" t="s">
        <v>287</v>
      </c>
      <c r="E45" s="84"/>
      <c r="F45" s="84"/>
      <c r="G45" s="84"/>
      <c r="H45" s="75"/>
      <c r="I45" s="74"/>
      <c r="J45" s="39"/>
      <c r="K45" s="39"/>
      <c r="L45" s="39"/>
      <c r="M45" s="39"/>
      <c r="N45" s="39"/>
      <c r="O45" s="39"/>
    </row>
    <row r="46" spans="1:15" ht="24">
      <c r="A46" s="39"/>
      <c r="B46" s="463" t="s">
        <v>1392</v>
      </c>
      <c r="C46" s="75"/>
      <c r="D46" s="724" t="s">
        <v>1362</v>
      </c>
      <c r="E46" s="84"/>
      <c r="F46" s="84"/>
      <c r="G46" s="84"/>
      <c r="H46" s="75"/>
      <c r="I46" s="74"/>
      <c r="J46" s="39"/>
      <c r="K46" s="39"/>
      <c r="L46" s="39"/>
      <c r="M46" s="39"/>
      <c r="N46" s="39"/>
      <c r="O46" s="39"/>
    </row>
    <row r="47" spans="1:15">
      <c r="A47" s="39"/>
      <c r="B47" s="618" t="s">
        <v>320</v>
      </c>
      <c r="C47" s="75"/>
      <c r="D47" s="273" t="s">
        <v>1393</v>
      </c>
      <c r="E47" s="84"/>
      <c r="F47" s="84"/>
      <c r="G47" s="84"/>
      <c r="H47" s="75"/>
      <c r="I47" s="74"/>
      <c r="J47" s="39"/>
      <c r="K47" s="39"/>
      <c r="L47" s="39"/>
      <c r="M47" s="39"/>
      <c r="N47" s="39"/>
      <c r="O47" s="39"/>
    </row>
    <row r="48" spans="1:15" ht="45">
      <c r="A48" s="39"/>
      <c r="B48" s="517" t="s">
        <v>1394</v>
      </c>
      <c r="C48" s="79"/>
      <c r="D48" s="273" t="s">
        <v>287</v>
      </c>
      <c r="E48" s="84"/>
      <c r="F48" s="84"/>
      <c r="G48" s="84"/>
      <c r="H48" s="75"/>
      <c r="I48" s="74"/>
      <c r="J48" s="39"/>
      <c r="K48" s="39"/>
      <c r="L48" s="39"/>
      <c r="M48" s="39"/>
      <c r="N48" s="39"/>
      <c r="O48" s="39"/>
    </row>
    <row r="49" spans="1:15" ht="24">
      <c r="A49" s="39"/>
      <c r="B49" s="39"/>
      <c r="C49" s="39"/>
      <c r="D49" s="724" t="s">
        <v>1362</v>
      </c>
      <c r="E49" s="39"/>
      <c r="F49" s="39"/>
      <c r="G49" s="39"/>
      <c r="H49" s="39"/>
      <c r="I49" s="39"/>
      <c r="J49" s="39"/>
      <c r="K49" s="39"/>
      <c r="L49" s="39"/>
      <c r="M49" s="39"/>
      <c r="N49" s="39"/>
      <c r="O49" s="39"/>
    </row>
    <row r="50" spans="1:15">
      <c r="A50" s="39"/>
      <c r="B50" s="762"/>
      <c r="C50" s="72"/>
      <c r="D50" s="273" t="s">
        <v>1395</v>
      </c>
      <c r="E50" s="72"/>
      <c r="F50" s="72"/>
      <c r="G50" s="72"/>
      <c r="H50" s="72"/>
      <c r="I50" s="737"/>
      <c r="J50" s="39"/>
      <c r="K50" s="39"/>
      <c r="L50" s="39"/>
      <c r="M50" s="39"/>
      <c r="N50" s="39"/>
      <c r="O50" s="39"/>
    </row>
    <row r="51" spans="1:15">
      <c r="A51" s="39"/>
      <c r="B51" s="713"/>
      <c r="C51" s="78"/>
      <c r="D51" s="273" t="s">
        <v>287</v>
      </c>
      <c r="E51" s="78"/>
      <c r="F51" s="78"/>
      <c r="G51" s="78"/>
      <c r="H51" s="78"/>
      <c r="I51" s="78"/>
      <c r="J51" s="39"/>
      <c r="K51" s="39"/>
      <c r="L51" s="39"/>
      <c r="M51" s="39"/>
      <c r="N51" s="39"/>
      <c r="O51" s="39"/>
    </row>
    <row r="52" spans="1:15">
      <c r="A52" s="39"/>
      <c r="B52" s="73"/>
      <c r="C52" s="75"/>
      <c r="D52" s="75"/>
      <c r="E52" s="84"/>
      <c r="F52" s="84"/>
      <c r="G52" s="84"/>
      <c r="H52" s="75"/>
      <c r="I52" s="74"/>
      <c r="J52" s="39"/>
      <c r="K52" s="39"/>
      <c r="L52" s="39"/>
      <c r="M52" s="39"/>
      <c r="N52" s="39"/>
      <c r="O52" s="39"/>
    </row>
    <row r="53" spans="1:15">
      <c r="A53" s="39"/>
      <c r="B53" s="73"/>
      <c r="C53" s="75"/>
      <c r="D53" s="75"/>
      <c r="E53" s="84"/>
      <c r="F53" s="84"/>
      <c r="G53" s="84"/>
      <c r="H53" s="75"/>
      <c r="I53" s="74"/>
      <c r="J53" s="39"/>
      <c r="K53" s="39"/>
      <c r="L53" s="39"/>
      <c r="M53" s="39"/>
      <c r="N53" s="39"/>
      <c r="O53" s="39"/>
    </row>
    <row r="54" spans="1:15">
      <c r="A54" s="39"/>
      <c r="B54" s="73"/>
      <c r="C54" s="75"/>
      <c r="D54" s="75"/>
      <c r="E54" s="84"/>
      <c r="F54" s="84"/>
      <c r="G54" s="84"/>
      <c r="H54" s="75"/>
      <c r="I54" s="74"/>
      <c r="J54" s="39"/>
      <c r="K54" s="39"/>
      <c r="L54" s="39"/>
      <c r="M54" s="39"/>
      <c r="N54" s="39"/>
      <c r="O54" s="39"/>
    </row>
    <row r="55" spans="1:15">
      <c r="A55" s="39"/>
      <c r="B55" s="39"/>
      <c r="C55" s="75"/>
      <c r="D55" s="75"/>
      <c r="E55" s="84"/>
      <c r="F55" s="84"/>
      <c r="G55" s="84"/>
      <c r="H55" s="75"/>
      <c r="I55" s="74"/>
      <c r="J55" s="39"/>
      <c r="K55" s="39"/>
      <c r="L55" s="39"/>
      <c r="M55" s="39"/>
      <c r="N55" s="39"/>
      <c r="O55" s="39"/>
    </row>
    <row r="56" spans="1:15">
      <c r="A56" s="39"/>
      <c r="B56" s="39"/>
      <c r="C56" s="75"/>
      <c r="D56" s="75"/>
      <c r="E56" s="84"/>
      <c r="F56" s="84"/>
      <c r="G56" s="84"/>
      <c r="H56" s="75"/>
      <c r="I56" s="74"/>
      <c r="J56" s="39"/>
      <c r="K56" s="39"/>
      <c r="L56" s="39"/>
      <c r="M56" s="39"/>
      <c r="N56" s="39"/>
      <c r="O56" s="39"/>
    </row>
    <row r="57" spans="1:15">
      <c r="A57" s="39"/>
      <c r="B57" s="39"/>
      <c r="C57" s="75"/>
      <c r="D57" s="75"/>
      <c r="E57" s="84"/>
      <c r="F57" s="84"/>
      <c r="G57" s="84"/>
      <c r="H57" s="75"/>
      <c r="I57" s="74"/>
      <c r="J57" s="39"/>
      <c r="K57" s="39"/>
      <c r="L57" s="39"/>
      <c r="M57" s="39"/>
      <c r="N57" s="39"/>
      <c r="O57" s="39"/>
    </row>
    <row r="58" spans="1:15">
      <c r="A58" s="39"/>
      <c r="B58" s="39"/>
      <c r="C58" s="75"/>
      <c r="D58" s="75"/>
      <c r="E58" s="84"/>
      <c r="F58" s="84"/>
      <c r="G58" s="84"/>
      <c r="H58" s="75"/>
      <c r="I58" s="74"/>
      <c r="J58" s="39"/>
      <c r="K58" s="39"/>
      <c r="L58" s="39"/>
      <c r="M58" s="39"/>
      <c r="N58" s="39"/>
      <c r="O58" s="39"/>
    </row>
    <row r="59" spans="1:15">
      <c r="A59" s="39"/>
      <c r="B59" s="73"/>
      <c r="C59" s="79"/>
      <c r="D59" s="79"/>
      <c r="E59" s="84"/>
      <c r="F59" s="84"/>
      <c r="G59" s="84"/>
      <c r="H59" s="75"/>
      <c r="I59" s="74"/>
      <c r="J59" s="39"/>
      <c r="K59" s="39"/>
      <c r="L59" s="39"/>
      <c r="M59" s="39"/>
      <c r="N59" s="39"/>
      <c r="O59" s="39"/>
    </row>
    <row r="60" spans="1:15">
      <c r="A60" s="39"/>
      <c r="B60" s="39"/>
      <c r="C60" s="39"/>
      <c r="D60" s="39"/>
      <c r="E60" s="39"/>
      <c r="F60" s="39"/>
      <c r="G60" s="39"/>
      <c r="H60" s="39"/>
      <c r="I60" s="39"/>
      <c r="J60" s="39"/>
    </row>
    <row r="61" spans="1:15">
      <c r="J61" s="39"/>
    </row>
    <row r="62" spans="1:15">
      <c r="J62" s="39"/>
    </row>
    <row r="63" spans="1:15">
      <c r="J63" s="39"/>
    </row>
    <row r="64" spans="1:15">
      <c r="J64" s="39"/>
    </row>
    <row r="65" spans="10:10">
      <c r="J65" s="39"/>
    </row>
  </sheetData>
  <mergeCells count="32">
    <mergeCell ref="A3:K3"/>
    <mergeCell ref="M7:N7"/>
    <mergeCell ref="M8:N8"/>
    <mergeCell ref="A19:B22"/>
    <mergeCell ref="A12:D14"/>
    <mergeCell ref="E12:E14"/>
    <mergeCell ref="F14:I14"/>
    <mergeCell ref="F12:I12"/>
    <mergeCell ref="I8:J8"/>
    <mergeCell ref="I7:J7"/>
    <mergeCell ref="I9:J9"/>
    <mergeCell ref="I10:J10"/>
    <mergeCell ref="C16:J16"/>
    <mergeCell ref="C17:J17"/>
    <mergeCell ref="C18:J18"/>
    <mergeCell ref="D19:J19"/>
    <mergeCell ref="A11:J11"/>
    <mergeCell ref="C15:J15"/>
    <mergeCell ref="C6:K6"/>
    <mergeCell ref="A5:K5"/>
    <mergeCell ref="A4:K4"/>
    <mergeCell ref="C29:J29"/>
    <mergeCell ref="C28:J28"/>
    <mergeCell ref="F13:I13"/>
    <mergeCell ref="D20:J20"/>
    <mergeCell ref="C26:J26"/>
    <mergeCell ref="D21:J21"/>
    <mergeCell ref="D22:J22"/>
    <mergeCell ref="C23:J23"/>
    <mergeCell ref="C24:J24"/>
    <mergeCell ref="C25:J25"/>
    <mergeCell ref="C27:J27"/>
  </mergeCells>
  <pageMargins left="0.7" right="0.7" top="0.75" bottom="0.75" header="0.3" footer="0.3"/>
  <pageSetup orientation="portrait" r:id="rId1"/>
  <drawing r:id="rId2"/>
  <legacyDrawing r:id="rId3"/>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23"/>
  <dimension ref="A1:T39"/>
  <sheetViews>
    <sheetView zoomScaleNormal="100" workbookViewId="0">
      <selection activeCell="I22" sqref="I22"/>
    </sheetView>
  </sheetViews>
  <sheetFormatPr defaultColWidth="9.140625" defaultRowHeight="15"/>
  <cols>
    <col min="1" max="1" width="12.140625" style="48" customWidth="1"/>
    <col min="2" max="2" width="10.42578125" style="48" customWidth="1"/>
    <col min="3" max="3" width="12.140625" style="48" customWidth="1"/>
    <col min="4" max="4" width="12.140625" style="48" hidden="1" customWidth="1"/>
    <col min="5" max="5" width="12.140625" style="48" customWidth="1"/>
    <col min="6" max="6" width="12.85546875" style="48" customWidth="1"/>
    <col min="7" max="7" width="11.140625" style="48" customWidth="1"/>
    <col min="8" max="8" width="13.85546875" style="48" customWidth="1"/>
    <col min="9" max="9" width="13.42578125" style="48" customWidth="1"/>
    <col min="10" max="10" width="14" style="48" customWidth="1"/>
    <col min="11" max="11" width="12.85546875" style="48" customWidth="1"/>
    <col min="12" max="16384" width="9.140625" style="48"/>
  </cols>
  <sheetData>
    <row r="1" spans="1:20">
      <c r="A1" s="50"/>
      <c r="B1" s="48" t="s">
        <v>1396</v>
      </c>
      <c r="E1" s="51"/>
      <c r="F1" s="48" t="s">
        <v>124</v>
      </c>
      <c r="I1" s="792"/>
      <c r="J1" s="792"/>
      <c r="K1" s="48" t="s">
        <v>125</v>
      </c>
      <c r="N1" s="52"/>
      <c r="O1" s="48" t="s">
        <v>126</v>
      </c>
    </row>
    <row r="3" spans="1:20">
      <c r="A3" s="1229" t="s">
        <v>1397</v>
      </c>
      <c r="B3" s="1229"/>
      <c r="C3" s="1229"/>
      <c r="D3" s="1229"/>
      <c r="E3" s="1229"/>
      <c r="F3" s="1229"/>
      <c r="G3" s="1229"/>
      <c r="H3" s="1229"/>
      <c r="I3" s="1229"/>
      <c r="J3" s="1229"/>
      <c r="K3" s="1229"/>
      <c r="L3" s="139"/>
      <c r="M3" s="139"/>
      <c r="N3" s="139"/>
      <c r="O3" s="139"/>
      <c r="P3" s="39"/>
    </row>
    <row r="4" spans="1:20" ht="58.35" customHeight="1">
      <c r="A4" s="1377" t="s">
        <v>1398</v>
      </c>
      <c r="B4" s="1377"/>
      <c r="C4" s="1377"/>
      <c r="D4" s="1377"/>
      <c r="E4" s="1377"/>
      <c r="F4" s="1377"/>
      <c r="G4" s="1377"/>
      <c r="H4" s="1377"/>
      <c r="I4" s="1377"/>
      <c r="J4" s="1377"/>
      <c r="K4" s="1377"/>
      <c r="L4" s="150"/>
      <c r="M4" s="150"/>
      <c r="N4" s="150"/>
      <c r="O4" s="150"/>
      <c r="P4" s="39"/>
    </row>
    <row r="5" spans="1:20" ht="26.25" customHeight="1">
      <c r="A5" s="197" t="s">
        <v>147</v>
      </c>
      <c r="B5" s="198" t="s">
        <v>194</v>
      </c>
      <c r="C5" s="1374" t="s">
        <v>1399</v>
      </c>
      <c r="D5" s="1375"/>
      <c r="E5" s="1375"/>
      <c r="F5" s="1375"/>
      <c r="G5" s="1375"/>
      <c r="H5" s="1375"/>
      <c r="I5" s="1375"/>
      <c r="J5" s="1375"/>
      <c r="K5" s="1376"/>
      <c r="L5" s="150"/>
      <c r="M5" s="150"/>
      <c r="N5" s="150"/>
      <c r="O5" s="150"/>
      <c r="P5" s="39"/>
    </row>
    <row r="6" spans="1:20">
      <c r="A6" s="696" t="s">
        <v>151</v>
      </c>
      <c r="B6" s="696" t="s">
        <v>156</v>
      </c>
      <c r="C6" s="696" t="s">
        <v>149</v>
      </c>
      <c r="D6" s="696" t="s">
        <v>158</v>
      </c>
      <c r="E6" s="696" t="s">
        <v>154</v>
      </c>
      <c r="F6" s="696" t="s">
        <v>158</v>
      </c>
      <c r="G6" s="696" t="s">
        <v>220</v>
      </c>
      <c r="H6" s="696" t="s">
        <v>221</v>
      </c>
      <c r="I6" s="696" t="s">
        <v>222</v>
      </c>
      <c r="J6" s="696" t="s">
        <v>289</v>
      </c>
      <c r="K6" s="696" t="s">
        <v>290</v>
      </c>
      <c r="L6" s="39"/>
      <c r="M6" s="39"/>
      <c r="N6" s="39"/>
      <c r="O6" s="39"/>
      <c r="P6" s="39"/>
      <c r="Q6" s="48" t="s">
        <v>1400</v>
      </c>
    </row>
    <row r="7" spans="1:20" ht="24.75" customHeight="1">
      <c r="A7" s="1370" t="s">
        <v>269</v>
      </c>
      <c r="B7" s="1368" t="s">
        <v>1401</v>
      </c>
      <c r="C7" s="1369"/>
      <c r="D7" s="779" t="s">
        <v>1402</v>
      </c>
      <c r="E7" s="779" t="s">
        <v>1403</v>
      </c>
      <c r="F7" s="1367" t="s">
        <v>1404</v>
      </c>
      <c r="G7" s="1367" t="s">
        <v>1405</v>
      </c>
      <c r="H7" s="1367" t="s">
        <v>1406</v>
      </c>
      <c r="I7" s="1367" t="s">
        <v>1407</v>
      </c>
      <c r="J7" s="1367" t="s">
        <v>1408</v>
      </c>
      <c r="K7" s="1367" t="s">
        <v>1409</v>
      </c>
    </row>
    <row r="8" spans="1:20" ht="12" customHeight="1">
      <c r="A8" s="1371"/>
      <c r="B8" s="779" t="s">
        <v>1410</v>
      </c>
      <c r="C8" s="779" t="s">
        <v>1411</v>
      </c>
      <c r="D8" s="779" t="s">
        <v>1412</v>
      </c>
      <c r="E8" s="779" t="s">
        <v>1413</v>
      </c>
      <c r="F8" s="1367"/>
      <c r="G8" s="1367"/>
      <c r="H8" s="1367"/>
      <c r="I8" s="1367"/>
      <c r="J8" s="1367"/>
      <c r="K8" s="1367"/>
    </row>
    <row r="9" spans="1:20" ht="22.5" customHeight="1">
      <c r="A9" s="773"/>
      <c r="B9" s="773"/>
      <c r="C9" s="773"/>
      <c r="D9" s="773"/>
      <c r="E9" s="773"/>
      <c r="F9" s="773"/>
      <c r="G9" s="773"/>
      <c r="H9" s="773"/>
      <c r="I9" s="773"/>
      <c r="J9" s="773"/>
      <c r="K9" s="773"/>
      <c r="P9" s="19"/>
      <c r="Q9" s="19"/>
      <c r="R9" s="19"/>
      <c r="S9" s="19"/>
      <c r="T9" s="19"/>
    </row>
    <row r="10" spans="1:20" ht="22.5" customHeight="1">
      <c r="A10" s="773"/>
      <c r="B10" s="773"/>
      <c r="C10" s="773"/>
      <c r="D10" s="773"/>
      <c r="E10" s="773"/>
      <c r="F10" s="773"/>
      <c r="G10" s="773"/>
      <c r="H10" s="773"/>
      <c r="I10" s="773"/>
      <c r="J10" s="773"/>
      <c r="K10" s="773"/>
      <c r="P10" s="19"/>
      <c r="Q10" s="19"/>
      <c r="R10" s="19"/>
      <c r="S10" s="19"/>
      <c r="T10" s="19"/>
    </row>
    <row r="11" spans="1:20" ht="15" customHeight="1">
      <c r="A11" s="238"/>
      <c r="B11" s="238"/>
      <c r="C11" s="238"/>
      <c r="D11" s="238"/>
      <c r="E11" s="238"/>
      <c r="F11" s="238"/>
      <c r="G11" s="239"/>
      <c r="H11" s="696" t="s">
        <v>934</v>
      </c>
      <c r="I11" s="696" t="s">
        <v>1117</v>
      </c>
      <c r="J11" s="696" t="s">
        <v>1118</v>
      </c>
      <c r="K11" s="142">
        <v>15</v>
      </c>
      <c r="L11" s="87"/>
      <c r="Q11" s="778"/>
      <c r="R11" s="778"/>
      <c r="S11" s="778"/>
    </row>
    <row r="12" spans="1:20" ht="22.5" customHeight="1">
      <c r="A12" s="240"/>
      <c r="B12" s="240"/>
      <c r="C12" s="240"/>
      <c r="D12" s="240"/>
      <c r="E12" s="240"/>
      <c r="F12" s="240"/>
      <c r="G12" s="241"/>
      <c r="H12" s="1367" t="s">
        <v>1414</v>
      </c>
      <c r="I12" s="1367" t="s">
        <v>1415</v>
      </c>
      <c r="J12" s="1367" t="s">
        <v>1416</v>
      </c>
      <c r="K12" s="1367" t="s">
        <v>1301</v>
      </c>
      <c r="L12" s="39"/>
      <c r="M12" s="1373"/>
      <c r="N12" s="1373"/>
      <c r="O12" s="1373"/>
      <c r="P12" s="1373"/>
      <c r="Q12" s="1373"/>
      <c r="R12" s="1373"/>
      <c r="S12" s="1373"/>
    </row>
    <row r="13" spans="1:20" ht="9.75" customHeight="1">
      <c r="A13" s="240"/>
      <c r="B13" s="240"/>
      <c r="C13" s="240"/>
      <c r="D13" s="240"/>
      <c r="E13" s="240"/>
      <c r="F13" s="240"/>
      <c r="G13" s="241"/>
      <c r="H13" s="1367"/>
      <c r="I13" s="1367"/>
      <c r="J13" s="1367"/>
      <c r="K13" s="1367"/>
      <c r="L13" s="61"/>
      <c r="M13" s="61"/>
      <c r="N13" s="61"/>
      <c r="O13" s="778"/>
      <c r="P13" s="778"/>
      <c r="Q13" s="778"/>
      <c r="R13" s="778"/>
      <c r="S13" s="778"/>
    </row>
    <row r="14" spans="1:20">
      <c r="A14" s="240"/>
      <c r="B14" s="240"/>
      <c r="C14" s="240"/>
      <c r="D14" s="240"/>
      <c r="E14" s="240"/>
      <c r="F14" s="240"/>
      <c r="G14" s="396">
        <f>A9</f>
        <v>0</v>
      </c>
      <c r="H14" s="203" t="e">
        <f>(LOG(H9*K9*0.9*1.219)+2.19)/0.55</f>
        <v>#NUM!</v>
      </c>
      <c r="I14" s="203" t="e">
        <f>((LOG(G9*K9*0.8)*0.1111)+12.3)-(LOG(I9*K9*H9*K9)+(0.00915*F9))</f>
        <v>#NUM!</v>
      </c>
      <c r="J14" s="203" t="e">
        <f>H14-I14</f>
        <v>#NUM!</v>
      </c>
      <c r="K14" s="771" t="e">
        <f>IF(J14&gt;2.5,"NO","YES")</f>
        <v>#NUM!</v>
      </c>
      <c r="L14" s="39"/>
      <c r="M14" s="1373"/>
      <c r="N14" s="1373"/>
      <c r="O14" s="1373"/>
      <c r="P14" s="1373"/>
      <c r="Q14" s="1373"/>
      <c r="R14" s="1373"/>
      <c r="S14" s="1373"/>
    </row>
    <row r="15" spans="1:20">
      <c r="A15" s="240"/>
      <c r="B15" s="240"/>
      <c r="C15" s="240"/>
      <c r="D15" s="240"/>
      <c r="E15" s="240"/>
      <c r="F15" s="240"/>
      <c r="G15" s="396">
        <f>A10</f>
        <v>0</v>
      </c>
      <c r="H15" s="203" t="e">
        <f>(LOG(H10*K10*0.9*1.219)+2.19)/0.55</f>
        <v>#NUM!</v>
      </c>
      <c r="I15" s="203" t="e">
        <f>((LOG(G10*K10*0.8)*0.1111)+12.3)-(LOG(I10*K10*H10*K10)+(0.00915*F10))</f>
        <v>#NUM!</v>
      </c>
      <c r="J15" s="203" t="e">
        <f>H15-I15</f>
        <v>#NUM!</v>
      </c>
      <c r="K15" s="771" t="e">
        <f>IF(J15&gt;2.5,"NO","YES")</f>
        <v>#NUM!</v>
      </c>
      <c r="L15" s="39"/>
      <c r="M15" s="1373"/>
      <c r="N15" s="1373"/>
      <c r="O15" s="1373"/>
      <c r="P15" s="1373"/>
      <c r="Q15" s="1373"/>
      <c r="R15" s="1373"/>
      <c r="S15" s="1373"/>
    </row>
    <row r="16" spans="1:20">
      <c r="A16" s="65"/>
      <c r="B16" s="39"/>
      <c r="C16" s="39"/>
      <c r="D16" s="39"/>
      <c r="E16" s="39"/>
      <c r="F16" s="39"/>
      <c r="I16" s="141" t="s">
        <v>307</v>
      </c>
      <c r="J16" s="398" t="s">
        <v>308</v>
      </c>
      <c r="K16" s="399" t="s">
        <v>309</v>
      </c>
      <c r="L16" s="39"/>
      <c r="M16" s="1373"/>
      <c r="N16" s="1373"/>
      <c r="O16" s="1373"/>
      <c r="P16" s="1373"/>
      <c r="Q16" s="1373"/>
      <c r="R16" s="1373"/>
      <c r="S16" s="1373"/>
    </row>
    <row r="17" spans="1:19">
      <c r="A17" s="1372" t="s">
        <v>1417</v>
      </c>
      <c r="B17" s="1372"/>
      <c r="C17" s="1372"/>
      <c r="D17" s="1372"/>
      <c r="E17" s="1372"/>
      <c r="F17" s="1372"/>
      <c r="G17" s="1372"/>
      <c r="H17" s="1372"/>
      <c r="L17" s="39"/>
      <c r="M17" s="1373"/>
      <c r="N17" s="1373"/>
      <c r="O17" s="1373"/>
      <c r="P17" s="1373"/>
      <c r="Q17" s="1373"/>
      <c r="R17" s="1373"/>
      <c r="S17" s="1373"/>
    </row>
    <row r="18" spans="1:19" ht="17.25" customHeight="1">
      <c r="A18" s="1372"/>
      <c r="B18" s="1372"/>
      <c r="C18" s="1372"/>
      <c r="D18" s="1372"/>
      <c r="E18" s="1372"/>
      <c r="F18" s="1372"/>
      <c r="G18" s="1372"/>
      <c r="H18" s="1372"/>
      <c r="L18" s="39"/>
      <c r="M18" s="1373"/>
      <c r="N18" s="1373"/>
      <c r="O18" s="1373"/>
      <c r="P18" s="1373"/>
      <c r="Q18" s="1373"/>
      <c r="R18" s="1373"/>
      <c r="S18" s="1373"/>
    </row>
    <row r="19" spans="1:19">
      <c r="S19" s="778"/>
    </row>
    <row r="20" spans="1:19" ht="15" customHeight="1">
      <c r="A20" s="1372" t="s">
        <v>1418</v>
      </c>
      <c r="B20" s="1372"/>
      <c r="C20" s="1372"/>
      <c r="D20" s="1372"/>
      <c r="E20" s="1372"/>
      <c r="F20" s="1372"/>
      <c r="G20" s="1372"/>
      <c r="H20" s="1372"/>
      <c r="S20" s="778"/>
    </row>
    <row r="21" spans="1:19">
      <c r="A21" s="1372"/>
      <c r="B21" s="1372"/>
      <c r="C21" s="1372"/>
      <c r="D21" s="1372"/>
      <c r="E21" s="1372"/>
      <c r="F21" s="1372"/>
      <c r="G21" s="1372"/>
      <c r="H21" s="1372"/>
      <c r="L21" s="39"/>
      <c r="M21" s="39"/>
      <c r="N21" s="39"/>
      <c r="O21" s="39"/>
      <c r="P21" s="39"/>
      <c r="Q21" s="39"/>
      <c r="R21" s="39"/>
      <c r="S21" s="39"/>
    </row>
    <row r="22" spans="1:19">
      <c r="A22" s="1080"/>
      <c r="B22" s="242"/>
      <c r="C22" s="242"/>
      <c r="D22" s="242"/>
      <c r="E22" s="242"/>
      <c r="F22" s="739"/>
    </row>
    <row r="23" spans="1:19" ht="24">
      <c r="A23" s="1080"/>
      <c r="B23" s="724" t="s">
        <v>1419</v>
      </c>
      <c r="C23" s="39"/>
      <c r="D23" s="39"/>
      <c r="E23" s="39"/>
      <c r="F23" s="39"/>
    </row>
    <row r="24" spans="1:19">
      <c r="A24" s="39"/>
      <c r="B24" s="133">
        <v>1</v>
      </c>
      <c r="C24" s="5"/>
      <c r="D24" s="5"/>
      <c r="E24" s="5"/>
      <c r="F24" s="39"/>
    </row>
    <row r="25" spans="1:19">
      <c r="A25" s="39"/>
      <c r="B25" s="133">
        <v>2</v>
      </c>
      <c r="C25" s="39"/>
      <c r="D25" s="39"/>
      <c r="E25" s="39"/>
      <c r="F25" s="39"/>
    </row>
    <row r="26" spans="1:19">
      <c r="A26" s="39"/>
      <c r="B26" s="133">
        <v>3</v>
      </c>
      <c r="C26" s="39"/>
      <c r="D26" s="39"/>
      <c r="E26" s="39"/>
      <c r="F26" s="39"/>
    </row>
    <row r="27" spans="1:19">
      <c r="A27" s="39"/>
      <c r="B27" s="133">
        <v>4</v>
      </c>
      <c r="C27" s="39"/>
      <c r="D27" s="39"/>
      <c r="E27" s="39"/>
      <c r="F27" s="39"/>
    </row>
    <row r="28" spans="1:19">
      <c r="A28" s="39"/>
      <c r="B28" s="133">
        <v>5</v>
      </c>
      <c r="C28" s="39"/>
      <c r="D28" s="39"/>
      <c r="E28" s="39"/>
      <c r="F28" s="39"/>
    </row>
    <row r="29" spans="1:19">
      <c r="A29" s="39"/>
      <c r="B29" s="133">
        <v>6</v>
      </c>
      <c r="C29" s="39"/>
      <c r="D29" s="39"/>
      <c r="E29" s="39"/>
      <c r="F29" s="39"/>
    </row>
    <row r="30" spans="1:19">
      <c r="B30" s="133">
        <v>7</v>
      </c>
    </row>
    <row r="31" spans="1:19">
      <c r="B31" s="133">
        <v>8</v>
      </c>
    </row>
    <row r="32" spans="1:19">
      <c r="B32" s="133">
        <v>9</v>
      </c>
    </row>
    <row r="33" spans="2:2">
      <c r="B33" s="133">
        <v>10</v>
      </c>
    </row>
    <row r="34" spans="2:2">
      <c r="B34" s="133">
        <v>11</v>
      </c>
    </row>
    <row r="35" spans="2:2">
      <c r="B35" s="133">
        <v>12</v>
      </c>
    </row>
    <row r="36" spans="2:2">
      <c r="B36" s="133">
        <v>13</v>
      </c>
    </row>
    <row r="37" spans="2:2">
      <c r="B37" s="133">
        <v>14</v>
      </c>
    </row>
    <row r="38" spans="2:2">
      <c r="B38" s="133">
        <v>15</v>
      </c>
    </row>
    <row r="39" spans="2:2">
      <c r="B39" s="133">
        <v>16</v>
      </c>
    </row>
  </sheetData>
  <mergeCells count="25">
    <mergeCell ref="A3:K3"/>
    <mergeCell ref="I1:J1"/>
    <mergeCell ref="M18:S18"/>
    <mergeCell ref="K12:K13"/>
    <mergeCell ref="C5:K5"/>
    <mergeCell ref="H7:H8"/>
    <mergeCell ref="I7:I8"/>
    <mergeCell ref="J7:J8"/>
    <mergeCell ref="M15:S15"/>
    <mergeCell ref="M12:S12"/>
    <mergeCell ref="M14:S14"/>
    <mergeCell ref="M16:S16"/>
    <mergeCell ref="M17:S17"/>
    <mergeCell ref="A4:K4"/>
    <mergeCell ref="A22:A23"/>
    <mergeCell ref="F7:F8"/>
    <mergeCell ref="K7:K8"/>
    <mergeCell ref="H12:H13"/>
    <mergeCell ref="I12:I13"/>
    <mergeCell ref="J12:J13"/>
    <mergeCell ref="B7:C7"/>
    <mergeCell ref="A7:A8"/>
    <mergeCell ref="G7:G8"/>
    <mergeCell ref="A17:H18"/>
    <mergeCell ref="A20:H21"/>
  </mergeCells>
  <pageMargins left="0.7" right="0.7" top="0.75" bottom="0.75" header="0.3" footer="0.3"/>
  <pageSetup orientation="portrait" r:id="rId1"/>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8953D-C40A-48DD-A9DF-338F32DA29C1}">
  <dimension ref="A1:O11"/>
  <sheetViews>
    <sheetView zoomScaleNormal="100" workbookViewId="0">
      <selection activeCell="I7" sqref="I7"/>
    </sheetView>
  </sheetViews>
  <sheetFormatPr defaultColWidth="8.85546875" defaultRowHeight="15"/>
  <cols>
    <col min="1" max="2" width="8.85546875" style="48"/>
    <col min="3" max="3" width="88.7109375" style="48" customWidth="1"/>
    <col min="4" max="5" width="9.140625" style="48" customWidth="1"/>
    <col min="6" max="16384" width="8.85546875" style="48"/>
  </cols>
  <sheetData>
    <row r="1" spans="1:15">
      <c r="A1" s="50"/>
      <c r="B1" s="48" t="s">
        <v>123</v>
      </c>
      <c r="D1" s="51"/>
      <c r="E1" s="48" t="s">
        <v>124</v>
      </c>
      <c r="G1" s="792"/>
      <c r="H1" s="792"/>
      <c r="I1" s="48" t="s">
        <v>125</v>
      </c>
      <c r="L1" s="52"/>
      <c r="M1" s="48" t="s">
        <v>126</v>
      </c>
    </row>
    <row r="2" spans="1:15">
      <c r="A2" s="38"/>
      <c r="B2" s="38"/>
      <c r="C2" s="38"/>
      <c r="D2" s="38"/>
      <c r="E2" s="38"/>
      <c r="F2" s="38"/>
      <c r="G2" s="38"/>
      <c r="H2" s="38"/>
      <c r="I2" s="38"/>
      <c r="J2" s="38"/>
      <c r="K2" s="38"/>
    </row>
    <row r="3" spans="1:15">
      <c r="A3" s="855" t="s">
        <v>1420</v>
      </c>
      <c r="B3" s="856"/>
      <c r="C3" s="856"/>
      <c r="D3" s="856"/>
      <c r="E3" s="857"/>
      <c r="F3" s="41"/>
      <c r="G3" s="41"/>
      <c r="H3" s="41"/>
      <c r="I3" s="41"/>
      <c r="J3" s="41"/>
      <c r="K3" s="41"/>
      <c r="L3" s="39"/>
      <c r="M3" s="39"/>
      <c r="N3" s="39"/>
      <c r="O3" s="39"/>
    </row>
    <row r="4" spans="1:15" ht="93" customHeight="1">
      <c r="A4" s="864" t="s">
        <v>1421</v>
      </c>
      <c r="B4" s="865"/>
      <c r="C4" s="865"/>
      <c r="D4" s="865"/>
      <c r="E4" s="866"/>
      <c r="F4" s="40"/>
      <c r="G4" s="40"/>
      <c r="H4" s="40"/>
      <c r="I4" s="40"/>
      <c r="J4" s="40"/>
      <c r="K4" s="40"/>
      <c r="L4" s="39"/>
      <c r="M4" s="39"/>
      <c r="N4" s="39"/>
      <c r="O4" s="39"/>
    </row>
    <row r="5" spans="1:15">
      <c r="A5" s="1302" t="s">
        <v>1422</v>
      </c>
      <c r="B5" s="1302" t="s">
        <v>1423</v>
      </c>
      <c r="C5" s="1302" t="s">
        <v>1424</v>
      </c>
      <c r="D5" s="1302" t="s">
        <v>1425</v>
      </c>
      <c r="E5" s="1302"/>
      <c r="F5" s="38"/>
      <c r="G5" s="38"/>
      <c r="H5" s="38"/>
      <c r="I5" s="38"/>
      <c r="J5" s="38"/>
      <c r="K5" s="38"/>
    </row>
    <row r="6" spans="1:15">
      <c r="A6" s="1302"/>
      <c r="B6" s="1302"/>
      <c r="C6" s="1302"/>
      <c r="D6" s="770" t="s">
        <v>1426</v>
      </c>
      <c r="E6" s="770" t="s">
        <v>1427</v>
      </c>
      <c r="F6" s="38"/>
      <c r="G6" s="38"/>
      <c r="H6" s="38"/>
      <c r="I6" s="38"/>
      <c r="J6" s="38"/>
      <c r="K6" s="38"/>
    </row>
    <row r="7" spans="1:15" ht="20.25">
      <c r="A7" s="44" t="s">
        <v>1428</v>
      </c>
      <c r="B7" s="214" t="s">
        <v>1429</v>
      </c>
      <c r="C7" s="43" t="s">
        <v>1430</v>
      </c>
      <c r="D7" s="42" t="s">
        <v>1431</v>
      </c>
      <c r="E7" s="42" t="s">
        <v>1431</v>
      </c>
      <c r="F7" s="38"/>
      <c r="G7" s="38"/>
      <c r="H7" s="38"/>
      <c r="I7" s="38"/>
      <c r="J7" s="38"/>
      <c r="K7" s="38"/>
    </row>
    <row r="8" spans="1:15" ht="20.25">
      <c r="A8" s="687" t="s">
        <v>1428</v>
      </c>
      <c r="B8" s="447" t="s">
        <v>1429</v>
      </c>
      <c r="C8" s="688" t="s">
        <v>1432</v>
      </c>
      <c r="D8" s="447" t="s">
        <v>1431</v>
      </c>
      <c r="E8" s="447" t="s">
        <v>1431</v>
      </c>
      <c r="F8" s="38"/>
      <c r="G8" s="38"/>
      <c r="H8" s="38"/>
      <c r="I8" s="38"/>
      <c r="J8" s="38"/>
      <c r="K8" s="38"/>
    </row>
    <row r="9" spans="1:15" ht="20.25">
      <c r="A9" s="687" t="s">
        <v>1428</v>
      </c>
      <c r="B9" s="447" t="s">
        <v>1429</v>
      </c>
      <c r="C9" s="688" t="s">
        <v>1433</v>
      </c>
      <c r="D9" s="447" t="s">
        <v>1431</v>
      </c>
      <c r="E9" s="447" t="s">
        <v>1431</v>
      </c>
      <c r="F9" s="38"/>
      <c r="G9" s="38"/>
      <c r="H9" s="38"/>
      <c r="I9" s="38"/>
      <c r="J9" s="38"/>
      <c r="K9" s="38"/>
    </row>
    <row r="10" spans="1:15" ht="20.25">
      <c r="A10" s="687" t="s">
        <v>1428</v>
      </c>
      <c r="B10" s="447" t="s">
        <v>1429</v>
      </c>
      <c r="C10" s="688" t="s">
        <v>1434</v>
      </c>
      <c r="D10" s="447" t="s">
        <v>1431</v>
      </c>
      <c r="E10" s="447" t="s">
        <v>1431</v>
      </c>
      <c r="F10" s="38"/>
      <c r="G10" s="38"/>
      <c r="H10" s="38"/>
      <c r="I10" s="38"/>
      <c r="J10" s="38"/>
      <c r="K10" s="38"/>
    </row>
    <row r="11" spans="1:15" ht="20.25">
      <c r="A11" s="687" t="s">
        <v>1428</v>
      </c>
      <c r="B11" s="447" t="s">
        <v>1429</v>
      </c>
      <c r="C11" s="688" t="s">
        <v>1435</v>
      </c>
      <c r="D11" s="447" t="s">
        <v>1431</v>
      </c>
      <c r="E11" s="447" t="s">
        <v>1431</v>
      </c>
      <c r="F11" s="38"/>
      <c r="G11" s="38"/>
      <c r="H11" s="38"/>
      <c r="I11" s="38"/>
      <c r="J11" s="38"/>
      <c r="K11" s="38"/>
    </row>
  </sheetData>
  <mergeCells count="7">
    <mergeCell ref="G1:H1"/>
    <mergeCell ref="A3:E3"/>
    <mergeCell ref="A4:E4"/>
    <mergeCell ref="A5:A6"/>
    <mergeCell ref="B5:B6"/>
    <mergeCell ref="C5:C6"/>
    <mergeCell ref="D5:E5"/>
  </mergeCells>
  <pageMargins left="0.7" right="0.7" top="0.75" bottom="0.75" header="0.3" footer="0.3"/>
  <pageSetup orientation="portrait" r:id="rId1"/>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4"/>
  <dimension ref="A1:O17"/>
  <sheetViews>
    <sheetView zoomScaleNormal="100" workbookViewId="0">
      <selection activeCell="G15" sqref="G15"/>
    </sheetView>
  </sheetViews>
  <sheetFormatPr defaultColWidth="8.85546875" defaultRowHeight="15"/>
  <cols>
    <col min="3" max="3" width="88.7109375" customWidth="1"/>
    <col min="4" max="5" width="9.140625" customWidth="1"/>
  </cols>
  <sheetData>
    <row r="1" spans="1:15">
      <c r="A1" s="50"/>
      <c r="B1" s="48" t="s">
        <v>123</v>
      </c>
      <c r="C1" s="48"/>
      <c r="D1" s="51"/>
      <c r="E1" s="48" t="s">
        <v>124</v>
      </c>
      <c r="F1" s="48"/>
      <c r="G1" s="792"/>
      <c r="H1" s="792"/>
      <c r="I1" s="48" t="s">
        <v>125</v>
      </c>
      <c r="J1" s="48"/>
      <c r="K1" s="48"/>
      <c r="L1" s="52"/>
      <c r="M1" s="48" t="s">
        <v>126</v>
      </c>
      <c r="N1" s="48"/>
      <c r="O1" s="48"/>
    </row>
    <row r="2" spans="1:15">
      <c r="A2" s="38"/>
      <c r="B2" s="38"/>
      <c r="C2" s="38"/>
      <c r="D2" s="38"/>
      <c r="E2" s="38"/>
      <c r="F2" s="38"/>
      <c r="G2" s="38"/>
      <c r="H2" s="38"/>
      <c r="I2" s="38"/>
      <c r="J2" s="38"/>
      <c r="K2" s="38"/>
      <c r="L2" s="48"/>
      <c r="M2" s="48"/>
      <c r="N2" s="48"/>
      <c r="O2" s="48"/>
    </row>
    <row r="3" spans="1:15">
      <c r="A3" s="855" t="s">
        <v>1420</v>
      </c>
      <c r="B3" s="856"/>
      <c r="C3" s="856"/>
      <c r="D3" s="856"/>
      <c r="E3" s="857"/>
      <c r="F3" s="41"/>
      <c r="G3" s="41"/>
      <c r="H3" s="41"/>
      <c r="I3" s="41"/>
      <c r="J3" s="41"/>
      <c r="K3" s="41"/>
      <c r="L3" s="39"/>
      <c r="M3" s="39"/>
      <c r="N3" s="39"/>
      <c r="O3" s="39"/>
    </row>
    <row r="4" spans="1:15" ht="93" customHeight="1">
      <c r="A4" s="864" t="s">
        <v>1421</v>
      </c>
      <c r="B4" s="865"/>
      <c r="C4" s="865"/>
      <c r="D4" s="865"/>
      <c r="E4" s="866"/>
      <c r="F4" s="40"/>
      <c r="G4" s="40"/>
      <c r="H4" s="40"/>
      <c r="I4" s="40"/>
      <c r="J4" s="40"/>
      <c r="K4" s="40"/>
      <c r="L4" s="39"/>
      <c r="M4" s="39"/>
      <c r="N4" s="39"/>
      <c r="O4" s="39"/>
    </row>
    <row r="5" spans="1:15">
      <c r="A5" s="1302" t="s">
        <v>1422</v>
      </c>
      <c r="B5" s="1302" t="s">
        <v>1423</v>
      </c>
      <c r="C5" s="1302" t="s">
        <v>1424</v>
      </c>
      <c r="D5" s="1302" t="s">
        <v>1425</v>
      </c>
      <c r="E5" s="1302"/>
      <c r="F5" s="38"/>
      <c r="G5" s="38"/>
      <c r="H5" s="38"/>
      <c r="I5" s="38"/>
      <c r="J5" s="38"/>
      <c r="K5" s="38"/>
      <c r="L5" s="48"/>
      <c r="M5" s="48"/>
      <c r="N5" s="48"/>
      <c r="O5" s="48"/>
    </row>
    <row r="6" spans="1:15">
      <c r="A6" s="1302"/>
      <c r="B6" s="1302"/>
      <c r="C6" s="1302"/>
      <c r="D6" s="770" t="s">
        <v>1426</v>
      </c>
      <c r="E6" s="770" t="s">
        <v>1427</v>
      </c>
      <c r="F6" s="38"/>
      <c r="G6" s="38"/>
      <c r="H6" s="38"/>
      <c r="I6" s="38"/>
      <c r="J6" s="38"/>
      <c r="K6" s="38"/>
      <c r="L6" s="48"/>
      <c r="M6" s="48"/>
      <c r="N6" s="48"/>
      <c r="O6" s="48"/>
    </row>
    <row r="7" spans="1:15" ht="20.25">
      <c r="A7" s="44" t="s">
        <v>1428</v>
      </c>
      <c r="B7" s="214" t="s">
        <v>1429</v>
      </c>
      <c r="C7" s="43" t="s">
        <v>1436</v>
      </c>
      <c r="D7" s="42" t="s">
        <v>1431</v>
      </c>
      <c r="E7" s="42" t="s">
        <v>1431</v>
      </c>
      <c r="F7" s="38"/>
      <c r="G7" s="38"/>
      <c r="H7" s="38"/>
      <c r="I7" s="38"/>
      <c r="J7" s="38"/>
      <c r="K7" s="38"/>
      <c r="L7" s="48"/>
      <c r="M7" s="48"/>
      <c r="N7" s="48"/>
      <c r="O7" s="48"/>
    </row>
    <row r="8" spans="1:15" ht="20.25">
      <c r="A8" s="687" t="s">
        <v>1428</v>
      </c>
      <c r="B8" s="447" t="s">
        <v>1429</v>
      </c>
      <c r="C8" s="691" t="s">
        <v>1437</v>
      </c>
      <c r="D8" s="447" t="s">
        <v>1431</v>
      </c>
      <c r="E8" s="447" t="s">
        <v>1431</v>
      </c>
      <c r="F8" s="38"/>
      <c r="G8" s="38"/>
      <c r="H8" s="38"/>
      <c r="I8" s="38"/>
      <c r="J8" s="38"/>
      <c r="K8" s="38"/>
      <c r="L8" s="48"/>
      <c r="M8" s="48"/>
      <c r="N8" s="48"/>
      <c r="O8" s="48"/>
    </row>
    <row r="9" spans="1:15" ht="20.25">
      <c r="A9" s="687" t="s">
        <v>1428</v>
      </c>
      <c r="B9" s="447" t="s">
        <v>1429</v>
      </c>
      <c r="C9" s="694" t="s">
        <v>1438</v>
      </c>
      <c r="D9" s="447" t="s">
        <v>1431</v>
      </c>
      <c r="E9" s="447" t="s">
        <v>1431</v>
      </c>
      <c r="F9" s="48"/>
      <c r="G9" s="48"/>
      <c r="H9" s="48"/>
      <c r="I9" s="48"/>
      <c r="J9" s="48"/>
      <c r="K9" s="48"/>
      <c r="L9" s="48"/>
      <c r="M9" s="48"/>
      <c r="N9" s="48"/>
      <c r="O9" s="48"/>
    </row>
    <row r="10" spans="1:15" ht="30">
      <c r="A10" s="687" t="s">
        <v>1428</v>
      </c>
      <c r="B10" s="447" t="s">
        <v>1429</v>
      </c>
      <c r="C10" s="689" t="s">
        <v>1439</v>
      </c>
      <c r="D10" s="447" t="s">
        <v>1431</v>
      </c>
      <c r="E10" s="447" t="s">
        <v>1431</v>
      </c>
      <c r="F10" s="48"/>
      <c r="G10" s="48"/>
      <c r="H10" s="48"/>
      <c r="I10" s="48"/>
      <c r="J10" s="48"/>
      <c r="K10" s="48"/>
      <c r="L10" s="48"/>
      <c r="M10" s="48"/>
      <c r="N10" s="48"/>
      <c r="O10" s="48"/>
    </row>
    <row r="11" spans="1:15" ht="20.25">
      <c r="A11" s="687" t="s">
        <v>1428</v>
      </c>
      <c r="B11" s="447" t="s">
        <v>1429</v>
      </c>
      <c r="C11" s="691" t="s">
        <v>1440</v>
      </c>
      <c r="D11" s="447" t="s">
        <v>1431</v>
      </c>
      <c r="E11" s="447" t="s">
        <v>1431</v>
      </c>
      <c r="F11" s="48"/>
      <c r="G11" s="48"/>
      <c r="H11" s="48"/>
      <c r="I11" s="48"/>
      <c r="J11" s="48"/>
      <c r="K11" s="48"/>
      <c r="L11" s="48"/>
      <c r="M11" s="48"/>
      <c r="N11" s="48"/>
      <c r="O11" s="48"/>
    </row>
    <row r="12" spans="1:15" ht="20.25">
      <c r="A12" s="687" t="s">
        <v>1428</v>
      </c>
      <c r="B12" s="447" t="s">
        <v>1429</v>
      </c>
      <c r="C12" s="691" t="s">
        <v>1441</v>
      </c>
      <c r="D12" s="447" t="s">
        <v>1431</v>
      </c>
      <c r="E12" s="447" t="s">
        <v>1431</v>
      </c>
      <c r="F12" s="48"/>
      <c r="G12" s="48"/>
      <c r="H12" s="48"/>
      <c r="I12" s="48"/>
      <c r="J12" s="48"/>
      <c r="K12" s="48"/>
      <c r="L12" s="48"/>
      <c r="M12" s="48"/>
      <c r="N12" s="48"/>
      <c r="O12" s="48"/>
    </row>
    <row r="13" spans="1:15" ht="20.25">
      <c r="A13" s="687" t="s">
        <v>1428</v>
      </c>
      <c r="B13" s="447" t="s">
        <v>1429</v>
      </c>
      <c r="C13" s="689" t="s">
        <v>1442</v>
      </c>
      <c r="D13" s="447" t="s">
        <v>1431</v>
      </c>
      <c r="E13" s="447" t="s">
        <v>1431</v>
      </c>
      <c r="F13" s="48"/>
      <c r="G13" s="48"/>
      <c r="H13" s="48"/>
      <c r="I13" s="48"/>
      <c r="J13" s="48"/>
      <c r="K13" s="48"/>
      <c r="L13" s="48"/>
      <c r="M13" s="48"/>
      <c r="N13" s="48"/>
      <c r="O13" s="48"/>
    </row>
    <row r="14" spans="1:15" ht="20.25">
      <c r="A14" s="687" t="s">
        <v>1428</v>
      </c>
      <c r="B14" s="447" t="s">
        <v>1429</v>
      </c>
      <c r="C14" s="691" t="s">
        <v>1443</v>
      </c>
      <c r="D14" s="447" t="s">
        <v>1431</v>
      </c>
      <c r="E14" s="447" t="s">
        <v>1431</v>
      </c>
      <c r="F14" s="48"/>
      <c r="G14" s="48"/>
      <c r="H14" s="48"/>
      <c r="I14" s="48"/>
      <c r="J14" s="48"/>
      <c r="K14" s="48"/>
      <c r="L14" s="48"/>
      <c r="M14" s="48"/>
      <c r="N14" s="48"/>
      <c r="O14" s="48"/>
    </row>
    <row r="15" spans="1:15" ht="20.25">
      <c r="A15" s="687" t="s">
        <v>1428</v>
      </c>
      <c r="B15" s="447" t="s">
        <v>1429</v>
      </c>
      <c r="C15" s="689" t="s">
        <v>1444</v>
      </c>
      <c r="D15" s="447" t="s">
        <v>1431</v>
      </c>
      <c r="E15" s="447" t="s">
        <v>1431</v>
      </c>
      <c r="F15" s="48"/>
      <c r="G15" s="48"/>
      <c r="H15" s="48"/>
      <c r="I15" s="48"/>
      <c r="J15" s="48"/>
      <c r="K15" s="48"/>
      <c r="L15" s="48"/>
      <c r="M15" s="48"/>
      <c r="N15" s="48"/>
      <c r="O15" s="48"/>
    </row>
    <row r="16" spans="1:15" ht="20.25">
      <c r="A16" s="687" t="s">
        <v>1428</v>
      </c>
      <c r="B16" s="447" t="s">
        <v>1429</v>
      </c>
      <c r="C16" s="691" t="s">
        <v>1445</v>
      </c>
      <c r="D16" s="447" t="s">
        <v>1431</v>
      </c>
      <c r="E16" s="447" t="s">
        <v>1431</v>
      </c>
      <c r="F16" s="48"/>
      <c r="G16" s="48"/>
      <c r="H16" s="48"/>
      <c r="I16" s="48"/>
      <c r="J16" s="48"/>
      <c r="K16" s="48"/>
      <c r="L16" s="48"/>
      <c r="M16" s="48"/>
      <c r="N16" s="48"/>
      <c r="O16" s="48"/>
    </row>
    <row r="17" spans="1:5" ht="20.25">
      <c r="A17" s="687" t="s">
        <v>1428</v>
      </c>
      <c r="B17" s="447" t="s">
        <v>1429</v>
      </c>
      <c r="C17" s="691" t="s">
        <v>1446</v>
      </c>
      <c r="D17" s="447" t="s">
        <v>1431</v>
      </c>
      <c r="E17" s="447" t="s">
        <v>1431</v>
      </c>
    </row>
  </sheetData>
  <mergeCells count="7">
    <mergeCell ref="G1:H1"/>
    <mergeCell ref="D5:E5"/>
    <mergeCell ref="A3:E3"/>
    <mergeCell ref="A4:E4"/>
    <mergeCell ref="C5:C6"/>
    <mergeCell ref="B5:B6"/>
    <mergeCell ref="A5:A6"/>
  </mergeCells>
  <pageMargins left="0.7" right="0.7" top="0.75" bottom="0.75" header="0.3" footer="0.3"/>
  <pageSetup orientation="portrait" r:id="rId1"/>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25"/>
  <dimension ref="A1:W30"/>
  <sheetViews>
    <sheetView topLeftCell="A4" zoomScale="85" zoomScaleNormal="85" workbookViewId="0">
      <selection activeCell="I22" sqref="I22"/>
    </sheetView>
  </sheetViews>
  <sheetFormatPr defaultColWidth="9.140625" defaultRowHeight="15"/>
  <cols>
    <col min="1" max="1" width="10.28515625" style="48" customWidth="1"/>
    <col min="2" max="2" width="10.42578125" style="48" customWidth="1"/>
    <col min="3" max="3" width="59.42578125" style="48" customWidth="1"/>
    <col min="4" max="4" width="42.85546875" style="48" customWidth="1"/>
    <col min="5" max="6" width="7.42578125" style="48" customWidth="1"/>
    <col min="7" max="7" width="31.7109375" style="48" hidden="1" customWidth="1"/>
    <col min="8" max="8" width="40.7109375" style="48" hidden="1" customWidth="1"/>
    <col min="9" max="9" width="40.7109375" style="48" customWidth="1"/>
    <col min="10" max="10" width="10.42578125" style="48" customWidth="1"/>
    <col min="11" max="11" width="10.28515625" style="48" customWidth="1"/>
    <col min="12" max="16" width="9.140625" style="48"/>
    <col min="17" max="17" width="11.140625" style="48" customWidth="1"/>
    <col min="18" max="18" width="11.85546875" style="48" customWidth="1"/>
    <col min="19" max="19" width="10.42578125" style="48" customWidth="1"/>
    <col min="20" max="20" width="9.140625" style="48"/>
    <col min="21" max="21" width="11.85546875" style="48" customWidth="1"/>
    <col min="22" max="16384" width="9.140625" style="48"/>
  </cols>
  <sheetData>
    <row r="1" spans="1:23">
      <c r="A1" s="50"/>
      <c r="B1" s="48" t="s">
        <v>123</v>
      </c>
      <c r="E1" s="51"/>
      <c r="F1" s="48" t="s">
        <v>124</v>
      </c>
      <c r="H1" s="792"/>
      <c r="I1" s="792"/>
      <c r="J1" s="792"/>
      <c r="K1" s="48" t="s">
        <v>125</v>
      </c>
      <c r="N1" s="52"/>
      <c r="O1" s="48" t="s">
        <v>126</v>
      </c>
      <c r="Q1" s="37"/>
      <c r="R1" s="37"/>
      <c r="S1" s="37"/>
      <c r="T1" s="37"/>
      <c r="U1" s="37"/>
      <c r="V1" s="37"/>
      <c r="W1" s="37"/>
    </row>
    <row r="2" spans="1:23">
      <c r="A2" s="1378"/>
      <c r="B2" s="1379"/>
      <c r="C2" s="1379"/>
      <c r="D2" s="1379"/>
      <c r="E2" s="1379"/>
      <c r="F2" s="1379"/>
      <c r="G2" s="1379"/>
      <c r="H2" s="1379"/>
      <c r="I2" s="1379"/>
      <c r="J2" s="1379"/>
      <c r="K2" s="1379"/>
      <c r="L2" s="1379"/>
      <c r="M2" s="1379"/>
      <c r="N2" s="32"/>
      <c r="O2" s="32"/>
      <c r="P2" s="32"/>
    </row>
    <row r="3" spans="1:23">
      <c r="A3" s="47"/>
      <c r="B3" s="47"/>
      <c r="C3" s="47"/>
      <c r="D3" s="47"/>
      <c r="E3" s="47"/>
      <c r="F3" s="47"/>
      <c r="G3" s="47"/>
      <c r="H3" s="47"/>
      <c r="I3" s="47"/>
      <c r="J3" s="47"/>
      <c r="K3" s="47"/>
      <c r="L3" s="47"/>
      <c r="M3" s="47"/>
    </row>
    <row r="4" spans="1:23">
      <c r="A4" s="1380" t="s">
        <v>1447</v>
      </c>
      <c r="B4" s="1381"/>
      <c r="C4" s="1381"/>
      <c r="D4" s="1381"/>
      <c r="E4" s="1381"/>
      <c r="F4" s="1382"/>
      <c r="G4" s="24"/>
      <c r="H4" s="24"/>
      <c r="I4" s="24"/>
      <c r="J4" s="24"/>
      <c r="K4" s="24"/>
      <c r="L4" s="24"/>
      <c r="M4" s="24"/>
      <c r="N4" s="24"/>
    </row>
    <row r="5" spans="1:23" ht="86.45" customHeight="1">
      <c r="A5" s="793" t="s">
        <v>1448</v>
      </c>
      <c r="B5" s="794"/>
      <c r="C5" s="794"/>
      <c r="D5" s="794"/>
      <c r="E5" s="794"/>
      <c r="F5" s="795"/>
      <c r="G5" s="24"/>
      <c r="H5" s="24"/>
      <c r="I5" s="24"/>
      <c r="J5" s="24"/>
      <c r="K5" s="24"/>
      <c r="L5" s="24"/>
      <c r="M5" s="24"/>
      <c r="N5" s="24"/>
    </row>
    <row r="6" spans="1:23">
      <c r="A6" s="1302" t="s">
        <v>1422</v>
      </c>
      <c r="B6" s="1302" t="s">
        <v>1423</v>
      </c>
      <c r="C6" s="1302" t="s">
        <v>1424</v>
      </c>
      <c r="D6" s="1383" t="s">
        <v>1449</v>
      </c>
      <c r="E6" s="1302" t="s">
        <v>1425</v>
      </c>
      <c r="F6" s="1302"/>
      <c r="G6" s="24" t="s">
        <v>1450</v>
      </c>
      <c r="H6" s="24"/>
      <c r="I6" s="323" t="s">
        <v>1451</v>
      </c>
      <c r="J6" s="24"/>
      <c r="K6" s="24"/>
      <c r="L6" s="24"/>
      <c r="M6" s="24"/>
      <c r="N6" s="24"/>
    </row>
    <row r="7" spans="1:23">
      <c r="A7" s="1302"/>
      <c r="B7" s="1302"/>
      <c r="C7" s="1302"/>
      <c r="D7" s="1384"/>
      <c r="E7" s="770" t="s">
        <v>1426</v>
      </c>
      <c r="F7" s="770" t="s">
        <v>1427</v>
      </c>
      <c r="G7" s="24"/>
      <c r="H7" s="24" t="s">
        <v>1452</v>
      </c>
      <c r="I7" s="24"/>
      <c r="J7" s="24"/>
      <c r="K7" s="24"/>
      <c r="L7" s="24"/>
      <c r="M7" s="24"/>
      <c r="N7" s="24"/>
    </row>
    <row r="8" spans="1:23" ht="60">
      <c r="A8" s="86" t="s">
        <v>1429</v>
      </c>
      <c r="B8" s="86" t="s">
        <v>1429</v>
      </c>
      <c r="C8" s="275" t="s">
        <v>1453</v>
      </c>
      <c r="D8" s="301"/>
      <c r="E8" s="42" t="s">
        <v>1431</v>
      </c>
      <c r="F8" s="42" t="s">
        <v>1431</v>
      </c>
      <c r="G8" s="206" t="s">
        <v>1454</v>
      </c>
      <c r="H8" s="208" t="s">
        <v>1455</v>
      </c>
      <c r="I8" s="208" t="s">
        <v>1456</v>
      </c>
      <c r="J8" s="204"/>
      <c r="K8" s="24"/>
      <c r="L8" s="24"/>
      <c r="M8" s="24"/>
      <c r="N8" s="24"/>
    </row>
    <row r="9" spans="1:23" ht="60">
      <c r="A9" s="86" t="s">
        <v>1429</v>
      </c>
      <c r="B9" s="86" t="s">
        <v>1429</v>
      </c>
      <c r="C9" s="275" t="s">
        <v>1457</v>
      </c>
      <c r="D9" s="301"/>
      <c r="E9" s="42" t="s">
        <v>1431</v>
      </c>
      <c r="F9" s="42" t="s">
        <v>1431</v>
      </c>
      <c r="G9" s="204" t="s">
        <v>1458</v>
      </c>
      <c r="H9" s="205" t="s">
        <v>1459</v>
      </c>
      <c r="I9" s="303" t="s">
        <v>1460</v>
      </c>
      <c r="J9" s="24"/>
      <c r="K9" s="24"/>
      <c r="L9" s="24"/>
      <c r="M9" s="24"/>
      <c r="N9" s="24"/>
    </row>
    <row r="10" spans="1:23" ht="127.5">
      <c r="A10" s="86" t="s">
        <v>1429</v>
      </c>
      <c r="B10" s="86" t="s">
        <v>1429</v>
      </c>
      <c r="C10" s="275" t="s">
        <v>1461</v>
      </c>
      <c r="D10" s="301"/>
      <c r="E10" s="42" t="s">
        <v>1431</v>
      </c>
      <c r="F10" s="42" t="s">
        <v>1431</v>
      </c>
      <c r="G10" s="206" t="s">
        <v>1462</v>
      </c>
      <c r="H10" s="205" t="s">
        <v>1463</v>
      </c>
      <c r="I10" s="303" t="s">
        <v>1464</v>
      </c>
      <c r="J10" s="24"/>
      <c r="K10" s="24"/>
      <c r="L10" s="24"/>
      <c r="M10" s="24"/>
      <c r="N10" s="24"/>
      <c r="O10" s="184"/>
    </row>
    <row r="11" spans="1:23" ht="25.5">
      <c r="A11" s="308" t="s">
        <v>1429</v>
      </c>
      <c r="B11" s="308" t="s">
        <v>1429</v>
      </c>
      <c r="C11" s="309" t="s">
        <v>1465</v>
      </c>
      <c r="D11" s="302"/>
      <c r="E11" s="308" t="s">
        <v>1431</v>
      </c>
      <c r="F11" s="308" t="s">
        <v>1431</v>
      </c>
      <c r="G11" s="264"/>
      <c r="H11" s="265"/>
      <c r="I11" s="304"/>
      <c r="J11" s="24"/>
      <c r="K11" s="24"/>
      <c r="L11" s="24"/>
      <c r="M11" s="24"/>
      <c r="N11" s="24"/>
      <c r="O11" s="236"/>
    </row>
    <row r="12" spans="1:23" ht="90">
      <c r="A12" s="86" t="s">
        <v>1429</v>
      </c>
      <c r="B12" s="86" t="s">
        <v>1429</v>
      </c>
      <c r="C12" s="275" t="s">
        <v>1466</v>
      </c>
      <c r="D12" s="301"/>
      <c r="E12" s="42" t="s">
        <v>1431</v>
      </c>
      <c r="F12" s="42" t="s">
        <v>1431</v>
      </c>
      <c r="G12" s="204" t="s">
        <v>1467</v>
      </c>
      <c r="H12" s="205" t="s">
        <v>1468</v>
      </c>
      <c r="I12" s="303" t="s">
        <v>1469</v>
      </c>
      <c r="J12" s="24"/>
      <c r="K12" s="24"/>
      <c r="L12" s="24"/>
      <c r="M12" s="24"/>
      <c r="N12" s="24"/>
    </row>
    <row r="13" spans="1:23" ht="102.75">
      <c r="A13" s="86" t="s">
        <v>1429</v>
      </c>
      <c r="B13" s="86" t="s">
        <v>1429</v>
      </c>
      <c r="C13" s="275" t="s">
        <v>1470</v>
      </c>
      <c r="D13" s="301"/>
      <c r="E13" s="42" t="s">
        <v>1431</v>
      </c>
      <c r="F13" s="42" t="s">
        <v>1431</v>
      </c>
      <c r="G13" s="206" t="s">
        <v>1471</v>
      </c>
      <c r="H13" s="207" t="s">
        <v>1472</v>
      </c>
      <c r="I13" s="305" t="s">
        <v>1473</v>
      </c>
      <c r="J13" s="24"/>
      <c r="K13" s="24"/>
      <c r="L13" s="24"/>
      <c r="M13" s="24"/>
      <c r="N13" s="24"/>
    </row>
    <row r="14" spans="1:23" ht="39">
      <c r="A14" s="86" t="s">
        <v>1429</v>
      </c>
      <c r="B14" s="86" t="s">
        <v>1429</v>
      </c>
      <c r="C14" s="275" t="s">
        <v>1474</v>
      </c>
      <c r="D14" s="301"/>
      <c r="E14" s="42" t="s">
        <v>1431</v>
      </c>
      <c r="F14" s="42" t="s">
        <v>1431</v>
      </c>
      <c r="G14" s="204" t="s">
        <v>1475</v>
      </c>
      <c r="H14" s="207" t="s">
        <v>1476</v>
      </c>
      <c r="I14" s="306" t="s">
        <v>1477</v>
      </c>
      <c r="J14" s="24"/>
      <c r="K14" s="24"/>
      <c r="L14" s="24"/>
      <c r="M14" s="24"/>
      <c r="N14" s="24"/>
    </row>
    <row r="15" spans="1:23" ht="30">
      <c r="A15" s="86" t="s">
        <v>1429</v>
      </c>
      <c r="B15" s="86" t="s">
        <v>1429</v>
      </c>
      <c r="C15" s="275" t="s">
        <v>1478</v>
      </c>
      <c r="D15" s="301"/>
      <c r="E15" s="42" t="s">
        <v>1431</v>
      </c>
      <c r="F15" s="42" t="s">
        <v>1431</v>
      </c>
      <c r="G15" s="204" t="s">
        <v>1479</v>
      </c>
      <c r="H15" s="205" t="s">
        <v>1480</v>
      </c>
      <c r="I15" s="303" t="s">
        <v>1481</v>
      </c>
      <c r="J15" s="24"/>
      <c r="K15" s="24"/>
      <c r="L15" s="24"/>
      <c r="M15" s="24"/>
      <c r="N15" s="24"/>
    </row>
    <row r="16" spans="1:23" ht="120">
      <c r="A16" s="86" t="s">
        <v>1429</v>
      </c>
      <c r="B16" s="86" t="s">
        <v>1429</v>
      </c>
      <c r="C16" s="275" t="s">
        <v>1482</v>
      </c>
      <c r="D16" s="301"/>
      <c r="E16" s="42" t="s">
        <v>1431</v>
      </c>
      <c r="F16" s="42" t="s">
        <v>1431</v>
      </c>
      <c r="G16" s="204" t="s">
        <v>1483</v>
      </c>
      <c r="H16" s="205" t="s">
        <v>1484</v>
      </c>
      <c r="I16" s="303" t="s">
        <v>1485</v>
      </c>
      <c r="J16" s="24"/>
      <c r="K16" s="24"/>
      <c r="L16" s="24"/>
      <c r="M16" s="24"/>
      <c r="N16" s="24"/>
    </row>
    <row r="17" spans="1:14" ht="30">
      <c r="A17" s="86" t="s">
        <v>1429</v>
      </c>
      <c r="B17" s="86" t="s">
        <v>1429</v>
      </c>
      <c r="C17" s="275" t="s">
        <v>1486</v>
      </c>
      <c r="D17" s="301"/>
      <c r="E17" s="42" t="s">
        <v>1431</v>
      </c>
      <c r="F17" s="42" t="s">
        <v>1431</v>
      </c>
      <c r="G17" s="204"/>
      <c r="H17" s="205" t="s">
        <v>1480</v>
      </c>
      <c r="I17" s="303" t="s">
        <v>1481</v>
      </c>
      <c r="J17" s="24"/>
      <c r="K17" s="24"/>
      <c r="L17" s="24"/>
      <c r="M17" s="24"/>
      <c r="N17" s="24"/>
    </row>
    <row r="18" spans="1:14" ht="30">
      <c r="A18" s="86" t="s">
        <v>1429</v>
      </c>
      <c r="B18" s="86" t="s">
        <v>1429</v>
      </c>
      <c r="C18" s="275" t="s">
        <v>1487</v>
      </c>
      <c r="D18" s="301"/>
      <c r="E18" s="42" t="s">
        <v>1431</v>
      </c>
      <c r="F18" s="42" t="s">
        <v>1431</v>
      </c>
      <c r="G18" s="204"/>
      <c r="H18" s="205" t="s">
        <v>1488</v>
      </c>
      <c r="I18" s="303" t="s">
        <v>1489</v>
      </c>
      <c r="J18" s="24"/>
      <c r="K18" s="24"/>
      <c r="L18" s="24"/>
      <c r="M18" s="24"/>
      <c r="N18" s="24"/>
    </row>
    <row r="19" spans="1:14" ht="105">
      <c r="A19" s="86" t="s">
        <v>1429</v>
      </c>
      <c r="B19" s="86" t="s">
        <v>1429</v>
      </c>
      <c r="C19" s="275" t="s">
        <v>1490</v>
      </c>
      <c r="D19" s="301"/>
      <c r="E19" s="42" t="s">
        <v>1431</v>
      </c>
      <c r="F19" s="42" t="s">
        <v>1431</v>
      </c>
      <c r="G19" s="204"/>
      <c r="H19" s="205" t="s">
        <v>1491</v>
      </c>
      <c r="I19" s="307" t="s">
        <v>1492</v>
      </c>
      <c r="J19" s="24"/>
      <c r="K19" s="24"/>
      <c r="L19" s="24"/>
      <c r="M19" s="24"/>
      <c r="N19" s="24"/>
    </row>
    <row r="20" spans="1:14" ht="90">
      <c r="A20" s="86" t="s">
        <v>1429</v>
      </c>
      <c r="B20" s="86" t="s">
        <v>1429</v>
      </c>
      <c r="C20" s="275" t="s">
        <v>1493</v>
      </c>
      <c r="D20" s="301"/>
      <c r="E20" s="42" t="s">
        <v>1431</v>
      </c>
      <c r="F20" s="42" t="s">
        <v>1431</v>
      </c>
      <c r="G20" s="206"/>
      <c r="H20" s="24"/>
      <c r="I20" s="307" t="s">
        <v>1494</v>
      </c>
      <c r="J20" s="24"/>
      <c r="K20" s="24"/>
      <c r="L20" s="24"/>
      <c r="M20" s="24"/>
      <c r="N20" s="24"/>
    </row>
    <row r="21" spans="1:14" ht="51">
      <c r="A21" s="86" t="s">
        <v>1429</v>
      </c>
      <c r="B21" s="86" t="s">
        <v>1429</v>
      </c>
      <c r="C21" s="275" t="s">
        <v>1495</v>
      </c>
      <c r="D21" s="301"/>
      <c r="E21" s="42" t="s">
        <v>1431</v>
      </c>
      <c r="F21" s="42" t="s">
        <v>1431</v>
      </c>
      <c r="G21" s="204"/>
      <c r="H21" s="205"/>
      <c r="I21" s="303"/>
      <c r="J21" s="49"/>
      <c r="K21" s="24"/>
      <c r="L21" s="24"/>
      <c r="M21" s="24"/>
      <c r="N21" s="24"/>
    </row>
    <row r="22" spans="1:14" ht="89.25">
      <c r="A22" s="86" t="s">
        <v>1429</v>
      </c>
      <c r="B22" s="86" t="s">
        <v>1429</v>
      </c>
      <c r="C22" s="275" t="s">
        <v>1496</v>
      </c>
      <c r="D22" s="301"/>
      <c r="E22" s="42" t="s">
        <v>1431</v>
      </c>
      <c r="F22" s="42" t="s">
        <v>1431</v>
      </c>
      <c r="G22" s="204"/>
      <c r="H22" s="205"/>
      <c r="I22" s="303" t="s">
        <v>1460</v>
      </c>
      <c r="J22" s="49"/>
      <c r="K22" s="24"/>
      <c r="L22" s="24"/>
      <c r="M22" s="24"/>
      <c r="N22" s="24"/>
    </row>
    <row r="23" spans="1:14" ht="30">
      <c r="A23" s="86" t="s">
        <v>1429</v>
      </c>
      <c r="B23" s="86" t="s">
        <v>1429</v>
      </c>
      <c r="C23" s="275" t="s">
        <v>1497</v>
      </c>
      <c r="D23" s="301"/>
      <c r="E23" s="42" t="s">
        <v>1431</v>
      </c>
      <c r="F23" s="42" t="s">
        <v>1431</v>
      </c>
      <c r="G23" s="204"/>
      <c r="H23" s="205" t="s">
        <v>1498</v>
      </c>
      <c r="I23" s="303" t="s">
        <v>1499</v>
      </c>
      <c r="J23" s="24"/>
      <c r="K23" s="24"/>
      <c r="L23" s="24"/>
      <c r="M23" s="24"/>
      <c r="N23" s="24"/>
    </row>
    <row r="24" spans="1:14" ht="60">
      <c r="A24" s="86" t="s">
        <v>1429</v>
      </c>
      <c r="B24" s="86" t="s">
        <v>1429</v>
      </c>
      <c r="C24" s="275" t="s">
        <v>1500</v>
      </c>
      <c r="D24" s="301"/>
      <c r="E24" s="42" t="s">
        <v>1431</v>
      </c>
      <c r="F24" s="42" t="s">
        <v>1431</v>
      </c>
      <c r="G24" s="204"/>
      <c r="H24" s="24"/>
      <c r="I24" s="303" t="s">
        <v>1501</v>
      </c>
      <c r="J24" s="49"/>
      <c r="K24" s="24"/>
      <c r="L24" s="24"/>
      <c r="M24" s="24"/>
      <c r="N24" s="24"/>
    </row>
    <row r="25" spans="1:14" ht="30">
      <c r="A25" s="86" t="s">
        <v>1429</v>
      </c>
      <c r="B25" s="86" t="s">
        <v>1429</v>
      </c>
      <c r="C25" s="275" t="s">
        <v>1502</v>
      </c>
      <c r="D25" s="301"/>
      <c r="E25" s="42" t="s">
        <v>1431</v>
      </c>
      <c r="F25" s="42" t="s">
        <v>1431</v>
      </c>
      <c r="G25" s="204"/>
      <c r="I25" s="307" t="s">
        <v>1503</v>
      </c>
      <c r="J25" s="24"/>
      <c r="K25" s="24"/>
      <c r="L25" s="24"/>
      <c r="M25" s="24"/>
      <c r="N25" s="24"/>
    </row>
    <row r="26" spans="1:14" ht="45">
      <c r="A26" s="86" t="s">
        <v>1429</v>
      </c>
      <c r="B26" s="86" t="s">
        <v>1429</v>
      </c>
      <c r="C26" s="275" t="s">
        <v>1504</v>
      </c>
      <c r="D26" s="301"/>
      <c r="E26" s="86" t="s">
        <v>1431</v>
      </c>
      <c r="F26" s="86" t="s">
        <v>1431</v>
      </c>
      <c r="G26" s="24"/>
      <c r="H26" s="24"/>
      <c r="I26" s="307" t="s">
        <v>1505</v>
      </c>
      <c r="J26" s="24"/>
      <c r="K26" s="24"/>
      <c r="L26" s="24"/>
      <c r="M26" s="24"/>
      <c r="N26" s="24"/>
    </row>
    <row r="27" spans="1:14" ht="45">
      <c r="A27" s="86" t="s">
        <v>1429</v>
      </c>
      <c r="B27" s="86" t="s">
        <v>1429</v>
      </c>
      <c r="C27" s="275" t="s">
        <v>1506</v>
      </c>
      <c r="D27" s="301"/>
      <c r="E27" s="86" t="s">
        <v>1431</v>
      </c>
      <c r="F27" s="86" t="s">
        <v>1431</v>
      </c>
      <c r="G27" s="24"/>
      <c r="H27" s="24"/>
      <c r="I27" s="310" t="s">
        <v>1507</v>
      </c>
    </row>
    <row r="28" spans="1:14" ht="30">
      <c r="A28" s="86" t="s">
        <v>1429</v>
      </c>
      <c r="B28" s="86" t="s">
        <v>1429</v>
      </c>
      <c r="C28" s="275" t="s">
        <v>1508</v>
      </c>
      <c r="D28" s="301"/>
      <c r="E28" s="86" t="s">
        <v>1431</v>
      </c>
      <c r="F28" s="86" t="s">
        <v>1431</v>
      </c>
      <c r="G28" s="24"/>
      <c r="H28" s="24"/>
      <c r="I28" s="307" t="s">
        <v>1509</v>
      </c>
    </row>
    <row r="29" spans="1:14" ht="31.5" customHeight="1">
      <c r="A29" s="447" t="s">
        <v>1429</v>
      </c>
      <c r="B29" s="447" t="s">
        <v>1429</v>
      </c>
      <c r="C29" s="692" t="s">
        <v>1510</v>
      </c>
      <c r="D29" s="692"/>
      <c r="E29" s="447" t="s">
        <v>1431</v>
      </c>
      <c r="F29" s="447" t="s">
        <v>1431</v>
      </c>
      <c r="I29" s="622" t="s">
        <v>1511</v>
      </c>
    </row>
    <row r="30" spans="1:14" ht="47.25" customHeight="1">
      <c r="A30" s="447" t="s">
        <v>1429</v>
      </c>
      <c r="B30" s="447" t="s">
        <v>1429</v>
      </c>
      <c r="C30" s="692" t="s">
        <v>1512</v>
      </c>
      <c r="D30" s="692"/>
      <c r="E30" s="447" t="s">
        <v>1431</v>
      </c>
      <c r="F30" s="447" t="s">
        <v>1431</v>
      </c>
      <c r="I30" s="690" t="s">
        <v>1513</v>
      </c>
    </row>
  </sheetData>
  <mergeCells count="9">
    <mergeCell ref="H1:J1"/>
    <mergeCell ref="A2:M2"/>
    <mergeCell ref="A4:F4"/>
    <mergeCell ref="A5:F5"/>
    <mergeCell ref="A6:A7"/>
    <mergeCell ref="B6:B7"/>
    <mergeCell ref="C6:C7"/>
    <mergeCell ref="E6:F6"/>
    <mergeCell ref="D6:D7"/>
  </mergeCells>
  <pageMargins left="0.7" right="0.7" top="0.75" bottom="0.75" header="0.3" footer="0.3"/>
  <pageSetup orientation="portrait" r:id="rId1"/>
  <legacy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0593A-AB1C-47DB-B8D5-EE7372054361}">
  <dimension ref="A1:W15"/>
  <sheetViews>
    <sheetView zoomScale="85" zoomScaleNormal="85" workbookViewId="0">
      <selection activeCell="I20" sqref="I20"/>
    </sheetView>
  </sheetViews>
  <sheetFormatPr defaultColWidth="9.140625" defaultRowHeight="15"/>
  <cols>
    <col min="1" max="1" width="10.28515625" style="48" customWidth="1"/>
    <col min="2" max="2" width="10.42578125" style="48" customWidth="1"/>
    <col min="3" max="3" width="51.42578125" style="48" customWidth="1"/>
    <col min="4" max="4" width="68.42578125" style="48" customWidth="1"/>
    <col min="5" max="6" width="7.42578125" style="48" customWidth="1"/>
    <col min="7" max="7" width="31.7109375" style="48" hidden="1" customWidth="1"/>
    <col min="8" max="8" width="40.7109375" style="48" hidden="1" customWidth="1"/>
    <col min="9" max="9" width="40.7109375" style="48" customWidth="1"/>
    <col min="10" max="10" width="10.42578125" style="48" customWidth="1"/>
    <col min="11" max="11" width="10.28515625" style="48" customWidth="1"/>
    <col min="12" max="16" width="9.140625" style="48"/>
    <col min="17" max="17" width="11.140625" style="48" customWidth="1"/>
    <col min="18" max="18" width="11.85546875" style="48" customWidth="1"/>
    <col min="19" max="19" width="10.42578125" style="48" customWidth="1"/>
    <col min="20" max="20" width="9.140625" style="48"/>
    <col min="21" max="21" width="11.85546875" style="48" customWidth="1"/>
    <col min="22" max="16384" width="9.140625" style="48"/>
  </cols>
  <sheetData>
    <row r="1" spans="1:23">
      <c r="A1" s="50"/>
      <c r="B1" s="48" t="s">
        <v>123</v>
      </c>
      <c r="E1" s="51"/>
      <c r="F1" s="48" t="s">
        <v>124</v>
      </c>
      <c r="H1" s="792"/>
      <c r="I1" s="792"/>
      <c r="J1" s="792"/>
      <c r="K1" s="48" t="s">
        <v>125</v>
      </c>
      <c r="N1" s="52"/>
      <c r="O1" s="48" t="s">
        <v>126</v>
      </c>
      <c r="Q1" s="37"/>
      <c r="R1" s="37"/>
      <c r="S1" s="37"/>
      <c r="T1" s="37"/>
      <c r="U1" s="37"/>
      <c r="V1" s="37"/>
      <c r="W1" s="37"/>
    </row>
    <row r="2" spans="1:23">
      <c r="A2" s="1378"/>
      <c r="B2" s="1379"/>
      <c r="C2" s="1379"/>
      <c r="D2" s="1379"/>
      <c r="E2" s="1379"/>
      <c r="F2" s="1379"/>
      <c r="G2" s="1379"/>
      <c r="H2" s="1379"/>
      <c r="I2" s="1379"/>
      <c r="J2" s="1379"/>
      <c r="K2" s="1379"/>
      <c r="L2" s="1379"/>
      <c r="M2" s="1379"/>
      <c r="N2" s="32"/>
      <c r="O2" s="32"/>
      <c r="P2" s="32"/>
    </row>
    <row r="3" spans="1:23">
      <c r="A3" s="47"/>
      <c r="B3" s="47"/>
      <c r="C3" s="47"/>
      <c r="D3" s="47"/>
      <c r="E3" s="47"/>
      <c r="F3" s="47"/>
      <c r="G3" s="47"/>
      <c r="H3" s="47"/>
      <c r="I3" s="47"/>
      <c r="J3" s="47"/>
      <c r="K3" s="47"/>
      <c r="L3" s="47"/>
      <c r="M3" s="47"/>
    </row>
    <row r="4" spans="1:23">
      <c r="A4" s="1386" t="s">
        <v>1514</v>
      </c>
      <c r="B4" s="1387"/>
      <c r="C4" s="1387"/>
      <c r="D4" s="1387"/>
      <c r="E4" s="1387"/>
      <c r="F4" s="1388"/>
      <c r="G4" s="24"/>
      <c r="H4" s="24"/>
      <c r="I4" s="24"/>
      <c r="J4" s="24"/>
      <c r="K4" s="24"/>
      <c r="L4" s="24"/>
      <c r="M4" s="24"/>
      <c r="N4" s="24"/>
    </row>
    <row r="5" spans="1:23" ht="117" customHeight="1">
      <c r="A5" s="864" t="s">
        <v>1515</v>
      </c>
      <c r="B5" s="865"/>
      <c r="C5" s="865"/>
      <c r="D5" s="865"/>
      <c r="E5" s="865"/>
      <c r="F5" s="866"/>
      <c r="G5" s="24"/>
      <c r="H5" s="24"/>
      <c r="I5" s="24"/>
      <c r="J5" s="24"/>
      <c r="K5" s="24"/>
      <c r="L5" s="24"/>
      <c r="M5" s="24"/>
      <c r="N5" s="24"/>
    </row>
    <row r="6" spans="1:23">
      <c r="A6" s="1143" t="s">
        <v>1422</v>
      </c>
      <c r="B6" s="1143" t="s">
        <v>1423</v>
      </c>
      <c r="C6" s="1143" t="s">
        <v>1424</v>
      </c>
      <c r="D6" s="1389" t="s">
        <v>1449</v>
      </c>
      <c r="E6" s="1143" t="s">
        <v>1425</v>
      </c>
      <c r="F6" s="1143"/>
      <c r="G6" s="24" t="s">
        <v>1450</v>
      </c>
      <c r="H6" s="24"/>
      <c r="I6" s="323" t="s">
        <v>1451</v>
      </c>
      <c r="J6" s="24"/>
      <c r="K6" s="24"/>
      <c r="L6" s="24"/>
      <c r="M6" s="24"/>
      <c r="N6" s="24"/>
    </row>
    <row r="7" spans="1:23">
      <c r="A7" s="1143"/>
      <c r="B7" s="1143"/>
      <c r="C7" s="1143"/>
      <c r="D7" s="1390"/>
      <c r="E7" s="751" t="s">
        <v>1426</v>
      </c>
      <c r="F7" s="751" t="s">
        <v>1427</v>
      </c>
      <c r="G7" s="24"/>
      <c r="H7" s="24" t="s">
        <v>1452</v>
      </c>
      <c r="I7" s="24"/>
      <c r="J7" s="24"/>
      <c r="K7" s="24"/>
      <c r="L7" s="24"/>
      <c r="M7" s="24"/>
      <c r="N7" s="24"/>
    </row>
    <row r="8" spans="1:23" ht="30">
      <c r="A8" s="86" t="s">
        <v>1429</v>
      </c>
      <c r="B8" s="86" t="s">
        <v>1429</v>
      </c>
      <c r="C8" s="275" t="s">
        <v>1516</v>
      </c>
      <c r="D8" s="275"/>
      <c r="E8" s="86" t="s">
        <v>1431</v>
      </c>
      <c r="F8" s="86" t="s">
        <v>1431</v>
      </c>
      <c r="G8" s="206"/>
      <c r="H8" s="205"/>
      <c r="I8" s="303" t="s">
        <v>1517</v>
      </c>
      <c r="J8" s="24"/>
      <c r="K8" s="24"/>
      <c r="L8" s="24"/>
      <c r="M8" s="24"/>
      <c r="N8" s="24"/>
      <c r="O8" s="236"/>
    </row>
    <row r="9" spans="1:23" ht="45">
      <c r="A9" s="86" t="s">
        <v>1429</v>
      </c>
      <c r="B9" s="86" t="s">
        <v>1429</v>
      </c>
      <c r="C9" s="275" t="s">
        <v>1518</v>
      </c>
      <c r="D9" s="275"/>
      <c r="E9" s="86" t="s">
        <v>1431</v>
      </c>
      <c r="F9" s="86" t="s">
        <v>1431</v>
      </c>
      <c r="I9" s="311" t="s">
        <v>1519</v>
      </c>
    </row>
    <row r="10" spans="1:23" ht="30">
      <c r="A10" s="86" t="s">
        <v>1429</v>
      </c>
      <c r="B10" s="86" t="s">
        <v>1429</v>
      </c>
      <c r="C10" s="275" t="s">
        <v>1520</v>
      </c>
      <c r="D10" s="275"/>
      <c r="E10" s="86" t="s">
        <v>1431</v>
      </c>
      <c r="F10" s="86" t="s">
        <v>1431</v>
      </c>
      <c r="I10" s="311" t="s">
        <v>1521</v>
      </c>
    </row>
    <row r="11" spans="1:23" ht="30">
      <c r="A11" s="86" t="s">
        <v>1429</v>
      </c>
      <c r="B11" s="86" t="s">
        <v>1429</v>
      </c>
      <c r="C11" s="275" t="s">
        <v>1522</v>
      </c>
      <c r="D11" s="275"/>
      <c r="E11" s="86" t="s">
        <v>1431</v>
      </c>
      <c r="F11" s="86" t="s">
        <v>1431</v>
      </c>
      <c r="I11" s="311" t="s">
        <v>1523</v>
      </c>
    </row>
    <row r="14" spans="1:23">
      <c r="A14" s="263" t="s">
        <v>1524</v>
      </c>
    </row>
    <row r="15" spans="1:23" ht="64.349999999999994" customHeight="1">
      <c r="A15" s="1385" t="s">
        <v>1525</v>
      </c>
      <c r="B15" s="1385"/>
      <c r="C15" s="1385"/>
      <c r="D15" s="1385"/>
      <c r="E15" s="1385"/>
      <c r="F15" s="1385"/>
    </row>
  </sheetData>
  <mergeCells count="10">
    <mergeCell ref="A15:F15"/>
    <mergeCell ref="H1:J1"/>
    <mergeCell ref="A2:M2"/>
    <mergeCell ref="A4:F4"/>
    <mergeCell ref="A5:F5"/>
    <mergeCell ref="A6:A7"/>
    <mergeCell ref="B6:B7"/>
    <mergeCell ref="C6:C7"/>
    <mergeCell ref="D6:D7"/>
    <mergeCell ref="E6:F6"/>
  </mergeCells>
  <pageMargins left="0.7" right="0.7" top="0.75" bottom="0.75" header="0.3" footer="0.3"/>
  <pageSetup orientation="portrait" r:id="rId1"/>
  <legacy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6"/>
  <dimension ref="A1:W15"/>
  <sheetViews>
    <sheetView zoomScale="85" zoomScaleNormal="85" workbookViewId="0">
      <selection activeCell="K12" sqref="K12"/>
    </sheetView>
  </sheetViews>
  <sheetFormatPr defaultColWidth="9.140625" defaultRowHeight="15"/>
  <cols>
    <col min="1" max="1" width="10.28515625" style="48" customWidth="1"/>
    <col min="2" max="2" width="10.42578125" style="48" customWidth="1"/>
    <col min="3" max="3" width="51.42578125" style="48" customWidth="1"/>
    <col min="4" max="4" width="68.42578125" style="48" customWidth="1"/>
    <col min="5" max="6" width="7.42578125" style="48" customWidth="1"/>
    <col min="7" max="7" width="31.7109375" style="48" hidden="1" customWidth="1"/>
    <col min="8" max="8" width="40.7109375" style="48" hidden="1" customWidth="1"/>
    <col min="9" max="9" width="40.7109375" style="48" customWidth="1"/>
    <col min="10" max="10" width="10.42578125" style="48" customWidth="1"/>
    <col min="11" max="11" width="10.28515625" style="48" customWidth="1"/>
    <col min="12" max="16" width="9.140625" style="48"/>
    <col min="17" max="17" width="11.140625" style="48" customWidth="1"/>
    <col min="18" max="18" width="11.85546875" style="48" customWidth="1"/>
    <col min="19" max="19" width="10.42578125" style="48" customWidth="1"/>
    <col min="20" max="20" width="9.140625" style="48"/>
    <col min="21" max="21" width="11.85546875" style="48" customWidth="1"/>
    <col min="22" max="16384" width="9.140625" style="48"/>
  </cols>
  <sheetData>
    <row r="1" spans="1:23">
      <c r="A1" s="50"/>
      <c r="B1" s="48" t="s">
        <v>123</v>
      </c>
      <c r="E1" s="51"/>
      <c r="F1" s="48" t="s">
        <v>124</v>
      </c>
      <c r="H1" s="792"/>
      <c r="I1" s="792"/>
      <c r="J1" s="792"/>
      <c r="K1" s="48" t="s">
        <v>125</v>
      </c>
      <c r="N1" s="52"/>
      <c r="O1" s="48" t="s">
        <v>126</v>
      </c>
      <c r="Q1" s="37"/>
      <c r="R1" s="37"/>
      <c r="S1" s="37"/>
      <c r="T1" s="37"/>
      <c r="U1" s="37"/>
      <c r="V1" s="37"/>
      <c r="W1" s="37"/>
    </row>
    <row r="2" spans="1:23">
      <c r="A2" s="1378"/>
      <c r="B2" s="1379"/>
      <c r="C2" s="1379"/>
      <c r="D2" s="1379"/>
      <c r="E2" s="1379"/>
      <c r="F2" s="1379"/>
      <c r="G2" s="1379"/>
      <c r="H2" s="1379"/>
      <c r="I2" s="1379"/>
      <c r="J2" s="1379"/>
      <c r="K2" s="1379"/>
      <c r="L2" s="1379"/>
      <c r="M2" s="1379"/>
      <c r="N2" s="32"/>
      <c r="O2" s="32"/>
      <c r="P2" s="32"/>
    </row>
    <row r="3" spans="1:23">
      <c r="A3" s="47"/>
      <c r="B3" s="47"/>
      <c r="C3" s="47"/>
      <c r="D3" s="47"/>
      <c r="E3" s="47"/>
      <c r="F3" s="47"/>
      <c r="G3" s="47"/>
      <c r="H3" s="47"/>
      <c r="I3" s="47"/>
      <c r="J3" s="47"/>
      <c r="K3" s="47"/>
      <c r="L3" s="47"/>
      <c r="M3" s="47"/>
    </row>
    <row r="4" spans="1:23">
      <c r="A4" s="1386" t="s">
        <v>1514</v>
      </c>
      <c r="B4" s="1387"/>
      <c r="C4" s="1387"/>
      <c r="D4" s="1387"/>
      <c r="E4" s="1387"/>
      <c r="F4" s="1388"/>
      <c r="G4" s="24"/>
      <c r="H4" s="24"/>
      <c r="I4" s="24"/>
      <c r="J4" s="24"/>
      <c r="K4" s="24"/>
      <c r="L4" s="24"/>
      <c r="M4" s="24"/>
      <c r="N4" s="24"/>
    </row>
    <row r="5" spans="1:23" ht="117" customHeight="1">
      <c r="A5" s="864" t="s">
        <v>1515</v>
      </c>
      <c r="B5" s="865"/>
      <c r="C5" s="865"/>
      <c r="D5" s="865"/>
      <c r="E5" s="865"/>
      <c r="F5" s="866"/>
      <c r="G5" s="24"/>
      <c r="H5" s="24"/>
      <c r="I5" s="24"/>
      <c r="J5" s="24"/>
      <c r="K5" s="24"/>
      <c r="L5" s="24"/>
      <c r="M5" s="24"/>
      <c r="N5" s="24"/>
    </row>
    <row r="6" spans="1:23">
      <c r="A6" s="1143" t="s">
        <v>1422</v>
      </c>
      <c r="B6" s="1143" t="s">
        <v>1423</v>
      </c>
      <c r="C6" s="1143" t="s">
        <v>1424</v>
      </c>
      <c r="D6" s="1389" t="s">
        <v>1449</v>
      </c>
      <c r="E6" s="1143" t="s">
        <v>1425</v>
      </c>
      <c r="F6" s="1143"/>
      <c r="G6" s="24" t="s">
        <v>1450</v>
      </c>
      <c r="H6" s="24"/>
      <c r="I6" s="323" t="s">
        <v>1451</v>
      </c>
      <c r="J6" s="24"/>
      <c r="K6" s="24"/>
      <c r="L6" s="24"/>
      <c r="M6" s="24"/>
      <c r="N6" s="24"/>
    </row>
    <row r="7" spans="1:23">
      <c r="A7" s="1143"/>
      <c r="B7" s="1143"/>
      <c r="C7" s="1143"/>
      <c r="D7" s="1390"/>
      <c r="E7" s="751" t="s">
        <v>1426</v>
      </c>
      <c r="F7" s="751" t="s">
        <v>1427</v>
      </c>
      <c r="G7" s="24"/>
      <c r="H7" s="24" t="s">
        <v>1452</v>
      </c>
      <c r="I7" s="24"/>
      <c r="J7" s="24"/>
      <c r="K7" s="24"/>
      <c r="L7" s="24"/>
      <c r="M7" s="24"/>
      <c r="N7" s="24"/>
    </row>
    <row r="8" spans="1:23" ht="30">
      <c r="A8" s="86" t="s">
        <v>1429</v>
      </c>
      <c r="B8" s="86" t="s">
        <v>1429</v>
      </c>
      <c r="C8" s="275" t="s">
        <v>1516</v>
      </c>
      <c r="D8" s="275"/>
      <c r="E8" s="86" t="s">
        <v>1431</v>
      </c>
      <c r="F8" s="86" t="s">
        <v>1431</v>
      </c>
      <c r="G8" s="206"/>
      <c r="H8" s="205"/>
      <c r="I8" s="303" t="s">
        <v>1517</v>
      </c>
      <c r="J8" s="24"/>
      <c r="K8" s="24"/>
      <c r="L8" s="24"/>
      <c r="M8" s="24"/>
      <c r="N8" s="24"/>
      <c r="O8" s="236"/>
    </row>
    <row r="9" spans="1:23" ht="45">
      <c r="A9" s="86" t="s">
        <v>1429</v>
      </c>
      <c r="B9" s="86" t="s">
        <v>1429</v>
      </c>
      <c r="C9" s="275" t="s">
        <v>1518</v>
      </c>
      <c r="D9" s="275"/>
      <c r="E9" s="86" t="s">
        <v>1431</v>
      </c>
      <c r="F9" s="86" t="s">
        <v>1431</v>
      </c>
      <c r="I9" s="311" t="s">
        <v>1519</v>
      </c>
    </row>
    <row r="10" spans="1:23" ht="30">
      <c r="A10" s="86" t="s">
        <v>1429</v>
      </c>
      <c r="B10" s="86" t="s">
        <v>1429</v>
      </c>
      <c r="C10" s="275" t="s">
        <v>1520</v>
      </c>
      <c r="D10" s="275"/>
      <c r="E10" s="86" t="s">
        <v>1431</v>
      </c>
      <c r="F10" s="86" t="s">
        <v>1431</v>
      </c>
      <c r="I10" s="311" t="s">
        <v>1521</v>
      </c>
    </row>
    <row r="11" spans="1:23" ht="30">
      <c r="A11" s="86" t="s">
        <v>1429</v>
      </c>
      <c r="B11" s="86" t="s">
        <v>1429</v>
      </c>
      <c r="C11" s="275" t="s">
        <v>1522</v>
      </c>
      <c r="D11" s="275"/>
      <c r="E11" s="86" t="s">
        <v>1431</v>
      </c>
      <c r="F11" s="86" t="s">
        <v>1431</v>
      </c>
      <c r="I11" s="311" t="s">
        <v>1523</v>
      </c>
    </row>
    <row r="14" spans="1:23">
      <c r="A14" s="263" t="s">
        <v>1524</v>
      </c>
    </row>
    <row r="15" spans="1:23" ht="64.349999999999994" customHeight="1">
      <c r="A15" s="1385" t="s">
        <v>1525</v>
      </c>
      <c r="B15" s="1385"/>
      <c r="C15" s="1385"/>
      <c r="D15" s="1385"/>
      <c r="E15" s="1385"/>
      <c r="F15" s="1385"/>
    </row>
  </sheetData>
  <mergeCells count="10">
    <mergeCell ref="A15:F15"/>
    <mergeCell ref="H1:J1"/>
    <mergeCell ref="A2:M2"/>
    <mergeCell ref="A4:F4"/>
    <mergeCell ref="A5:F5"/>
    <mergeCell ref="A6:A7"/>
    <mergeCell ref="B6:B7"/>
    <mergeCell ref="C6:C7"/>
    <mergeCell ref="E6:F6"/>
    <mergeCell ref="D6:D7"/>
  </mergeCells>
  <pageMargins left="0.7" right="0.7" top="0.75" bottom="0.75" header="0.3" footer="0.3"/>
  <pageSetup orientation="portrait" r:id="rId1"/>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7">
    <pageSetUpPr fitToPage="1"/>
  </sheetPr>
  <dimension ref="A1:O29"/>
  <sheetViews>
    <sheetView zoomScaleNormal="100" workbookViewId="0">
      <selection activeCell="J21" sqref="J21"/>
    </sheetView>
  </sheetViews>
  <sheetFormatPr defaultColWidth="9.140625" defaultRowHeight="15"/>
  <cols>
    <col min="1" max="1" width="7.140625" style="48" customWidth="1"/>
    <col min="2" max="2" width="35" style="48" customWidth="1"/>
    <col min="3" max="3" width="10.28515625" style="48" customWidth="1"/>
    <col min="4" max="4" width="31.42578125" style="48" customWidth="1"/>
    <col min="5" max="5" width="10.140625" style="48" customWidth="1"/>
    <col min="6" max="6" width="29.42578125" style="48" customWidth="1"/>
    <col min="7" max="7" width="15.140625" style="48" customWidth="1"/>
    <col min="8" max="8" width="15.7109375" style="48" customWidth="1"/>
    <col min="9" max="9" width="10.42578125" style="48" customWidth="1"/>
    <col min="10" max="10" width="10.7109375" style="48" customWidth="1"/>
    <col min="11" max="16" width="9.140625" style="48"/>
    <col min="17" max="17" width="22.42578125" style="48" customWidth="1"/>
    <col min="18" max="16384" width="9.140625" style="48"/>
  </cols>
  <sheetData>
    <row r="1" spans="1:15">
      <c r="B1" s="50"/>
      <c r="C1" s="48" t="s">
        <v>123</v>
      </c>
      <c r="E1" s="51"/>
      <c r="F1" s="48" t="s">
        <v>124</v>
      </c>
      <c r="H1" s="792"/>
      <c r="I1" s="792"/>
      <c r="J1" s="48" t="s">
        <v>125</v>
      </c>
      <c r="L1" s="52"/>
      <c r="M1" s="48" t="s">
        <v>126</v>
      </c>
    </row>
    <row r="2" spans="1:15">
      <c r="A2" s="38"/>
      <c r="B2" s="38"/>
      <c r="C2" s="38"/>
      <c r="D2" s="38"/>
      <c r="E2" s="38"/>
      <c r="F2" s="38"/>
      <c r="G2" s="38"/>
      <c r="H2" s="38"/>
      <c r="I2" s="38"/>
      <c r="J2" s="38"/>
    </row>
    <row r="3" spans="1:15" ht="15" customHeight="1">
      <c r="A3" s="1395" t="s">
        <v>1526</v>
      </c>
      <c r="B3" s="1395"/>
      <c r="C3" s="1395"/>
      <c r="D3" s="1395"/>
      <c r="E3" s="1395"/>
      <c r="F3" s="1395"/>
      <c r="G3" s="41"/>
      <c r="H3" s="41"/>
      <c r="I3" s="41"/>
      <c r="J3" s="41"/>
      <c r="K3" s="39"/>
    </row>
    <row r="4" spans="1:15" ht="63.6" customHeight="1">
      <c r="A4" s="1396" t="s">
        <v>1527</v>
      </c>
      <c r="B4" s="1396"/>
      <c r="C4" s="1396"/>
      <c r="D4" s="1396"/>
      <c r="E4" s="1396"/>
      <c r="F4" s="1396"/>
      <c r="G4" s="40"/>
      <c r="H4" s="40"/>
      <c r="I4" s="40"/>
      <c r="J4" s="40"/>
      <c r="K4" s="39"/>
    </row>
    <row r="5" spans="1:15">
      <c r="A5" s="826" t="s">
        <v>147</v>
      </c>
      <c r="B5" s="826"/>
      <c r="C5" s="826"/>
      <c r="D5" s="826"/>
      <c r="E5" s="1397" t="s">
        <v>151</v>
      </c>
      <c r="F5" s="826"/>
      <c r="H5" s="19"/>
      <c r="I5" s="19"/>
      <c r="J5" s="19"/>
      <c r="K5" s="19"/>
      <c r="L5" s="199"/>
      <c r="M5" s="1420"/>
      <c r="N5" s="1421"/>
      <c r="O5" s="47"/>
    </row>
    <row r="6" spans="1:15">
      <c r="A6" s="1401" t="s">
        <v>1528</v>
      </c>
      <c r="B6" s="1402"/>
      <c r="C6" s="1402"/>
      <c r="D6" s="1176" t="s">
        <v>153</v>
      </c>
      <c r="E6" s="1397" t="s">
        <v>1529</v>
      </c>
      <c r="F6" s="1397"/>
      <c r="H6" s="19"/>
      <c r="I6" s="19"/>
      <c r="J6" s="19"/>
      <c r="K6" s="19"/>
      <c r="L6" s="199"/>
      <c r="M6" s="1421"/>
      <c r="N6" s="1421"/>
      <c r="O6" s="47"/>
    </row>
    <row r="7" spans="1:15" ht="16.5" customHeight="1">
      <c r="A7" s="1403"/>
      <c r="B7" s="1404"/>
      <c r="C7" s="1404"/>
      <c r="D7" s="1176"/>
      <c r="E7" s="1393"/>
      <c r="F7" s="1394"/>
      <c r="G7" s="19"/>
      <c r="H7" s="19"/>
      <c r="I7" s="19"/>
      <c r="J7" s="19"/>
      <c r="K7" s="19"/>
      <c r="L7" s="200"/>
      <c r="M7" s="201"/>
      <c r="N7" s="201"/>
      <c r="O7" s="47"/>
    </row>
    <row r="8" spans="1:15">
      <c r="A8" s="1405" t="s">
        <v>156</v>
      </c>
      <c r="B8" s="1406"/>
      <c r="C8" s="1406"/>
      <c r="D8" s="1406"/>
      <c r="E8" s="1397" t="s">
        <v>149</v>
      </c>
      <c r="F8" s="1397"/>
      <c r="G8" s="19"/>
      <c r="H8" s="19"/>
      <c r="I8" s="19"/>
      <c r="J8" s="19"/>
      <c r="K8" s="19"/>
      <c r="L8" s="200"/>
      <c r="M8" s="201"/>
      <c r="N8" s="201"/>
      <c r="O8" s="47"/>
    </row>
    <row r="9" spans="1:15">
      <c r="A9" s="1398" t="s">
        <v>1530</v>
      </c>
      <c r="B9" s="1399"/>
      <c r="C9" s="1399"/>
      <c r="D9" s="1400"/>
      <c r="E9" s="1397" t="s">
        <v>1529</v>
      </c>
      <c r="F9" s="1397"/>
      <c r="G9" s="19"/>
      <c r="H9" s="19"/>
      <c r="I9" s="19"/>
      <c r="J9" s="19"/>
      <c r="K9" s="19"/>
      <c r="L9" s="200"/>
      <c r="M9" s="201"/>
      <c r="N9" s="201"/>
      <c r="O9" s="47"/>
    </row>
    <row r="10" spans="1:15">
      <c r="A10" s="1392" t="s">
        <v>1531</v>
      </c>
      <c r="B10" s="1392"/>
      <c r="C10" s="1392"/>
      <c r="D10" s="1392"/>
      <c r="E10" s="1393"/>
      <c r="F10" s="1394"/>
      <c r="G10" s="19"/>
      <c r="H10" s="19"/>
      <c r="J10" s="19"/>
      <c r="K10" s="19"/>
      <c r="L10" s="200"/>
      <c r="M10" s="201"/>
      <c r="N10" s="201"/>
      <c r="O10" s="47"/>
    </row>
    <row r="11" spans="1:15">
      <c r="A11" s="1392" t="s">
        <v>1532</v>
      </c>
      <c r="B11" s="1392"/>
      <c r="C11" s="1392"/>
      <c r="D11" s="1392"/>
      <c r="E11" s="1393"/>
      <c r="F11" s="1394"/>
      <c r="G11" s="19"/>
      <c r="H11" s="19"/>
      <c r="K11" s="19"/>
      <c r="L11" s="200"/>
      <c r="M11" s="201"/>
      <c r="N11" s="201"/>
      <c r="O11" s="47"/>
    </row>
    <row r="12" spans="1:15">
      <c r="A12" s="1392" t="s">
        <v>1533</v>
      </c>
      <c r="B12" s="1392"/>
      <c r="C12" s="1392"/>
      <c r="D12" s="1392"/>
      <c r="E12" s="1393"/>
      <c r="F12" s="1394"/>
      <c r="G12" s="19"/>
      <c r="H12" s="19"/>
      <c r="I12" s="39"/>
      <c r="K12" s="19"/>
      <c r="L12" s="200"/>
      <c r="M12" s="201"/>
      <c r="N12" s="201"/>
      <c r="O12" s="47"/>
    </row>
    <row r="13" spans="1:15" ht="15" customHeight="1">
      <c r="A13" s="1392" t="s">
        <v>1534</v>
      </c>
      <c r="B13" s="1392"/>
      <c r="C13" s="1392"/>
      <c r="D13" s="1392"/>
      <c r="E13" s="1393"/>
      <c r="F13" s="1394"/>
      <c r="G13" s="19"/>
      <c r="H13" s="19"/>
      <c r="I13" s="39"/>
      <c r="K13" s="19"/>
      <c r="L13" s="200"/>
      <c r="M13" s="201"/>
      <c r="N13" s="201"/>
      <c r="O13" s="47"/>
    </row>
    <row r="14" spans="1:15" ht="15" customHeight="1">
      <c r="A14" s="1392" t="s">
        <v>1535</v>
      </c>
      <c r="B14" s="1392"/>
      <c r="C14" s="1392"/>
      <c r="D14" s="1392"/>
      <c r="E14" s="1393"/>
      <c r="F14" s="1394"/>
      <c r="G14" s="19"/>
      <c r="H14" s="19"/>
      <c r="K14" s="19"/>
      <c r="L14" s="200"/>
      <c r="M14" s="201"/>
      <c r="N14" s="201"/>
      <c r="O14" s="47"/>
    </row>
    <row r="15" spans="1:15" ht="15" customHeight="1">
      <c r="A15" s="1392" t="s">
        <v>1536</v>
      </c>
      <c r="B15" s="1392"/>
      <c r="C15" s="1392"/>
      <c r="D15" s="1392"/>
      <c r="E15" s="1393"/>
      <c r="F15" s="1394"/>
      <c r="G15" s="19"/>
      <c r="H15" s="19"/>
      <c r="I15" s="19"/>
      <c r="J15" s="19"/>
      <c r="K15" s="19"/>
      <c r="L15" s="200"/>
      <c r="M15" s="201"/>
      <c r="N15" s="201"/>
      <c r="O15" s="47"/>
    </row>
    <row r="16" spans="1:15" ht="15" customHeight="1">
      <c r="A16" s="1392" t="s">
        <v>1537</v>
      </c>
      <c r="B16" s="1392"/>
      <c r="C16" s="1392"/>
      <c r="D16" s="1392"/>
      <c r="E16" s="1393"/>
      <c r="F16" s="1394"/>
      <c r="G16" s="19"/>
      <c r="H16" s="19"/>
      <c r="I16" s="39"/>
      <c r="J16" s="19"/>
      <c r="K16" s="19"/>
      <c r="L16" s="200"/>
      <c r="M16" s="201"/>
      <c r="N16" s="201"/>
      <c r="O16" s="47"/>
    </row>
    <row r="17" spans="1:15" ht="15" customHeight="1">
      <c r="A17" s="1392" t="s">
        <v>1538</v>
      </c>
      <c r="B17" s="1392"/>
      <c r="C17" s="1392"/>
      <c r="D17" s="1392"/>
      <c r="E17" s="1393"/>
      <c r="F17" s="1394"/>
      <c r="G17" s="19"/>
      <c r="H17" s="19"/>
      <c r="I17" s="39"/>
      <c r="J17" s="19"/>
      <c r="K17" s="19"/>
      <c r="L17" s="200"/>
      <c r="M17" s="201"/>
      <c r="N17" s="201"/>
      <c r="O17" s="47"/>
    </row>
    <row r="18" spans="1:15" ht="15" customHeight="1">
      <c r="A18" s="1392" t="s">
        <v>1539</v>
      </c>
      <c r="B18" s="1392"/>
      <c r="C18" s="1392"/>
      <c r="D18" s="1392"/>
      <c r="E18" s="1393"/>
      <c r="F18" s="1394"/>
      <c r="G18" s="19"/>
      <c r="H18" s="19"/>
      <c r="I18" s="39"/>
      <c r="J18" s="19"/>
      <c r="K18" s="19"/>
      <c r="L18" s="200"/>
      <c r="M18" s="201"/>
      <c r="N18" s="201"/>
      <c r="O18" s="47"/>
    </row>
    <row r="19" spans="1:15" ht="15" customHeight="1">
      <c r="A19" s="1392" t="s">
        <v>1540</v>
      </c>
      <c r="B19" s="1392"/>
      <c r="C19" s="1392"/>
      <c r="D19" s="1392"/>
      <c r="E19" s="1393"/>
      <c r="F19" s="1394"/>
      <c r="G19" s="19"/>
      <c r="H19" s="19"/>
      <c r="I19" s="39"/>
      <c r="J19" s="19"/>
      <c r="K19" s="19"/>
      <c r="L19" s="200"/>
      <c r="M19" s="201"/>
      <c r="N19" s="201"/>
      <c r="O19" s="47"/>
    </row>
    <row r="20" spans="1:15" ht="15" customHeight="1">
      <c r="A20" s="1392" t="s">
        <v>1541</v>
      </c>
      <c r="B20" s="1392"/>
      <c r="C20" s="1392"/>
      <c r="D20" s="1392"/>
      <c r="E20" s="1393"/>
      <c r="F20" s="1394"/>
      <c r="G20" s="19"/>
      <c r="H20" s="19"/>
      <c r="I20" s="39"/>
      <c r="J20" s="19"/>
      <c r="K20" s="19"/>
      <c r="L20" s="200"/>
      <c r="M20" s="201"/>
      <c r="N20" s="201"/>
      <c r="O20" s="47"/>
    </row>
    <row r="21" spans="1:15" ht="15" customHeight="1">
      <c r="A21" s="1392" t="s">
        <v>1542</v>
      </c>
      <c r="B21" s="1392"/>
      <c r="C21" s="1392"/>
      <c r="D21" s="1392"/>
      <c r="E21" s="1194"/>
      <c r="F21" s="1194"/>
      <c r="G21" s="19"/>
      <c r="H21" s="19"/>
      <c r="I21" s="39"/>
      <c r="J21" s="19"/>
      <c r="K21" s="19"/>
      <c r="L21" s="200"/>
      <c r="M21" s="201"/>
      <c r="N21" s="201"/>
      <c r="O21" s="47"/>
    </row>
    <row r="22" spans="1:15" ht="15" customHeight="1">
      <c r="A22" s="1392" t="s">
        <v>1543</v>
      </c>
      <c r="B22" s="1392"/>
      <c r="C22" s="1392"/>
      <c r="D22" s="1392"/>
      <c r="E22" s="1194"/>
      <c r="F22" s="1194"/>
      <c r="G22" s="19"/>
      <c r="H22" s="19"/>
      <c r="I22" s="39"/>
      <c r="J22" s="19"/>
      <c r="K22" s="19"/>
      <c r="L22" s="200"/>
      <c r="M22" s="201"/>
      <c r="N22" s="201"/>
      <c r="O22" s="47"/>
    </row>
    <row r="23" spans="1:15">
      <c r="A23" s="1391" t="s">
        <v>1544</v>
      </c>
      <c r="B23" s="1391"/>
      <c r="C23" s="1391"/>
      <c r="D23" s="1391"/>
      <c r="E23" s="1194"/>
      <c r="F23" s="1194"/>
      <c r="G23" s="19"/>
      <c r="H23" s="19"/>
      <c r="I23" s="39"/>
      <c r="J23" s="19"/>
      <c r="K23" s="19"/>
      <c r="L23" s="200"/>
      <c r="M23" s="201"/>
      <c r="N23" s="201"/>
      <c r="O23" s="47"/>
    </row>
    <row r="24" spans="1:15" ht="15" customHeight="1">
      <c r="A24" s="1391" t="s">
        <v>1545</v>
      </c>
      <c r="B24" s="1391"/>
      <c r="C24" s="1391"/>
      <c r="D24" s="1391"/>
      <c r="E24" s="1194"/>
      <c r="F24" s="1194"/>
      <c r="G24" s="39"/>
      <c r="H24" s="39"/>
      <c r="I24" s="39"/>
      <c r="J24" s="39"/>
      <c r="K24" s="39"/>
      <c r="L24" s="200"/>
      <c r="M24" s="201"/>
      <c r="N24" s="201"/>
      <c r="O24" s="47"/>
    </row>
    <row r="25" spans="1:15" ht="15" customHeight="1">
      <c r="A25" s="19"/>
      <c r="B25" s="19"/>
      <c r="C25" s="19"/>
      <c r="D25" s="202" t="s">
        <v>1546</v>
      </c>
      <c r="E25" s="19"/>
      <c r="G25" s="39"/>
      <c r="H25" s="39"/>
      <c r="I25" s="39"/>
      <c r="J25" s="39"/>
      <c r="K25" s="39"/>
      <c r="L25" s="200"/>
      <c r="M25" s="201"/>
      <c r="N25" s="201"/>
      <c r="O25" s="47"/>
    </row>
    <row r="26" spans="1:15" ht="15" customHeight="1">
      <c r="A26" s="19"/>
      <c r="B26" s="19"/>
      <c r="C26" s="19"/>
      <c r="D26" s="751" t="s">
        <v>320</v>
      </c>
      <c r="E26" s="19"/>
      <c r="G26" s="39"/>
      <c r="H26" s="39"/>
      <c r="I26" s="39"/>
      <c r="J26" s="39"/>
      <c r="K26" s="39"/>
      <c r="L26" s="200"/>
      <c r="M26" s="201"/>
      <c r="N26" s="201"/>
      <c r="O26" s="47"/>
    </row>
    <row r="27" spans="1:15" ht="15" customHeight="1">
      <c r="A27" s="19"/>
      <c r="B27" s="19"/>
      <c r="C27" s="19"/>
      <c r="D27" s="751" t="s">
        <v>683</v>
      </c>
      <c r="E27" s="19"/>
      <c r="G27" s="39"/>
      <c r="H27" s="39"/>
      <c r="I27" s="39"/>
      <c r="J27" s="39"/>
      <c r="K27" s="39"/>
      <c r="L27" s="200"/>
      <c r="M27" s="201"/>
      <c r="N27" s="201"/>
      <c r="O27" s="47"/>
    </row>
    <row r="29" spans="1:15">
      <c r="B29" s="45"/>
      <c r="C29" s="45"/>
      <c r="D29" s="45"/>
    </row>
  </sheetData>
  <mergeCells count="43">
    <mergeCell ref="E6:F6"/>
    <mergeCell ref="E7:F7"/>
    <mergeCell ref="A9:D9"/>
    <mergeCell ref="E9:F9"/>
    <mergeCell ref="A6:C7"/>
    <mergeCell ref="D6:D7"/>
    <mergeCell ref="A8:D8"/>
    <mergeCell ref="E8:F8"/>
    <mergeCell ref="H1:I1"/>
    <mergeCell ref="A3:F3"/>
    <mergeCell ref="A4:F4"/>
    <mergeCell ref="A5:D5"/>
    <mergeCell ref="E5:F5"/>
    <mergeCell ref="A18:D18"/>
    <mergeCell ref="E18:F18"/>
    <mergeCell ref="A13:D13"/>
    <mergeCell ref="E13:F13"/>
    <mergeCell ref="A14:D14"/>
    <mergeCell ref="E14:F14"/>
    <mergeCell ref="A15:D15"/>
    <mergeCell ref="E15:F15"/>
    <mergeCell ref="A16:D16"/>
    <mergeCell ref="E16:F16"/>
    <mergeCell ref="A17:D17"/>
    <mergeCell ref="E17:F17"/>
    <mergeCell ref="E10:F10"/>
    <mergeCell ref="A11:D11"/>
    <mergeCell ref="E11:F11"/>
    <mergeCell ref="A12:D12"/>
    <mergeCell ref="E12:F12"/>
    <mergeCell ref="A10:D10"/>
    <mergeCell ref="A19:D19"/>
    <mergeCell ref="E19:F19"/>
    <mergeCell ref="A20:D20"/>
    <mergeCell ref="E20:F20"/>
    <mergeCell ref="A21:D21"/>
    <mergeCell ref="E21:F21"/>
    <mergeCell ref="A24:D24"/>
    <mergeCell ref="E24:F24"/>
    <mergeCell ref="A23:D23"/>
    <mergeCell ref="E23:F23"/>
    <mergeCell ref="A22:D22"/>
    <mergeCell ref="E22:F22"/>
  </mergeCells>
  <pageMargins left="0.5" right="0.5" top="0.75" bottom="0.75" header="0.3" footer="0.3"/>
  <pageSetup scale="95" fitToHeight="0" orientation="landscape"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b26d xmlns="785685f2-c2e1-4352-89aa-3faca8eaba52" xsi:nil="true"/>
    <DateCCOReviewed xmlns="785685f2-c2e1-4352-89aa-3faca8eaba52" xsi:nil="true"/>
    <oawc xmlns="785685f2-c2e1-4352-89aa-3faca8eaba52" xsi:nil="true"/>
    <sipv xmlns="785685f2-c2e1-4352-89aa-3faca8eaba52" xsi:nil="true"/>
    <_x0074_mv6 xmlns="785685f2-c2e1-4352-89aa-3faca8eaba52">
      <UserInfo>
        <DisplayName/>
        <AccountId xsi:nil="true"/>
        <AccountType/>
      </UserInfo>
    </_x0074_mv6>
    <CCOReviewr xmlns="785685f2-c2e1-4352-89aa-3faca8eaba52"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1DC9A153AAEEE45BACE06E01F8272AC" ma:contentTypeVersion="17" ma:contentTypeDescription="Create a new document." ma:contentTypeScope="" ma:versionID="fc2579ad1970445b0ba1f5954956792b">
  <xsd:schema xmlns:xsd="http://www.w3.org/2001/XMLSchema" xmlns:xs="http://www.w3.org/2001/XMLSchema" xmlns:p="http://schemas.microsoft.com/office/2006/metadata/properties" xmlns:ns2="785685f2-c2e1-4352-89aa-3faca8eaba52" xmlns:ns3="5067c814-4b34-462c-a21d-c185ff6548d2" targetNamespace="http://schemas.microsoft.com/office/2006/metadata/properties" ma:root="true" ma:fieldsID="864106e033a537969187528b3c0914e2" ns2:_="" ns3:_="">
    <xsd:import namespace="785685f2-c2e1-4352-89aa-3faca8eaba52"/>
    <xsd:import namespace="5067c814-4b34-462c-a21d-c185ff6548d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_x0074_mv6" minOccurs="0"/>
                <xsd:element ref="ns2:sipv" minOccurs="0"/>
                <xsd:element ref="ns2:oawc" minOccurs="0"/>
                <xsd:element ref="ns2:CCOReviewr" minOccurs="0"/>
                <xsd:element ref="ns2:DateCCOReviewed" minOccurs="0"/>
                <xsd:element ref="ns2:b26d" minOccurs="0"/>
                <xsd:element ref="ns2:MediaServiceAutoTags"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5685f2-c2e1-4352-89aa-3faca8eaba5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_x0074_mv6" ma:index="13" nillable="true" ma:displayName="BSO Reviewer" ma:list="UserInfo" ma:internalName="_x0074_mv6">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ipv" ma:index="14" nillable="true" ma:displayName="Date BSO Review Completed" ma:internalName="sipv">
      <xsd:simpleType>
        <xsd:restriction base="dms:DateTime"/>
      </xsd:simpleType>
    </xsd:element>
    <xsd:element name="oawc" ma:index="15" nillable="true" ma:displayName="Text" ma:internalName="oawc">
      <xsd:simpleType>
        <xsd:restriction base="dms:Text"/>
      </xsd:simpleType>
    </xsd:element>
    <xsd:element name="CCOReviewr" ma:index="16" nillable="true" ma:displayName="CCO Reviewer" ma:format="Dropdown" ma:internalName="CCOReviewr">
      <xsd:simpleType>
        <xsd:restriction base="dms:Text">
          <xsd:maxLength value="255"/>
        </xsd:restriction>
      </xsd:simpleType>
    </xsd:element>
    <xsd:element name="DateCCOReviewed" ma:index="17" nillable="true" ma:displayName="Date CCO Reviewed" ma:format="Dropdown" ma:internalName="DateCCOReviewed">
      <xsd:simpleType>
        <xsd:restriction base="dms:Text">
          <xsd:maxLength value="255"/>
        </xsd:restriction>
      </xsd:simpleType>
    </xsd:element>
    <xsd:element name="b26d" ma:index="18" nillable="true" ma:displayName="SCO Reviewer" ma:internalName="b26d">
      <xsd:simpleType>
        <xsd:restriction base="dms:Text"/>
      </xsd:simpleType>
    </xsd:element>
    <xsd:element name="MediaServiceAutoTags" ma:index="19" nillable="true" ma:displayName="Tags" ma:internalName="MediaServiceAutoTags"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LengthInSeconds" ma:index="23" nillable="true" ma:displayName="Length (seconds)" ma:internalName="MediaLengthInSeconds" ma:readOnly="true">
      <xsd:simpleType>
        <xsd:restriction base="dms:Unknown"/>
      </xsd:simpleType>
    </xsd:element>
    <xsd:element name="MediaServiceLocation" ma:index="24"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067c814-4b34-462c-a21d-c185ff6548d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5999C43-CC69-4EA6-A43C-1D6682551EF1}"/>
</file>

<file path=customXml/itemProps2.xml><?xml version="1.0" encoding="utf-8"?>
<ds:datastoreItem xmlns:ds="http://schemas.openxmlformats.org/officeDocument/2006/customXml" ds:itemID="{4AEF6D97-D169-4CAA-B96A-944800EBBE39}"/>
</file>

<file path=customXml/itemProps3.xml><?xml version="1.0" encoding="utf-8"?>
<ds:datastoreItem xmlns:ds="http://schemas.openxmlformats.org/officeDocument/2006/customXml" ds:itemID="{11175031-2FE8-401A-877E-47882F10465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Marina Chavez</dc:creator>
  <cp:keywords/>
  <dc:description/>
  <cp:lastModifiedBy>Alhabibi, Haider@Energy</cp:lastModifiedBy>
  <cp:revision/>
  <dcterms:created xsi:type="dcterms:W3CDTF">2017-03-06T18:27:21Z</dcterms:created>
  <dcterms:modified xsi:type="dcterms:W3CDTF">2022-05-24T23:59:38Z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0x01010061DC9A153AAEEE45BACE06E01F8272AC</vt:lpwstr>
  </property>
</Properties>
</file>