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os\UNI\UNI 4R CURS\TFG\"/>
    </mc:Choice>
  </mc:AlternateContent>
  <xr:revisionPtr revIDLastSave="0" documentId="13_ncr:1_{95D70F76-6C2D-4BC6-A22F-81A0DDEADE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2" i="1"/>
  <c r="K7" i="1"/>
  <c r="K6" i="1"/>
  <c r="K5" i="1" l="1"/>
  <c r="K4" i="1"/>
  <c r="F35" i="1"/>
</calcChain>
</file>

<file path=xl/sharedStrings.xml><?xml version="1.0" encoding="utf-8"?>
<sst xmlns="http://schemas.openxmlformats.org/spreadsheetml/2006/main" count="57" uniqueCount="44">
  <si>
    <r>
      <t>C</t>
    </r>
    <r>
      <rPr>
        <b/>
        <sz val="12"/>
        <color rgb="FF000000"/>
        <rFont val="Times New Roman"/>
        <family val="1"/>
      </rPr>
      <t>antidad</t>
    </r>
  </si>
  <si>
    <t>Componentes</t>
  </si>
  <si>
    <t>Precio</t>
  </si>
  <si>
    <t>Kobuki Base</t>
  </si>
  <si>
    <t>Raspberry Pi 3B+</t>
  </si>
  <si>
    <t>Láser YDLIDAR X4</t>
  </si>
  <si>
    <t>Parallax 28015</t>
  </si>
  <si>
    <t>Advanantennas SP11</t>
  </si>
  <si>
    <t>Conversor DCDC 12V a 24V</t>
  </si>
  <si>
    <t>Conversor DCDC 12V a 5V 3A</t>
  </si>
  <si>
    <t>Cantidad</t>
  </si>
  <si>
    <t>Cableado</t>
  </si>
  <si>
    <t>Cable USB a Micro USB 0,6m</t>
  </si>
  <si>
    <t>2.60€</t>
  </si>
  <si>
    <t>Cable Ethernet RJ45</t>
  </si>
  <si>
    <t>Cable USB B a USB A</t>
  </si>
  <si>
    <t>Adaptador Molex 0430250200</t>
  </si>
  <si>
    <t>0.90€</t>
  </si>
  <si>
    <t>Adaptador Molex 0462355002</t>
  </si>
  <si>
    <t>1.80€</t>
  </si>
  <si>
    <t>Estructura</t>
  </si>
  <si>
    <t>ASM-RFID.03</t>
  </si>
  <si>
    <t>PENC-90400-AL239005.01</t>
  </si>
  <si>
    <t>PENC-90403-AL239005.01</t>
  </si>
  <si>
    <t>Tornillería</t>
  </si>
  <si>
    <t>PNBS-WSH-D127B-M3-A2</t>
  </si>
  <si>
    <t>0.20€</t>
  </si>
  <si>
    <t>PNBS-WSH-D127B-M4-A2</t>
  </si>
  <si>
    <t>PNBS-NUT-D934-M03-A2</t>
  </si>
  <si>
    <t>PNBS-STF-MF-M2x4x15-MS</t>
  </si>
  <si>
    <t>PNBS-SCR-D912-M4x8-A2</t>
  </si>
  <si>
    <t>Notificaciones</t>
  </si>
  <si>
    <t>Tira leds WS2812B</t>
  </si>
  <si>
    <t>Total:</t>
  </si>
  <si>
    <t>Presupuesto de ejecución Material (PEM)</t>
  </si>
  <si>
    <t>Presupuesto de ejecución por contrata (PEC)</t>
  </si>
  <si>
    <t>Presupuesto de ejecución material</t>
  </si>
  <si>
    <t>Gastos generales (16%)</t>
  </si>
  <si>
    <t>Beneficio industrial del contratista (6%)</t>
  </si>
  <si>
    <t>Presupuesto de ejecución por contrata</t>
  </si>
  <si>
    <t>Impuesto valor añadido (IVA, 21%)</t>
  </si>
  <si>
    <t>Presupuesto total</t>
  </si>
  <si>
    <t>Cable RF</t>
  </si>
  <si>
    <t>AdvanReader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</si>
</sst>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6" fontId="4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6" fontId="1" fillId="0" borderId="0" xfId="0" applyNumberFormat="1" applyFon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horizontal="right" vertical="center"/>
    </xf>
    <xf numFmtId="6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0" xfId="0" applyAlignment="1"/>
    <xf numFmtId="6" fontId="1" fillId="3" borderId="4" xfId="0" applyNumberFormat="1" applyFont="1" applyFill="1" applyBorder="1" applyAlignment="1">
      <alignment vertical="center"/>
    </xf>
    <xf numFmtId="6" fontId="1" fillId="0" borderId="4" xfId="0" applyNumberFormat="1" applyFont="1" applyBorder="1" applyAlignment="1">
      <alignment vertical="center"/>
    </xf>
    <xf numFmtId="6" fontId="1" fillId="0" borderId="2" xfId="0" applyNumberFormat="1" applyFont="1" applyBorder="1" applyAlignment="1">
      <alignment vertical="center"/>
    </xf>
    <xf numFmtId="6" fontId="1" fillId="0" borderId="2" xfId="0" applyNumberFormat="1" applyFont="1" applyBorder="1" applyAlignment="1">
      <alignment vertical="center" wrapText="1"/>
    </xf>
    <xf numFmtId="6" fontId="1" fillId="3" borderId="4" xfId="0" applyNumberFormat="1" applyFont="1" applyFill="1" applyBorder="1" applyAlignment="1">
      <alignment vertical="center" wrapText="1"/>
    </xf>
    <xf numFmtId="6" fontId="1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L35"/>
  <sheetViews>
    <sheetView tabSelected="1" workbookViewId="0">
      <selection activeCell="F21" sqref="F21"/>
    </sheetView>
  </sheetViews>
  <sheetFormatPr baseColWidth="10" defaultColWidth="9.140625" defaultRowHeight="15" x14ac:dyDescent="0.25"/>
  <cols>
    <col min="4" max="4" width="16" customWidth="1"/>
    <col min="5" max="5" width="28.85546875" customWidth="1"/>
    <col min="6" max="6" width="13" customWidth="1"/>
    <col min="9" max="9" width="7.140625" customWidth="1"/>
    <col min="10" max="10" width="39.28515625" customWidth="1"/>
    <col min="11" max="11" width="19" customWidth="1"/>
    <col min="12" max="12" width="9.85546875" customWidth="1"/>
  </cols>
  <sheetData>
    <row r="2" spans="4:12" ht="18.75" x14ac:dyDescent="0.3">
      <c r="D2" s="17" t="s">
        <v>34</v>
      </c>
      <c r="E2" s="16"/>
      <c r="F2" s="16"/>
      <c r="J2" s="17" t="s">
        <v>35</v>
      </c>
      <c r="K2" s="17"/>
      <c r="L2" s="24"/>
    </row>
    <row r="3" spans="4:12" ht="15.75" thickBot="1" x14ac:dyDescent="0.3"/>
    <row r="4" spans="4:12" ht="16.5" thickBot="1" x14ac:dyDescent="0.3">
      <c r="D4" s="1" t="s">
        <v>0</v>
      </c>
      <c r="E4" s="2" t="s">
        <v>1</v>
      </c>
      <c r="F4" s="2" t="s">
        <v>2</v>
      </c>
      <c r="J4" s="21" t="s">
        <v>36</v>
      </c>
      <c r="K4" s="27">
        <f>F35</f>
        <v>2204.88</v>
      </c>
    </row>
    <row r="5" spans="4:12" ht="16.5" thickBot="1" x14ac:dyDescent="0.3">
      <c r="D5" s="3">
        <v>1</v>
      </c>
      <c r="E5" s="4" t="s">
        <v>3</v>
      </c>
      <c r="F5" s="5">
        <v>499</v>
      </c>
      <c r="J5" s="22" t="s">
        <v>37</v>
      </c>
      <c r="K5" s="25">
        <f>K4*0.16</f>
        <v>352.7808</v>
      </c>
    </row>
    <row r="6" spans="4:12" ht="16.5" thickBot="1" x14ac:dyDescent="0.3">
      <c r="D6" s="6">
        <v>1</v>
      </c>
      <c r="E6" s="7" t="s">
        <v>4</v>
      </c>
      <c r="F6" s="8">
        <v>35</v>
      </c>
      <c r="J6" s="23" t="s">
        <v>38</v>
      </c>
      <c r="K6" s="26">
        <f>K4*0.06</f>
        <v>132.2928</v>
      </c>
    </row>
    <row r="7" spans="4:12" ht="16.5" thickBot="1" x14ac:dyDescent="0.3">
      <c r="D7" s="3">
        <v>1</v>
      </c>
      <c r="E7" s="4" t="s">
        <v>5</v>
      </c>
      <c r="F7" s="5">
        <v>90</v>
      </c>
      <c r="J7" s="22" t="s">
        <v>39</v>
      </c>
      <c r="K7" s="25">
        <f>SUM(K4:K6)</f>
        <v>2689.9536000000003</v>
      </c>
    </row>
    <row r="8" spans="4:12" ht="15.75" x14ac:dyDescent="0.25">
      <c r="D8" s="6">
        <v>1</v>
      </c>
      <c r="E8" s="7" t="s">
        <v>6</v>
      </c>
      <c r="F8" s="8">
        <v>27</v>
      </c>
    </row>
    <row r="9" spans="4:12" ht="15.75" x14ac:dyDescent="0.25">
      <c r="D9" s="3">
        <v>1</v>
      </c>
      <c r="E9" s="4" t="s">
        <v>43</v>
      </c>
      <c r="F9" s="5">
        <v>1100</v>
      </c>
    </row>
    <row r="10" spans="4:12" ht="18.75" x14ac:dyDescent="0.3">
      <c r="D10" s="6">
        <v>4</v>
      </c>
      <c r="E10" s="7" t="s">
        <v>7</v>
      </c>
      <c r="F10" s="9">
        <v>396.88</v>
      </c>
      <c r="J10" s="17" t="s">
        <v>41</v>
      </c>
      <c r="K10" s="16"/>
    </row>
    <row r="11" spans="4:12" ht="16.5" thickBot="1" x14ac:dyDescent="0.3">
      <c r="D11" s="3">
        <v>1</v>
      </c>
      <c r="E11" s="4" t="s">
        <v>8</v>
      </c>
      <c r="F11" s="5">
        <v>21</v>
      </c>
    </row>
    <row r="12" spans="4:12" ht="16.5" thickBot="1" x14ac:dyDescent="0.3">
      <c r="D12" s="6">
        <v>1</v>
      </c>
      <c r="E12" s="7" t="s">
        <v>9</v>
      </c>
      <c r="F12" s="8">
        <v>2</v>
      </c>
      <c r="J12" s="18" t="s">
        <v>39</v>
      </c>
      <c r="K12" s="28">
        <f>K7</f>
        <v>2689.9536000000003</v>
      </c>
    </row>
    <row r="13" spans="4:12" ht="16.5" thickBot="1" x14ac:dyDescent="0.3">
      <c r="D13" s="2" t="s">
        <v>10</v>
      </c>
      <c r="E13" s="2" t="s">
        <v>11</v>
      </c>
      <c r="F13" s="2" t="s">
        <v>2</v>
      </c>
      <c r="J13" s="19" t="s">
        <v>40</v>
      </c>
      <c r="K13" s="29">
        <f>K12*0.21</f>
        <v>564.89025600000002</v>
      </c>
    </row>
    <row r="14" spans="4:12" ht="16.5" thickBot="1" x14ac:dyDescent="0.3">
      <c r="D14" s="6">
        <v>4</v>
      </c>
      <c r="E14" s="7" t="s">
        <v>42</v>
      </c>
      <c r="F14" s="6"/>
      <c r="J14" s="20" t="s">
        <v>41</v>
      </c>
      <c r="K14" s="30">
        <f>SUM(K12:K13)</f>
        <v>3254.8438560000004</v>
      </c>
    </row>
    <row r="15" spans="4:12" ht="15.75" x14ac:dyDescent="0.25">
      <c r="D15" s="3">
        <v>2</v>
      </c>
      <c r="E15" s="4" t="s">
        <v>12</v>
      </c>
      <c r="F15" s="3" t="s">
        <v>13</v>
      </c>
    </row>
    <row r="16" spans="4:12" ht="15.75" x14ac:dyDescent="0.25">
      <c r="D16" s="6">
        <v>1</v>
      </c>
      <c r="E16" s="7" t="s">
        <v>14</v>
      </c>
      <c r="F16" s="8">
        <v>1</v>
      </c>
    </row>
    <row r="17" spans="4:6" ht="15.75" x14ac:dyDescent="0.25">
      <c r="D17" s="3">
        <v>1</v>
      </c>
      <c r="E17" s="4" t="s">
        <v>15</v>
      </c>
      <c r="F17" s="5">
        <v>8</v>
      </c>
    </row>
    <row r="18" spans="4:6" ht="15.75" x14ac:dyDescent="0.25">
      <c r="D18" s="6">
        <v>3</v>
      </c>
      <c r="E18" s="7" t="s">
        <v>16</v>
      </c>
      <c r="F18" s="6" t="s">
        <v>17</v>
      </c>
    </row>
    <row r="19" spans="4:6" ht="15.75" x14ac:dyDescent="0.25">
      <c r="D19" s="3">
        <v>6</v>
      </c>
      <c r="E19" s="4" t="s">
        <v>18</v>
      </c>
      <c r="F19" s="3" t="s">
        <v>19</v>
      </c>
    </row>
    <row r="20" spans="4:6" ht="15.75" x14ac:dyDescent="0.25">
      <c r="D20" s="2" t="s">
        <v>10</v>
      </c>
      <c r="E20" s="2" t="s">
        <v>20</v>
      </c>
      <c r="F20" s="2" t="s">
        <v>2</v>
      </c>
    </row>
    <row r="21" spans="4:6" ht="15.75" x14ac:dyDescent="0.25">
      <c r="D21" s="3">
        <v>1</v>
      </c>
      <c r="E21" s="4" t="s">
        <v>21</v>
      </c>
      <c r="F21" s="10"/>
    </row>
    <row r="22" spans="4:6" ht="15.75" x14ac:dyDescent="0.25">
      <c r="D22" s="6">
        <v>1</v>
      </c>
      <c r="E22" s="7" t="s">
        <v>22</v>
      </c>
      <c r="F22" s="6"/>
    </row>
    <row r="23" spans="4:6" ht="15.75" x14ac:dyDescent="0.25">
      <c r="D23" s="3">
        <v>1</v>
      </c>
      <c r="E23" s="4" t="s">
        <v>23</v>
      </c>
      <c r="F23" s="10"/>
    </row>
    <row r="24" spans="4:6" ht="15.75" x14ac:dyDescent="0.25">
      <c r="D24" s="11"/>
      <c r="E24" s="7"/>
      <c r="F24" s="6"/>
    </row>
    <row r="25" spans="4:6" ht="15.75" x14ac:dyDescent="0.25">
      <c r="D25" s="2" t="s">
        <v>10</v>
      </c>
      <c r="E25" s="2" t="s">
        <v>24</v>
      </c>
      <c r="F25" s="2" t="s">
        <v>2</v>
      </c>
    </row>
    <row r="26" spans="4:6" ht="15.75" x14ac:dyDescent="0.25">
      <c r="D26" s="6">
        <v>4</v>
      </c>
      <c r="E26" s="7" t="s">
        <v>25</v>
      </c>
      <c r="F26" s="6" t="s">
        <v>26</v>
      </c>
    </row>
    <row r="27" spans="4:6" ht="15.75" x14ac:dyDescent="0.25">
      <c r="D27" s="3">
        <v>4</v>
      </c>
      <c r="E27" s="4" t="s">
        <v>27</v>
      </c>
      <c r="F27" s="3" t="s">
        <v>26</v>
      </c>
    </row>
    <row r="28" spans="4:6" ht="15.75" x14ac:dyDescent="0.25">
      <c r="D28" s="6">
        <v>4</v>
      </c>
      <c r="E28" s="7" t="s">
        <v>28</v>
      </c>
      <c r="F28" s="6" t="s">
        <v>26</v>
      </c>
    </row>
    <row r="29" spans="4:6" ht="15.75" x14ac:dyDescent="0.25">
      <c r="D29" s="3">
        <v>4</v>
      </c>
      <c r="E29" s="4" t="s">
        <v>29</v>
      </c>
      <c r="F29" s="3" t="s">
        <v>26</v>
      </c>
    </row>
    <row r="30" spans="4:6" ht="15.75" x14ac:dyDescent="0.25">
      <c r="D30" s="6">
        <v>4</v>
      </c>
      <c r="E30" s="7" t="s">
        <v>30</v>
      </c>
      <c r="F30" s="6" t="s">
        <v>26</v>
      </c>
    </row>
    <row r="31" spans="4:6" ht="15.75" x14ac:dyDescent="0.25">
      <c r="D31" s="12"/>
      <c r="E31" s="13"/>
      <c r="F31" s="10"/>
    </row>
    <row r="32" spans="4:6" ht="15.75" x14ac:dyDescent="0.25">
      <c r="D32" s="2" t="s">
        <v>10</v>
      </c>
      <c r="E32" s="2" t="s">
        <v>31</v>
      </c>
      <c r="F32" s="2" t="s">
        <v>2</v>
      </c>
    </row>
    <row r="33" spans="4:6" ht="15.75" x14ac:dyDescent="0.25">
      <c r="D33" s="3">
        <v>1</v>
      </c>
      <c r="E33" s="4" t="s">
        <v>32</v>
      </c>
      <c r="F33" s="5">
        <v>25</v>
      </c>
    </row>
    <row r="34" spans="4:6" ht="15.75" x14ac:dyDescent="0.25">
      <c r="D34" s="6"/>
      <c r="E34" s="7"/>
      <c r="F34" s="6"/>
    </row>
    <row r="35" spans="4:6" ht="15.75" x14ac:dyDescent="0.25">
      <c r="D35" s="10"/>
      <c r="E35" s="14" t="s">
        <v>33</v>
      </c>
      <c r="F35" s="15">
        <f>SUM(F5:F12,F14:F19,F21:F23,F26:F30,F33)</f>
        <v>2204.88</v>
      </c>
    </row>
  </sheetData>
  <mergeCells count="3">
    <mergeCell ref="D2:F2"/>
    <mergeCell ref="J2:K2"/>
    <mergeCell ref="J10:K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Lluis Hernández</dc:creator>
  <cp:lastModifiedBy>Lluis Hernández</cp:lastModifiedBy>
  <dcterms:created xsi:type="dcterms:W3CDTF">2015-06-05T18:19:34Z</dcterms:created>
  <dcterms:modified xsi:type="dcterms:W3CDTF">2020-05-30T10:39:06Z</dcterms:modified>
</cp:coreProperties>
</file>