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60" yWindow="100" windowWidth="20940" windowHeight="10120"/>
  </bookViews>
  <sheets>
    <sheet name="Rules" sheetId="1" r:id="rId1"/>
    <sheet name="statistics" sheetId="4" r:id="rId2"/>
    <sheet name="Subcell" sheetId="9" r:id="rId3"/>
    <sheet name="Sheet3" sheetId="5" r:id="rId4"/>
    <sheet name="Sheet6" sheetId="7" r:id="rId5"/>
    <sheet name="Sheet7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D15" i="4"/>
  <c r="E11" i="4"/>
  <c r="E10" i="4"/>
  <c r="D25" i="4"/>
  <c r="D26" i="4"/>
  <c r="D11" i="4"/>
  <c r="D10" i="4"/>
</calcChain>
</file>

<file path=xl/sharedStrings.xml><?xml version="1.0" encoding="utf-8"?>
<sst xmlns="http://schemas.openxmlformats.org/spreadsheetml/2006/main" count="633" uniqueCount="270">
  <si>
    <t>Gold</t>
  </si>
  <si>
    <t>Silver</t>
  </si>
  <si>
    <t>Bronze</t>
  </si>
  <si>
    <t>HPA Reliability</t>
  </si>
  <si>
    <t>HPA PA</t>
  </si>
  <si>
    <t>WB</t>
  </si>
  <si>
    <t>NP</t>
  </si>
  <si>
    <t>Supportive</t>
  </si>
  <si>
    <t>Uncertain</t>
  </si>
  <si>
    <t>HPA IHC</t>
  </si>
  <si>
    <t>HPA WB</t>
  </si>
  <si>
    <t>Not Supportive</t>
  </si>
  <si>
    <t>supportive all</t>
  </si>
  <si>
    <t>uncertain all</t>
  </si>
  <si>
    <t xml:space="preserve">uncertain all </t>
  </si>
  <si>
    <t>non-supportive all</t>
  </si>
  <si>
    <t>Cell junctions</t>
  </si>
  <si>
    <t>Centrosome</t>
  </si>
  <si>
    <t>Centrosome (microtubule-organizing center)</t>
  </si>
  <si>
    <t>Cytoplasm</t>
  </si>
  <si>
    <t>Cytoskeleton (actin filaments)</t>
  </si>
  <si>
    <t>Cytoskeleton (cytokinetic bridge)</t>
  </si>
  <si>
    <t>Cytoskeleton (intermediate filaments)</t>
  </si>
  <si>
    <t>Cytoskeleton (microtubules)</t>
  </si>
  <si>
    <t>Endoplasmic reticulum</t>
  </si>
  <si>
    <t>Focal adhesions</t>
  </si>
  <si>
    <t>Golgi apparatus</t>
  </si>
  <si>
    <t>Mitochondria</t>
  </si>
  <si>
    <t>Nuclear membrane</t>
  </si>
  <si>
    <t>Nucleoli</t>
  </si>
  <si>
    <t>Nucleus</t>
  </si>
  <si>
    <t>Nucleus but not nucleoli</t>
  </si>
  <si>
    <t>Plasma membrane</t>
  </si>
  <si>
    <t>Vesicles (endosome)</t>
  </si>
  <si>
    <t>Vesicles (lysosome)</t>
  </si>
  <si>
    <t>Vesicles (peroxisome)</t>
  </si>
  <si>
    <t>nucleus</t>
  </si>
  <si>
    <t>SL-0191</t>
  </si>
  <si>
    <t>-</t>
  </si>
  <si>
    <t>nucleoli</t>
  </si>
  <si>
    <t>SL-0188</t>
  </si>
  <si>
    <t>nucleus but not nucleoli</t>
  </si>
  <si>
    <t>SL-0190</t>
  </si>
  <si>
    <t>nuclear membrane</t>
  </si>
  <si>
    <t>SL-0182</t>
  </si>
  <si>
    <t>plasma membrane</t>
  </si>
  <si>
    <t>SL-0039</t>
  </si>
  <si>
    <t>cytoplasm</t>
  </si>
  <si>
    <t>SL-0086</t>
  </si>
  <si>
    <t>mitochondria</t>
  </si>
  <si>
    <t>SL-0173</t>
  </si>
  <si>
    <t>endoplasmic reticulum</t>
  </si>
  <si>
    <t>SL-0095</t>
  </si>
  <si>
    <t>golgi apparatus</t>
  </si>
  <si>
    <t>SL-0132</t>
  </si>
  <si>
    <t>centrosome</t>
  </si>
  <si>
    <t>SL-0048</t>
  </si>
  <si>
    <t>focal adhesions</t>
  </si>
  <si>
    <t>SL-0118</t>
  </si>
  <si>
    <t>cell junctions</t>
  </si>
  <si>
    <t>SL-0038</t>
  </si>
  <si>
    <t>cytoskeleton (microtubule plus end)</t>
  </si>
  <si>
    <t>SL-0090</t>
  </si>
  <si>
    <t>Note= Associated with microtubules plus end</t>
  </si>
  <si>
    <t>cytoskeleton (actin filaments)</t>
  </si>
  <si>
    <t>Note=Associated with actin filaments</t>
  </si>
  <si>
    <t>cytoskeleton (intermediate filaments)</t>
  </si>
  <si>
    <t>Note=Associated with intermediate filaments</t>
  </si>
  <si>
    <t>cytoskeleton (microtubules)</t>
  </si>
  <si>
    <t>Note=Associated with microtubules</t>
  </si>
  <si>
    <t>cytoskeleton (cytokinetic bridge)</t>
  </si>
  <si>
    <t>Note=Associated with cytokinetic bridge</t>
  </si>
  <si>
    <t>cytoskeleton</t>
  </si>
  <si>
    <t>vesicles</t>
  </si>
  <si>
    <t>SL-0088</t>
  </si>
  <si>
    <t>microtubule organizing center</t>
  </si>
  <si>
    <t>SL-0484</t>
  </si>
  <si>
    <t>aggresome</t>
  </si>
  <si>
    <t>Extracellular matrix</t>
  </si>
  <si>
    <t>NEW?</t>
  </si>
  <si>
    <t>SL-0101</t>
  </si>
  <si>
    <t>SL-0158</t>
  </si>
  <si>
    <t>SL-0204</t>
  </si>
  <si>
    <t>SL-0111</t>
  </si>
  <si>
    <t xml:space="preserve">uncertain/non-supportive </t>
  </si>
  <si>
    <t xml:space="preserve">supportive at least one AB </t>
  </si>
  <si>
    <t>All Supportive</t>
  </si>
  <si>
    <t>All Uncertain</t>
  </si>
  <si>
    <t>[info] Printing statistics:</t>
  </si>
  <si>
    <t xml:space="preserve">[info] </t>
  </si>
  <si>
    <t>[info] Metric = COMPLEMENT-SPECS (3954)</t>
  </si>
  <si>
    <t>[info] &gt; CAB antibodies as Supportive: 3565</t>
  </si>
  <si>
    <t>[info] &gt; western blot missing =&gt; uncertain: 389</t>
  </si>
  <si>
    <t>[info] Metric = ENTRIES-OUTPUT (16613)</t>
  </si>
  <si>
    <t>[info] &gt; DISCARDED CASES OF TYPE CASE_BRONZE_QUALITY$: 933</t>
  </si>
  <si>
    <t>[info] &gt; success: 15680</t>
  </si>
  <si>
    <t>[info] Metric = RULES_FOR_BRONZE (933)</t>
  </si>
  <si>
    <t>[info] &gt; APEQualityRule(Uncertain,UncertainAll,NotSupportiveAll): 382</t>
  </si>
  <si>
    <t>[info] &gt; APEQualityRule(Uncertain,UncertainAll,SupportiveOne): 39</t>
  </si>
  <si>
    <t>[info] &gt; APEQualityRule(Uncertain,UncertainAll,UncertainAll): 494</t>
  </si>
  <si>
    <t>[info] &gt; APEQualityRule(Uncertain,UncertainAll,UncertainOne): 18</t>
  </si>
  <si>
    <t>[info] Metric = RULES_FOR_GOLD (2729)</t>
  </si>
  <si>
    <t>[info] &gt; APEQualityRule(Supportive,SupportiveAll,SupportiveAll): 1797</t>
  </si>
  <si>
    <t>[info] &gt; APEQualityRule(Supportive,SupportiveAll,SupportiveOne): 932</t>
  </si>
  <si>
    <t>[info] Metric = RULES_FOR_SILVER (12951)</t>
  </si>
  <si>
    <t>[info] &gt; APEQualityRule(Supportive,SupportiveAll,NotSupportiveAll): 407</t>
  </si>
  <si>
    <t>[info] &gt; APEQualityRule(Supportive,SupportiveAll,UncertainAll): 471</t>
  </si>
  <si>
    <t>[info] &gt; APEQualityRule(Supportive,SupportiveAll,UncertainOne): 211</t>
  </si>
  <si>
    <t>[info] &gt; APEQualityRule(Supportive,SupportiveOne,NotSupportiveAll): 41</t>
  </si>
  <si>
    <t>[info] &gt; APEQualityRule(Supportive,SupportiveOne,SupportiveAll): 408</t>
  </si>
  <si>
    <t>[info] &gt; APEQualityRule(Supportive,SupportiveOne,SupportiveOne): 388</t>
  </si>
  <si>
    <t>[info] &gt; APEQualityRule(Supportive,SupportiveOne,UncertainAll): 44</t>
  </si>
  <si>
    <t>[info] &gt; APEQualityRule(Supportive,SupportiveOne,UncertainOne): 97</t>
  </si>
  <si>
    <t>[info] &gt; APEQualityRule(Supportive,UncertainAll,NotSupportiveAll): 68</t>
  </si>
  <si>
    <t>[info] &gt; APEQualityRule(Supportive,UncertainAll,SupportiveAll): 231</t>
  </si>
  <si>
    <t>[info] &gt; APEQualityRule(Supportive,UncertainAll,SupportiveOne): 20</t>
  </si>
  <si>
    <t>[info] &gt; APEQualityRule(Supportive,UncertainAll,UncertainAll): 55</t>
  </si>
  <si>
    <t>[info] &gt; APEQualityRule(Supportive,UncertainAll,UncertainOne): 4</t>
  </si>
  <si>
    <t>[info] &gt; APEQualityRule(Uncertain,SupportiveAll,NotSupportiveAll): 1533</t>
  </si>
  <si>
    <t>[info] &gt; APEQualityRule(Uncertain,SupportiveAll,SupportiveAll): 3526</t>
  </si>
  <si>
    <t>[info] &gt; APEQualityRule(Uncertain,SupportiveAll,SupportiveOne): 893</t>
  </si>
  <si>
    <t>[info] &gt; APEQualityRule(Uncertain,SupportiveAll,UncertainAll): 2352</t>
  </si>
  <si>
    <t>[info] &gt; APEQualityRule(Uncertain,SupportiveAll,UncertainOne): 312</t>
  </si>
  <si>
    <t>[info] &gt; APEQualityRule(Uncertain,SupportiveOne,NotSupportiveAll): 78</t>
  </si>
  <si>
    <t>[info] &gt; APEQualityRule(Uncertain,SupportiveOne,SupportiveAll): 290</t>
  </si>
  <si>
    <t>[info] &gt; APEQualityRule(Uncertain,SupportiveOne,SupportiveOne): 460</t>
  </si>
  <si>
    <t>[info] &gt; APEQualityRule(Uncertain,SupportiveOne,UncertainAll): 69</t>
  </si>
  <si>
    <t>[info] &gt; APEQualityRule(Uncertain,SupportiveOne,UncertainOne): 167</t>
  </si>
  <si>
    <t>[info] &gt; APEQualityRule(Uncertain,UncertainAll,SupportiveAll): 826</t>
  </si>
  <si>
    <t>[info] Metric = CHECKING_TISSUE (16613)</t>
  </si>
  <si>
    <t>[info] &gt; assayType: 16613</t>
  </si>
  <si>
    <t>[info] Metric = ENTRIES-TYPE (16613)</t>
  </si>
  <si>
    <t>[info] &gt; ape: 16613</t>
  </si>
  <si>
    <t>[info] Metric = ENTRIES-QUALITY (15680)</t>
  </si>
  <si>
    <t>[info] &gt; GOLD: 2729</t>
  </si>
  <si>
    <t>[info] &gt; SILVER: 12951</t>
  </si>
  <si>
    <t>[info] Metric = BRONZE (933)</t>
  </si>
  <si>
    <t>[info] &gt; bronze: 933</t>
  </si>
  <si>
    <t>[info] Metric = COMPLEMENT-SPECS (2202)</t>
  </si>
  <si>
    <t>[info] &gt; CAB antibodies as Supportive: 2001</t>
  </si>
  <si>
    <t>[info] &gt; western blot missing =&gt; uncertain: 201</t>
  </si>
  <si>
    <t>[info] &gt; DISCARDED CASES OF TYPE CASE_BRONZE_QUALITY$: 255</t>
  </si>
  <si>
    <t>[info] &gt; DISCARDED CASES OF TYPE CASE_MULTIPLE_UNIPROT_MAPPING$: 39</t>
  </si>
  <si>
    <t>[info] &gt; DISCARDED CASES OF TYPE CASE_NO_RULE_FOR_RELIABILTY_NOT_SUPPORTIVE$: 2</t>
  </si>
  <si>
    <t>[info] &gt; DISCARDED CASES OF TYPE CASE_NO_SUBCELLULAR_LOCATION_DATA$: 7782</t>
  </si>
  <si>
    <t>[info] &gt; DISCARDED CASES OF TYPE CASE_NO_UNIPROT_MAPPING$: 421</t>
  </si>
  <si>
    <t>[info] &gt; DISCARDED CASES OF TYPE CASE_RNA_NOT_DETECTED$: 413</t>
  </si>
  <si>
    <t>[info] &gt; DISCARDED CASES OF TYPE CASE_SUBCELULLAR_MAPPING_NOT_APPLICABLE$: 13</t>
  </si>
  <si>
    <t>[info] &gt; success: 7688</t>
  </si>
  <si>
    <t>[info] Metric = RULES_FOR_BRONZE (255)</t>
  </si>
  <si>
    <t>[info] &gt; APEQualityRule(Uncertain,UncertainAll,NotSupportiveAll): 117</t>
  </si>
  <si>
    <t>[info] &gt; APEQualityRule(Uncertain,UncertainAll,SupportiveOne): 17</t>
  </si>
  <si>
    <t>[info] &gt; APEQualityRule(Uncertain,UncertainAll,UncertainAll): 115</t>
  </si>
  <si>
    <t>[info] &gt; APEQualityRule(Uncertain,UncertainAll,UncertainOne): 6</t>
  </si>
  <si>
    <t>[info] Metric = RULES_FOR_GOLD (2204)</t>
  </si>
  <si>
    <t>[info] &gt; APEQualityRule(Supportive,SupportiveAll,SupportiveAll): 1455</t>
  </si>
  <si>
    <t>[info] &gt; APEQualityRule(Supportive,SupportiveAll,SupportiveOne): 749</t>
  </si>
  <si>
    <t>[info] Metric = RULES_FOR_SILVER (5497)</t>
  </si>
  <si>
    <t>[info] &gt; APEQualityRule(Supportive,SupportiveAll,NotSupportiveAll): 229</t>
  </si>
  <si>
    <t>[info] &gt; APEQualityRule(Supportive,SupportiveAll,UncertainAll): 237</t>
  </si>
  <si>
    <t>[info] &gt; APEQualityRule(Supportive,SupportiveAll,UncertainOne): 164</t>
  </si>
  <si>
    <t>[info] &gt; APEQualityRule(Supportive,SupportiveOne,SupportiveAll): 366</t>
  </si>
  <si>
    <t>[info] &gt; APEQualityRule(Supportive,SupportiveOne,SupportiveOne): 361</t>
  </si>
  <si>
    <t>[info] &gt; APEQualityRule(Supportive,SupportiveOne,UncertainAll): 29</t>
  </si>
  <si>
    <t>[info] &gt; APEQualityRule(Supportive,SupportiveOne,UncertainOne): 72</t>
  </si>
  <si>
    <t>[info] &gt; APEQualityRule(Supportive,UncertainAll,NotSupportiveAll): 38</t>
  </si>
  <si>
    <t>[info] &gt; APEQualityRule(Supportive,UncertainAll,SupportiveAll): 234</t>
  </si>
  <si>
    <t>[info] &gt; APEQualityRule(Supportive,UncertainAll,SupportiveOne): 22</t>
  </si>
  <si>
    <t>[info] &gt; APEQualityRule(Supportive,UncertainAll,UncertainAll): 32</t>
  </si>
  <si>
    <t>[info] &gt; APEQualityRule(Supportive,UncertainAll,UncertainOne): 11</t>
  </si>
  <si>
    <t>[info] &gt; APEQualityRule(Uncertain,SupportiveAll,NotSupportiveAll): 433</t>
  </si>
  <si>
    <t>[info] &gt; APEQualityRule(Uncertain,SupportiveAll,SupportiveAll): 1326</t>
  </si>
  <si>
    <t>[info] &gt; APEQualityRule(Uncertain,SupportiveAll,SupportiveOne): 404</t>
  </si>
  <si>
    <t>[info] &gt; APEQualityRule(Uncertain,SupportiveAll,UncertainAll): 534</t>
  </si>
  <si>
    <t>[info] &gt; APEQualityRule(Uncertain,SupportiveAll,UncertainOne): 148</t>
  </si>
  <si>
    <t>[info] &gt; APEQualityRule(Uncertain,SupportiveOne,NotSupportiveAll): 40</t>
  </si>
  <si>
    <t>[info] &gt; APEQualityRule(Uncertain,SupportiveOne,SupportiveAll): 164</t>
  </si>
  <si>
    <t>[info] &gt; APEQualityRule(Uncertain,SupportiveOne,SupportiveOne): 191</t>
  </si>
  <si>
    <t>[info] &gt; APEQualityRule(Uncertain,SupportiveOne,UncertainAll): 35</t>
  </si>
  <si>
    <t>[info] &gt; APEQualityRule(Uncertain,SupportiveOne,UncertainOne): 73</t>
  </si>
  <si>
    <t>[info] &gt; APEQualityRule(Uncertain,UncertainAll,SupportiveAll): 313</t>
  </si>
  <si>
    <t>[info] Metric = ENTRIES-TYPE (7958)</t>
  </si>
  <si>
    <t>[info] &gt; ape: 7870</t>
  </si>
  <si>
    <t>[info] &gt; selected but treated as ape: 14</t>
  </si>
  <si>
    <t>[info] &gt; single: 74</t>
  </si>
  <si>
    <t>[info] Metric = ENTRIES-QUALITY (7688)</t>
  </si>
  <si>
    <t>[info] &gt; GOLD: 2200</t>
  </si>
  <si>
    <t>[info] &gt; SILVER: 5488</t>
  </si>
  <si>
    <t>tissue</t>
  </si>
  <si>
    <t>subcell</t>
  </si>
  <si>
    <t>Current rules</t>
  </si>
  <si>
    <t>Rules if (Uncertain,UncertainAll,SupportiveAll) becomes bronze</t>
  </si>
  <si>
    <t>tissue expression</t>
  </si>
  <si>
    <t>supportive at least one AB</t>
  </si>
  <si>
    <t>uncertain/non-supportive</t>
  </si>
  <si>
    <t>Best is supportive</t>
  </si>
  <si>
    <t>Best is uncertain</t>
  </si>
  <si>
    <t>All non-supportive</t>
  </si>
  <si>
    <t>Rules to be applied for HPA V13</t>
  </si>
  <si>
    <t>HPA_PARS_D6</t>
  </si>
  <si>
    <t>CASE_MULTIPLE_UNIPROT_MAPPING</t>
  </si>
  <si>
    <t>HPA_PARS_D3</t>
  </si>
  <si>
    <t>CASE_RNA_NOT_DETECTED</t>
  </si>
  <si>
    <t>When the RNA sequence was not detected in any of the cell lines that were used to analyse the subcellular location discard the case</t>
  </si>
  <si>
    <t>HPA_PARS_SPEC_C1</t>
  </si>
  <si>
    <t>Western blot missing</t>
  </si>
  <si>
    <t>When western blot is not present define it as uncertain (WB = Uncertain)</t>
  </si>
  <si>
    <t>HPA_PARS_SPEC_C2</t>
  </si>
  <si>
    <t>Protein Array for CAB antibodies</t>
  </si>
  <si>
    <t>There are not protein array analysis for CAB antibodies. The protein array of CAB antibodies are considered always Supportive (PA = Supportive; for CAB antibodies)</t>
  </si>
  <si>
    <t>HPA_PARS_SPEC_C4</t>
  </si>
  <si>
    <t>RNA missing</t>
  </si>
  <si>
    <t>Cases without RNA information are considered as if RNA is detected</t>
  </si>
  <si>
    <t>subcellular location</t>
  </si>
  <si>
    <t xml:space="preserve">HPA_PARS_SPEC_G1  </t>
  </si>
  <si>
    <t xml:space="preserve">Annotations type and cardinality  </t>
  </si>
  <si>
    <t>From a valid HPA entry, we should produce N annotations of type = "subcellular location" (cv-terms) with NOTE if necessary 
Example for an entry in plasma membrane and in cytoskeleton (microtuble plus end):
    Two annotations of type= "subcellular location" (cv-term) 
        cv-term: SL-0039, Description: Main location.
        cv-term: SL-0090, Description: Note= Associated with microtubules plus end. Additional location.</t>
  </si>
  <si>
    <t>General specifications subcellular location</t>
  </si>
  <si>
    <t>General specifications tissue specificity</t>
  </si>
  <si>
    <t>HPA_PARS_SPEC_G2</t>
  </si>
  <si>
    <t>Type</t>
  </si>
  <si>
    <t>HPA_PARS_SPEC_G3</t>
  </si>
  <si>
    <t>Rule for analysis based on more than one antibody</t>
  </si>
  <si>
    <t xml:space="preserve">HPA_PARS_SPEC_G4  </t>
  </si>
  <si>
    <t>Rule for analysis based on one antibody</t>
  </si>
  <si>
    <t>Complementary specifications subcellular location</t>
  </si>
  <si>
    <t>Complementary specifications tissue expression</t>
  </si>
  <si>
    <t xml:space="preserve">HPA_PARS_SPEC_C3  </t>
  </si>
  <si>
    <t>Reliability not available for APE</t>
  </si>
  <si>
    <t>Discarded cases subcellular location</t>
  </si>
  <si>
    <t>Discarded cases tissue expression</t>
  </si>
  <si>
    <t>HPA_PARS_D1</t>
  </si>
  <si>
    <t>CASE_NO_UNIPROT_MAPPING</t>
  </si>
  <si>
    <t>When there is no UniProt / Swissprot mapping for the entry</t>
  </si>
  <si>
    <t>HPA_PARS_D2</t>
  </si>
  <si>
    <t>CASE_NO_SUBCELLULAR_LOCATION_DATA</t>
  </si>
  <si>
    <t>When there is no subcellular location available</t>
  </si>
  <si>
    <t>HPA_PARS_D4</t>
  </si>
  <si>
    <t>CASE_SUBCELULLAR_MAPPING_NOT_APPLICABLE</t>
  </si>
  <si>
    <t>The subcellular mapping for the given location is not applicable in the domain of NextProt (it appears a '-' in the mapping file): aggresome</t>
  </si>
  <si>
    <t>was updated</t>
  </si>
  <si>
    <t>HPA_PARS_D5</t>
  </si>
  <si>
    <t>CASE_BRONZE_QUALITY</t>
  </si>
  <si>
    <t>When the quality is bronze</t>
  </si>
  <si>
    <t xml:space="preserve">"new" </t>
  </si>
  <si>
    <t>All is supportive</t>
  </si>
  <si>
    <t>At least one is supportive, but not all are supportive</t>
  </si>
  <si>
    <t>All are uncertain</t>
  </si>
  <si>
    <t>All are non-supportive</t>
  </si>
  <si>
    <t>Explanation</t>
  </si>
  <si>
    <t>THIRD TABLE: Description of conditions</t>
  </si>
  <si>
    <t>To do</t>
  </si>
  <si>
    <t>updated</t>
  </si>
  <si>
    <t>The HPA analysis can only be:
&lt;tissueExpression type="APE" technology="IH" assayType="tissue"&gt;
   Protein reliability: based on one antibody
   Protein reliability: based on more than one antibody</t>
  </si>
  <si>
    <t>FIRST TABLE: Protein reliability: based on more than one antibody</t>
  </si>
  <si>
    <t>SECOND TABLE: Protein reliability: based on one antibody</t>
  </si>
  <si>
    <t>See first table complemented with third table</t>
  </si>
  <si>
    <t>See second table complemented with third table</t>
  </si>
  <si>
    <t>When the antibody is mapped to more than one neXtProt entry we consider that  the antibody is not specific, so the antibody is considered bronze:
    if the annotation is based on one antibody and the antibody mapped to more than one neXtProt entry the annotation is discarded=&gt; bronze.
    if the annotation is based on more than one antibody and one or more antibodies mapped to more than one neXtProt entry the annotation is discarded =&gt; bronze</t>
  </si>
  <si>
    <r>
      <t xml:space="preserve">&lt;proteinArray technology="PA"&gt; </t>
    </r>
    <r>
      <rPr>
        <u/>
        <sz val="10"/>
        <color theme="1"/>
        <rFont val="Calibri"/>
        <family val="2"/>
        <scheme val="minor"/>
      </rPr>
      <t>can not</t>
    </r>
    <r>
      <rPr>
        <sz val="10"/>
        <color theme="1"/>
        <rFont val="Calibri"/>
        <family val="2"/>
        <scheme val="minor"/>
      </rPr>
      <t xml:space="preserve"> take the "validation" non-supportive. Non-supportive PA antibodies are not published. If appears in XML consider this antibody BRONZE</t>
    </r>
  </si>
  <si>
    <t>HPA_PARS_D7</t>
  </si>
  <si>
    <r>
      <t xml:space="preserve">Reliability can not take the value </t>
    </r>
    <r>
      <rPr>
        <u/>
        <sz val="10"/>
        <color theme="1"/>
        <rFont val="Calibri"/>
        <family val="2"/>
        <scheme val="minor"/>
      </rPr>
      <t xml:space="preserve">non-supportive </t>
    </r>
    <r>
      <rPr>
        <sz val="10"/>
        <color theme="1"/>
        <rFont val="Calibri"/>
        <family val="2"/>
        <scheme val="minor"/>
      </rPr>
      <t>(&lt;verification type="reliability"&gt;</t>
    </r>
    <r>
      <rPr>
        <u/>
        <sz val="10"/>
        <color theme="1"/>
        <rFont val="Calibri"/>
        <family val="2"/>
        <scheme val="minor"/>
      </rPr>
      <t>non-supportive</t>
    </r>
    <r>
      <rPr>
        <sz val="10"/>
        <color theme="1"/>
        <rFont val="Calibri"/>
        <family val="2"/>
        <scheme val="minor"/>
      </rPr>
      <t>&lt;/verification&gt;). Non-supportive reliabilites are not published. If appears in XML consider them BRONZE</t>
    </r>
  </si>
  <si>
    <t>HPA_PARS_D8</t>
  </si>
  <si>
    <t>CASE_PA_NON-SUPPORTIVE</t>
  </si>
  <si>
    <t>CASE_RELIABILITY_NON-SUPPORTIVE</t>
  </si>
  <si>
    <t>to update? Not sure useful anymore</t>
  </si>
  <si>
    <t>TABLE description</t>
  </si>
  <si>
    <t>Anything except: 
1) the presence of supportive 
2) all uncertain 
3) all non-supportive</t>
  </si>
  <si>
    <t>The HPA analysis can only be:
&lt;subcellularLocation type="APE" technology="IF"&gt; =&gt; Protein reliability: based on more than one antibody
&lt;subcellularLocation type="SINGLE" technology="IF"&gt; =&gt; Protein reliability: based on one antibody
&lt;subcellularLocation type="SELECTED" technology="IF"&gt; =&gt; Protein reliability: based on one antibody</t>
  </si>
  <si>
    <t>Equivalent in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</si>
</sst>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6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49518810149"/>
          <c:y val="0.0745487022455526"/>
          <c:w val="0.709956911636046"/>
          <c:h val="0.8326195683872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statistics!$C$10:$C$12</c:f>
              <c:strCache>
                <c:ptCount val="3"/>
                <c:pt idx="0">
                  <c:v>Bronze</c:v>
                </c:pt>
                <c:pt idx="1">
                  <c:v>Silver</c:v>
                </c:pt>
                <c:pt idx="2">
                  <c:v>Gold</c:v>
                </c:pt>
              </c:strCache>
            </c:strRef>
          </c:cat>
          <c:val>
            <c:numRef>
              <c:f>statistics!$D$10:$D$12</c:f>
              <c:numCache>
                <c:formatCode>General</c:formatCode>
                <c:ptCount val="3"/>
                <c:pt idx="0">
                  <c:v>1759.0</c:v>
                </c:pt>
                <c:pt idx="1">
                  <c:v>12125.0</c:v>
                </c:pt>
                <c:pt idx="2">
                  <c:v>2729.0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909384"/>
        <c:axId val="2107912376"/>
      </c:barChart>
      <c:catAx>
        <c:axId val="210790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12376"/>
        <c:crosses val="autoZero"/>
        <c:auto val="1"/>
        <c:lblAlgn val="ctr"/>
        <c:lblOffset val="100"/>
        <c:noMultiLvlLbl val="0"/>
      </c:catAx>
      <c:valAx>
        <c:axId val="21079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0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statistics!$C$25:$C$27</c:f>
              <c:strCache>
                <c:ptCount val="3"/>
                <c:pt idx="0">
                  <c:v>Bronze</c:v>
                </c:pt>
                <c:pt idx="1">
                  <c:v>Silver</c:v>
                </c:pt>
                <c:pt idx="2">
                  <c:v>Gold</c:v>
                </c:pt>
              </c:strCache>
            </c:strRef>
          </c:cat>
          <c:val>
            <c:numRef>
              <c:f>statistics!$D$25:$D$27</c:f>
              <c:numCache>
                <c:formatCode>General</c:formatCode>
                <c:ptCount val="3"/>
                <c:pt idx="0">
                  <c:v>933.0</c:v>
                </c:pt>
                <c:pt idx="1">
                  <c:v>12951.0</c:v>
                </c:pt>
                <c:pt idx="2">
                  <c:v>2729.0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974504"/>
        <c:axId val="2107977448"/>
      </c:barChart>
      <c:catAx>
        <c:axId val="21079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77448"/>
        <c:crosses val="autoZero"/>
        <c:auto val="1"/>
        <c:lblAlgn val="ctr"/>
        <c:lblOffset val="100"/>
        <c:noMultiLvlLbl val="0"/>
      </c:catAx>
      <c:valAx>
        <c:axId val="210797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7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statistics!$C$30:$C$32</c:f>
              <c:strCache>
                <c:ptCount val="3"/>
                <c:pt idx="0">
                  <c:v>Bronze</c:v>
                </c:pt>
                <c:pt idx="1">
                  <c:v>Silver</c:v>
                </c:pt>
                <c:pt idx="2">
                  <c:v>Gold</c:v>
                </c:pt>
              </c:strCache>
            </c:strRef>
          </c:cat>
          <c:val>
            <c:numRef>
              <c:f>statistics!$D$30:$D$32</c:f>
              <c:numCache>
                <c:formatCode>General</c:formatCode>
                <c:ptCount val="3"/>
                <c:pt idx="0">
                  <c:v>255.0</c:v>
                </c:pt>
                <c:pt idx="1">
                  <c:v>5497.0</c:v>
                </c:pt>
                <c:pt idx="2">
                  <c:v>2204.0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01400"/>
        <c:axId val="2108004344"/>
      </c:barChart>
      <c:catAx>
        <c:axId val="21080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04344"/>
        <c:crosses val="autoZero"/>
        <c:auto val="1"/>
        <c:lblAlgn val="ctr"/>
        <c:lblOffset val="100"/>
        <c:noMultiLvlLbl val="0"/>
      </c:catAx>
      <c:valAx>
        <c:axId val="210800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0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statistics!$C$15:$C$17</c:f>
              <c:strCache>
                <c:ptCount val="3"/>
                <c:pt idx="0">
                  <c:v>Bronze</c:v>
                </c:pt>
                <c:pt idx="1">
                  <c:v>Silver</c:v>
                </c:pt>
                <c:pt idx="2">
                  <c:v>Gold</c:v>
                </c:pt>
              </c:strCache>
            </c:strRef>
          </c:cat>
          <c:val>
            <c:numRef>
              <c:f>statistics!$D$15:$D$17</c:f>
              <c:numCache>
                <c:formatCode>General</c:formatCode>
                <c:ptCount val="3"/>
                <c:pt idx="0">
                  <c:v>568.0</c:v>
                </c:pt>
                <c:pt idx="1">
                  <c:v>5184.0</c:v>
                </c:pt>
                <c:pt idx="2">
                  <c:v>2204.0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27352"/>
        <c:axId val="2108030296"/>
      </c:barChart>
      <c:catAx>
        <c:axId val="210802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30296"/>
        <c:crosses val="autoZero"/>
        <c:auto val="1"/>
        <c:lblAlgn val="ctr"/>
        <c:lblOffset val="100"/>
        <c:noMultiLvlLbl val="0"/>
      </c:catAx>
      <c:valAx>
        <c:axId val="210803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2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8</xdr:row>
      <xdr:rowOff>38100</xdr:rowOff>
    </xdr:from>
    <xdr:to>
      <xdr:col>12</xdr:col>
      <xdr:colOff>347662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23</xdr:row>
      <xdr:rowOff>104775</xdr:rowOff>
    </xdr:from>
    <xdr:to>
      <xdr:col>12</xdr:col>
      <xdr:colOff>404812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261937</xdr:colOff>
      <xdr:row>13</xdr:row>
      <xdr:rowOff>114300</xdr:rowOff>
    </xdr:from>
    <xdr:to>
      <xdr:col>1</xdr:col>
      <xdr:colOff>4833937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728662</xdr:colOff>
      <xdr:row>27</xdr:row>
      <xdr:rowOff>38100</xdr:rowOff>
    </xdr:from>
    <xdr:to>
      <xdr:col>1</xdr:col>
      <xdr:colOff>5300662</xdr:colOff>
      <xdr:row>41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11" workbookViewId="0">
      <selection activeCell="C42" sqref="C42"/>
    </sheetView>
  </sheetViews>
  <sheetFormatPr baseColWidth="10" defaultColWidth="8.83203125" defaultRowHeight="14" x14ac:dyDescent="0"/>
  <cols>
    <col min="1" max="1" width="21.5" style="3" customWidth="1"/>
    <col min="2" max="2" width="22.1640625" style="3" customWidth="1"/>
    <col min="3" max="3" width="24.5" style="3" customWidth="1"/>
    <col min="4" max="4" width="7.33203125" style="3" customWidth="1"/>
    <col min="5" max="5" width="14.5" style="3" customWidth="1"/>
    <col min="6" max="6" width="15.83203125" style="3" customWidth="1"/>
    <col min="7" max="9" width="8.83203125" style="3"/>
    <col min="10" max="10" width="14" style="3" customWidth="1"/>
    <col min="11" max="11" width="15" style="3" customWidth="1"/>
    <col min="12" max="12" width="15.33203125" style="3" customWidth="1"/>
    <col min="13" max="13" width="12.5" style="3" customWidth="1"/>
    <col min="14" max="16384" width="8.83203125" style="3"/>
  </cols>
  <sheetData>
    <row r="1" spans="1:14">
      <c r="A1" s="2" t="s">
        <v>198</v>
      </c>
    </row>
    <row r="2" spans="1:14">
      <c r="B2" s="4"/>
    </row>
    <row r="3" spans="1:14">
      <c r="A3" s="13" t="s">
        <v>217</v>
      </c>
      <c r="B3" s="13"/>
      <c r="K3" s="13" t="s">
        <v>218</v>
      </c>
      <c r="L3" s="13"/>
      <c r="M3" s="13"/>
    </row>
    <row r="4" spans="1:14">
      <c r="A4" s="3" t="s">
        <v>214</v>
      </c>
      <c r="B4" s="3" t="s">
        <v>215</v>
      </c>
      <c r="C4" s="3" t="s">
        <v>216</v>
      </c>
      <c r="D4" s="4" t="s">
        <v>213</v>
      </c>
      <c r="K4" s="3" t="s">
        <v>214</v>
      </c>
      <c r="L4" s="3" t="s">
        <v>215</v>
      </c>
      <c r="M4" s="8" t="s">
        <v>251</v>
      </c>
      <c r="N4" s="3" t="s">
        <v>38</v>
      </c>
    </row>
    <row r="5" spans="1:14" s="4" customFormat="1">
      <c r="A5" s="4" t="s">
        <v>219</v>
      </c>
      <c r="B5" s="4" t="s">
        <v>220</v>
      </c>
      <c r="C5" s="4" t="s">
        <v>268</v>
      </c>
      <c r="D5" s="8" t="s">
        <v>252</v>
      </c>
      <c r="K5" s="4" t="s">
        <v>219</v>
      </c>
      <c r="L5" s="4" t="s">
        <v>220</v>
      </c>
      <c r="M5" s="4" t="s">
        <v>253</v>
      </c>
      <c r="N5" s="4" t="s">
        <v>38</v>
      </c>
    </row>
    <row r="6" spans="1:14" s="4" customFormat="1">
      <c r="A6" t="s">
        <v>221</v>
      </c>
      <c r="B6" s="4" t="s">
        <v>222</v>
      </c>
      <c r="C6" s="14" t="s">
        <v>256</v>
      </c>
      <c r="D6" s="8" t="s">
        <v>252</v>
      </c>
      <c r="K6" t="s">
        <v>221</v>
      </c>
      <c r="L6" s="4" t="s">
        <v>222</v>
      </c>
      <c r="M6" s="14" t="s">
        <v>256</v>
      </c>
      <c r="N6" s="4" t="s">
        <v>38</v>
      </c>
    </row>
    <row r="7" spans="1:14" s="4" customFormat="1">
      <c r="A7" s="4" t="s">
        <v>223</v>
      </c>
      <c r="B7" s="4" t="s">
        <v>224</v>
      </c>
      <c r="C7" s="14" t="s">
        <v>257</v>
      </c>
      <c r="D7" s="8" t="s">
        <v>252</v>
      </c>
      <c r="K7" s="4" t="s">
        <v>223</v>
      </c>
      <c r="L7" s="4" t="s">
        <v>224</v>
      </c>
      <c r="M7" s="14" t="s">
        <v>257</v>
      </c>
      <c r="N7" s="4" t="s">
        <v>38</v>
      </c>
    </row>
    <row r="8" spans="1:14" s="4" customFormat="1"/>
    <row r="9" spans="1:14" s="4" customFormat="1">
      <c r="A9" s="13" t="s">
        <v>225</v>
      </c>
      <c r="B9" s="13"/>
      <c r="K9" s="13" t="s">
        <v>226</v>
      </c>
      <c r="L9" s="13"/>
      <c r="M9" s="13"/>
    </row>
    <row r="10" spans="1:14" s="4" customFormat="1">
      <c r="A10" s="4" t="s">
        <v>204</v>
      </c>
      <c r="B10" s="4" t="s">
        <v>205</v>
      </c>
      <c r="C10" s="4" t="s">
        <v>206</v>
      </c>
      <c r="D10" s="4" t="s">
        <v>38</v>
      </c>
      <c r="K10" s="4" t="s">
        <v>204</v>
      </c>
      <c r="L10" s="4" t="s">
        <v>205</v>
      </c>
      <c r="M10" s="4" t="s">
        <v>206</v>
      </c>
      <c r="N10" s="4" t="s">
        <v>38</v>
      </c>
    </row>
    <row r="11" spans="1:14" s="4" customFormat="1">
      <c r="A11" s="4" t="s">
        <v>207</v>
      </c>
      <c r="B11" s="4" t="s">
        <v>208</v>
      </c>
      <c r="C11" s="4" t="s">
        <v>209</v>
      </c>
      <c r="D11" s="4" t="s">
        <v>38</v>
      </c>
      <c r="K11" s="4" t="s">
        <v>207</v>
      </c>
      <c r="L11" s="4" t="s">
        <v>208</v>
      </c>
      <c r="M11" s="4" t="s">
        <v>209</v>
      </c>
      <c r="N11" s="4" t="s">
        <v>38</v>
      </c>
    </row>
    <row r="12" spans="1:14" s="4" customFormat="1">
      <c r="A12" s="4" t="s">
        <v>227</v>
      </c>
      <c r="B12" s="4" t="s">
        <v>228</v>
      </c>
      <c r="D12" s="8" t="s">
        <v>265</v>
      </c>
      <c r="K12" s="4" t="s">
        <v>227</v>
      </c>
      <c r="L12" s="4" t="s">
        <v>228</v>
      </c>
      <c r="N12" s="8" t="s">
        <v>265</v>
      </c>
    </row>
    <row r="13" spans="1:14" s="4" customFormat="1" ht="12" customHeight="1">
      <c r="A13" s="4" t="s">
        <v>210</v>
      </c>
      <c r="B13" s="4" t="s">
        <v>211</v>
      </c>
      <c r="C13" s="4" t="s">
        <v>212</v>
      </c>
      <c r="D13" s="4" t="s">
        <v>38</v>
      </c>
      <c r="K13" s="4" t="s">
        <v>38</v>
      </c>
      <c r="N13" s="4" t="s">
        <v>38</v>
      </c>
    </row>
    <row r="14" spans="1:14" s="4" customFormat="1"/>
    <row r="15" spans="1:14" s="4" customFormat="1">
      <c r="A15" s="13" t="s">
        <v>229</v>
      </c>
      <c r="B15" s="13"/>
      <c r="K15" s="13" t="s">
        <v>230</v>
      </c>
      <c r="L15" s="13"/>
    </row>
    <row r="16" spans="1:14" s="4" customFormat="1">
      <c r="A16" s="4" t="s">
        <v>231</v>
      </c>
      <c r="B16" s="4" t="s">
        <v>232</v>
      </c>
      <c r="C16" s="4" t="s">
        <v>233</v>
      </c>
      <c r="K16" s="4" t="s">
        <v>231</v>
      </c>
      <c r="L16" s="4" t="s">
        <v>232</v>
      </c>
      <c r="M16" s="4" t="s">
        <v>233</v>
      </c>
    </row>
    <row r="17" spans="1:13" s="4" customFormat="1">
      <c r="A17" s="4" t="s">
        <v>234</v>
      </c>
      <c r="B17" s="4" t="s">
        <v>235</v>
      </c>
      <c r="C17" s="4" t="s">
        <v>236</v>
      </c>
    </row>
    <row r="18" spans="1:13" s="4" customFormat="1">
      <c r="A18" s="4" t="s">
        <v>201</v>
      </c>
      <c r="B18" s="4" t="s">
        <v>202</v>
      </c>
      <c r="C18" s="4" t="s">
        <v>203</v>
      </c>
      <c r="D18" s="4" t="s">
        <v>213</v>
      </c>
      <c r="K18" s="4" t="s">
        <v>38</v>
      </c>
    </row>
    <row r="19" spans="1:13" s="4" customFormat="1">
      <c r="A19" s="4" t="s">
        <v>237</v>
      </c>
      <c r="B19" s="4" t="s">
        <v>238</v>
      </c>
      <c r="C19" s="4" t="s">
        <v>239</v>
      </c>
      <c r="K19" s="4" t="s">
        <v>38</v>
      </c>
    </row>
    <row r="20" spans="1:13" s="4" customFormat="1">
      <c r="A20" s="4" t="s">
        <v>241</v>
      </c>
      <c r="B20" s="4" t="s">
        <v>242</v>
      </c>
      <c r="C20" s="4" t="s">
        <v>243</v>
      </c>
    </row>
    <row r="21" spans="1:13" s="4" customFormat="1">
      <c r="A21" s="4" t="s">
        <v>199</v>
      </c>
      <c r="B21" s="4" t="s">
        <v>200</v>
      </c>
      <c r="C21" s="4" t="s">
        <v>258</v>
      </c>
      <c r="D21" s="8" t="s">
        <v>240</v>
      </c>
      <c r="K21" s="4" t="s">
        <v>199</v>
      </c>
      <c r="L21" s="4" t="s">
        <v>200</v>
      </c>
      <c r="M21" s="4" t="s">
        <v>258</v>
      </c>
    </row>
    <row r="22" spans="1:13" s="4" customFormat="1">
      <c r="A22" s="4" t="s">
        <v>260</v>
      </c>
      <c r="B22" s="4" t="s">
        <v>263</v>
      </c>
      <c r="C22" s="4" t="s">
        <v>259</v>
      </c>
      <c r="D22" s="8" t="s">
        <v>244</v>
      </c>
      <c r="K22" s="4" t="s">
        <v>260</v>
      </c>
      <c r="L22" s="4" t="s">
        <v>263</v>
      </c>
      <c r="M22" s="4" t="s">
        <v>259</v>
      </c>
    </row>
    <row r="23" spans="1:13" s="4" customFormat="1">
      <c r="A23" s="4" t="s">
        <v>262</v>
      </c>
      <c r="B23" s="4" t="s">
        <v>264</v>
      </c>
      <c r="C23" s="4" t="s">
        <v>261</v>
      </c>
      <c r="D23" s="8" t="s">
        <v>244</v>
      </c>
      <c r="K23" s="4" t="s">
        <v>262</v>
      </c>
      <c r="L23" s="4" t="s">
        <v>264</v>
      </c>
      <c r="M23" s="4" t="s">
        <v>261</v>
      </c>
    </row>
    <row r="25" spans="1:13" ht="15">
      <c r="A25" s="6" t="s">
        <v>254</v>
      </c>
      <c r="B25" s="14"/>
      <c r="C25" s="14"/>
      <c r="E25" s="6" t="s">
        <v>255</v>
      </c>
      <c r="F25" s="14"/>
      <c r="G25" s="14"/>
      <c r="H25" s="14"/>
      <c r="I25" s="9"/>
    </row>
    <row r="26" spans="1:13" s="5" customFormat="1">
      <c r="A26" s="15" t="s">
        <v>3</v>
      </c>
      <c r="B26" s="15" t="s">
        <v>4</v>
      </c>
      <c r="C26" s="15" t="s">
        <v>5</v>
      </c>
      <c r="D26" s="15" t="s">
        <v>6</v>
      </c>
      <c r="E26" s="15" t="s">
        <v>9</v>
      </c>
      <c r="F26" s="15" t="s">
        <v>4</v>
      </c>
      <c r="G26" s="15" t="s">
        <v>10</v>
      </c>
      <c r="H26" s="15" t="s">
        <v>6</v>
      </c>
    </row>
    <row r="27" spans="1:13" s="5" customFormat="1">
      <c r="A27" s="7" t="s">
        <v>7</v>
      </c>
      <c r="B27" s="7" t="s">
        <v>12</v>
      </c>
      <c r="C27" s="7" t="s">
        <v>12</v>
      </c>
      <c r="D27" s="7" t="s">
        <v>0</v>
      </c>
      <c r="E27" s="7" t="s">
        <v>7</v>
      </c>
      <c r="F27" s="7" t="s">
        <v>7</v>
      </c>
      <c r="G27" s="7" t="s">
        <v>7</v>
      </c>
      <c r="H27" s="7" t="s">
        <v>0</v>
      </c>
    </row>
    <row r="28" spans="1:13" s="5" customFormat="1">
      <c r="A28" s="4" t="s">
        <v>7</v>
      </c>
      <c r="B28" s="4" t="s">
        <v>12</v>
      </c>
      <c r="C28" s="4" t="s">
        <v>85</v>
      </c>
      <c r="D28" s="4" t="s">
        <v>0</v>
      </c>
    </row>
    <row r="29" spans="1:13">
      <c r="A29" s="7" t="s">
        <v>7</v>
      </c>
      <c r="B29" s="7" t="s">
        <v>12</v>
      </c>
      <c r="C29" s="7" t="s">
        <v>13</v>
      </c>
      <c r="D29" s="7" t="s">
        <v>1</v>
      </c>
      <c r="E29" s="7" t="s">
        <v>7</v>
      </c>
      <c r="F29" s="7" t="s">
        <v>7</v>
      </c>
      <c r="G29" s="7" t="s">
        <v>8</v>
      </c>
      <c r="H29" s="7" t="s">
        <v>1</v>
      </c>
    </row>
    <row r="30" spans="1:13">
      <c r="A30" s="4" t="s">
        <v>7</v>
      </c>
      <c r="B30" s="4" t="s">
        <v>12</v>
      </c>
      <c r="C30" s="4" t="s">
        <v>84</v>
      </c>
      <c r="D30" s="4" t="s">
        <v>1</v>
      </c>
    </row>
    <row r="31" spans="1:13">
      <c r="A31" s="7" t="s">
        <v>7</v>
      </c>
      <c r="B31" s="7" t="s">
        <v>12</v>
      </c>
      <c r="C31" s="7" t="s">
        <v>15</v>
      </c>
      <c r="D31" s="7" t="s">
        <v>1</v>
      </c>
      <c r="E31" s="7" t="s">
        <v>7</v>
      </c>
      <c r="F31" s="7" t="s">
        <v>7</v>
      </c>
      <c r="G31" s="7" t="s">
        <v>11</v>
      </c>
      <c r="H31" s="7" t="s">
        <v>1</v>
      </c>
    </row>
    <row r="32" spans="1:13" s="4" customFormat="1" ht="15">
      <c r="A32" s="4" t="s">
        <v>7</v>
      </c>
      <c r="B32" s="4" t="s">
        <v>85</v>
      </c>
      <c r="C32" s="4" t="s">
        <v>12</v>
      </c>
      <c r="D32" s="4" t="s">
        <v>1</v>
      </c>
      <c r="I32" s="3"/>
      <c r="J32" s="9"/>
      <c r="L32" s="9"/>
    </row>
    <row r="33" spans="1:12" s="4" customFormat="1" ht="15">
      <c r="A33" s="4" t="s">
        <v>7</v>
      </c>
      <c r="B33" s="4" t="s">
        <v>85</v>
      </c>
      <c r="C33" s="4" t="s">
        <v>85</v>
      </c>
      <c r="D33" s="4" t="s">
        <v>1</v>
      </c>
      <c r="J33" s="9"/>
      <c r="L33" s="9"/>
    </row>
    <row r="34" spans="1:12" s="4" customFormat="1" ht="15">
      <c r="A34" s="4" t="s">
        <v>7</v>
      </c>
      <c r="B34" s="4" t="s">
        <v>85</v>
      </c>
      <c r="C34" s="4" t="s">
        <v>13</v>
      </c>
      <c r="D34" s="4" t="s">
        <v>1</v>
      </c>
      <c r="J34" s="9"/>
      <c r="L34" s="9"/>
    </row>
    <row r="35" spans="1:12" s="4" customFormat="1" ht="15">
      <c r="A35" s="4" t="s">
        <v>7</v>
      </c>
      <c r="B35" s="4" t="s">
        <v>85</v>
      </c>
      <c r="C35" s="4" t="s">
        <v>84</v>
      </c>
      <c r="D35" s="4" t="s">
        <v>1</v>
      </c>
      <c r="J35" s="9"/>
      <c r="L35" s="9"/>
    </row>
    <row r="36" spans="1:12" s="4" customFormat="1" ht="15">
      <c r="A36" s="4" t="s">
        <v>7</v>
      </c>
      <c r="B36" s="4" t="s">
        <v>85</v>
      </c>
      <c r="C36" s="4" t="s">
        <v>15</v>
      </c>
      <c r="D36" s="4" t="s">
        <v>1</v>
      </c>
      <c r="J36" s="9"/>
      <c r="L36" s="9"/>
    </row>
    <row r="37" spans="1:12" s="4" customFormat="1" ht="15">
      <c r="A37" s="7" t="s">
        <v>7</v>
      </c>
      <c r="B37" s="7" t="s">
        <v>14</v>
      </c>
      <c r="C37" s="7" t="s">
        <v>12</v>
      </c>
      <c r="D37" s="7" t="s">
        <v>1</v>
      </c>
      <c r="E37" s="7" t="s">
        <v>7</v>
      </c>
      <c r="F37" s="7" t="s">
        <v>8</v>
      </c>
      <c r="G37" s="7" t="s">
        <v>7</v>
      </c>
      <c r="H37" s="7" t="s">
        <v>1</v>
      </c>
      <c r="J37" s="9"/>
      <c r="L37" s="9"/>
    </row>
    <row r="38" spans="1:12" s="4" customFormat="1" ht="15">
      <c r="A38" s="4" t="s">
        <v>7</v>
      </c>
      <c r="B38" s="4" t="s">
        <v>14</v>
      </c>
      <c r="C38" s="4" t="s">
        <v>85</v>
      </c>
      <c r="D38" s="4" t="s">
        <v>1</v>
      </c>
      <c r="J38" s="9"/>
      <c r="L38" s="9"/>
    </row>
    <row r="39" spans="1:12" s="4" customFormat="1" ht="15">
      <c r="A39" s="7" t="s">
        <v>7</v>
      </c>
      <c r="B39" s="7" t="s">
        <v>14</v>
      </c>
      <c r="C39" s="7" t="s">
        <v>13</v>
      </c>
      <c r="D39" s="7" t="s">
        <v>1</v>
      </c>
      <c r="E39" s="7" t="s">
        <v>7</v>
      </c>
      <c r="F39" s="7" t="s">
        <v>8</v>
      </c>
      <c r="G39" s="7" t="s">
        <v>8</v>
      </c>
      <c r="H39" s="7" t="s">
        <v>1</v>
      </c>
      <c r="J39" s="9"/>
      <c r="L39" s="9"/>
    </row>
    <row r="40" spans="1:12" s="4" customFormat="1" ht="15">
      <c r="A40" s="4" t="s">
        <v>7</v>
      </c>
      <c r="B40" s="4" t="s">
        <v>14</v>
      </c>
      <c r="C40" s="4" t="s">
        <v>84</v>
      </c>
      <c r="D40" s="4" t="s">
        <v>1</v>
      </c>
      <c r="J40" s="9"/>
      <c r="L40" s="9"/>
    </row>
    <row r="41" spans="1:12" s="4" customFormat="1" ht="15">
      <c r="A41" s="7" t="s">
        <v>7</v>
      </c>
      <c r="B41" s="7" t="s">
        <v>14</v>
      </c>
      <c r="C41" s="7" t="s">
        <v>15</v>
      </c>
      <c r="D41" s="7" t="s">
        <v>1</v>
      </c>
      <c r="E41" s="7" t="s">
        <v>7</v>
      </c>
      <c r="F41" s="7" t="s">
        <v>8</v>
      </c>
      <c r="G41" s="7" t="s">
        <v>11</v>
      </c>
      <c r="H41" s="7" t="s">
        <v>1</v>
      </c>
      <c r="J41" s="9"/>
      <c r="L41" s="9"/>
    </row>
    <row r="42" spans="1:12" s="4" customFormat="1">
      <c r="E42" s="3"/>
      <c r="F42" s="3"/>
      <c r="G42" s="3"/>
      <c r="H42" s="3"/>
    </row>
    <row r="43" spans="1:12" s="4" customFormat="1">
      <c r="A43" s="15" t="s">
        <v>3</v>
      </c>
      <c r="B43" s="15" t="s">
        <v>4</v>
      </c>
      <c r="C43" s="15" t="s">
        <v>5</v>
      </c>
      <c r="D43" s="15" t="s">
        <v>6</v>
      </c>
      <c r="E43" s="15" t="s">
        <v>9</v>
      </c>
      <c r="F43" s="15" t="s">
        <v>4</v>
      </c>
      <c r="G43" s="15" t="s">
        <v>10</v>
      </c>
      <c r="H43" s="15" t="s">
        <v>6</v>
      </c>
    </row>
    <row r="44" spans="1:12" s="4" customFormat="1" ht="15">
      <c r="A44" s="7" t="s">
        <v>8</v>
      </c>
      <c r="B44" s="7" t="s">
        <v>12</v>
      </c>
      <c r="C44" s="7" t="s">
        <v>12</v>
      </c>
      <c r="D44" s="7" t="s">
        <v>1</v>
      </c>
      <c r="E44" s="7" t="s">
        <v>8</v>
      </c>
      <c r="F44" s="7" t="s">
        <v>7</v>
      </c>
      <c r="G44" s="7" t="s">
        <v>7</v>
      </c>
      <c r="H44" s="7" t="s">
        <v>1</v>
      </c>
      <c r="J44" s="9"/>
      <c r="L44" s="9"/>
    </row>
    <row r="45" spans="1:12" s="4" customFormat="1" ht="15">
      <c r="A45" s="4" t="s">
        <v>8</v>
      </c>
      <c r="B45" s="4" t="s">
        <v>12</v>
      </c>
      <c r="C45" s="4" t="s">
        <v>85</v>
      </c>
      <c r="D45" s="4" t="s">
        <v>1</v>
      </c>
      <c r="J45" s="9"/>
      <c r="L45" s="9"/>
    </row>
    <row r="46" spans="1:12" s="4" customFormat="1" ht="15">
      <c r="A46" s="7" t="s">
        <v>8</v>
      </c>
      <c r="B46" s="7" t="s">
        <v>12</v>
      </c>
      <c r="C46" s="7" t="s">
        <v>13</v>
      </c>
      <c r="D46" s="7" t="s">
        <v>1</v>
      </c>
      <c r="E46" s="7" t="s">
        <v>8</v>
      </c>
      <c r="F46" s="7" t="s">
        <v>7</v>
      </c>
      <c r="G46" s="7" t="s">
        <v>8</v>
      </c>
      <c r="H46" s="7" t="s">
        <v>1</v>
      </c>
      <c r="J46" s="9"/>
      <c r="L46" s="9"/>
    </row>
    <row r="47" spans="1:12" s="4" customFormat="1" ht="15">
      <c r="A47" s="4" t="s">
        <v>8</v>
      </c>
      <c r="B47" s="4" t="s">
        <v>12</v>
      </c>
      <c r="C47" s="4" t="s">
        <v>84</v>
      </c>
      <c r="D47" s="4" t="s">
        <v>1</v>
      </c>
      <c r="J47" s="9"/>
      <c r="L47" s="9"/>
    </row>
    <row r="48" spans="1:12" s="4" customFormat="1" ht="15">
      <c r="A48" s="7" t="s">
        <v>8</v>
      </c>
      <c r="B48" s="7" t="s">
        <v>12</v>
      </c>
      <c r="C48" s="7" t="s">
        <v>15</v>
      </c>
      <c r="D48" s="7" t="s">
        <v>1</v>
      </c>
      <c r="E48" s="7" t="s">
        <v>8</v>
      </c>
      <c r="F48" s="7" t="s">
        <v>7</v>
      </c>
      <c r="G48" s="7" t="s">
        <v>11</v>
      </c>
      <c r="H48" s="7" t="s">
        <v>1</v>
      </c>
      <c r="J48" s="9"/>
      <c r="L48" s="9"/>
    </row>
    <row r="49" spans="1:13" s="4" customFormat="1" ht="15">
      <c r="A49" s="4" t="s">
        <v>8</v>
      </c>
      <c r="B49" s="3" t="s">
        <v>85</v>
      </c>
      <c r="C49" s="3" t="s">
        <v>12</v>
      </c>
      <c r="D49" s="4" t="s">
        <v>1</v>
      </c>
      <c r="J49" s="9"/>
      <c r="L49" s="9"/>
    </row>
    <row r="50" spans="1:13" s="4" customFormat="1" ht="15">
      <c r="A50" s="4" t="s">
        <v>8</v>
      </c>
      <c r="B50" s="3" t="s">
        <v>85</v>
      </c>
      <c r="C50" s="3" t="s">
        <v>85</v>
      </c>
      <c r="D50" s="4" t="s">
        <v>1</v>
      </c>
      <c r="J50" s="9"/>
      <c r="L50" s="9"/>
    </row>
    <row r="51" spans="1:13" s="4" customFormat="1" ht="15">
      <c r="A51" s="4" t="s">
        <v>8</v>
      </c>
      <c r="B51" s="3" t="s">
        <v>85</v>
      </c>
      <c r="C51" s="4" t="s">
        <v>13</v>
      </c>
      <c r="D51" s="4" t="s">
        <v>1</v>
      </c>
      <c r="J51" s="9"/>
      <c r="L51" s="9"/>
    </row>
    <row r="52" spans="1:13" s="4" customFormat="1" ht="15">
      <c r="A52" s="4" t="s">
        <v>8</v>
      </c>
      <c r="B52" s="3" t="s">
        <v>85</v>
      </c>
      <c r="C52" s="4" t="s">
        <v>84</v>
      </c>
      <c r="D52" s="4" t="s">
        <v>1</v>
      </c>
      <c r="J52" s="9"/>
      <c r="L52" s="9"/>
    </row>
    <row r="53" spans="1:13" s="4" customFormat="1" ht="15">
      <c r="A53" s="4" t="s">
        <v>8</v>
      </c>
      <c r="B53" s="3" t="s">
        <v>85</v>
      </c>
      <c r="C53" s="4" t="s">
        <v>15</v>
      </c>
      <c r="D53" s="4" t="s">
        <v>1</v>
      </c>
      <c r="J53" s="9"/>
      <c r="L53" s="9"/>
    </row>
    <row r="54" spans="1:13" s="4" customFormat="1" ht="15">
      <c r="A54" s="4" t="s">
        <v>8</v>
      </c>
      <c r="B54" s="4" t="s">
        <v>14</v>
      </c>
      <c r="C54" s="4" t="s">
        <v>12</v>
      </c>
      <c r="D54" s="4" t="s">
        <v>2</v>
      </c>
      <c r="E54" s="4" t="s">
        <v>8</v>
      </c>
      <c r="F54" s="4" t="s">
        <v>8</v>
      </c>
      <c r="G54" s="4" t="s">
        <v>7</v>
      </c>
      <c r="H54" s="4" t="s">
        <v>2</v>
      </c>
      <c r="J54" s="12"/>
      <c r="L54" s="12"/>
    </row>
    <row r="55" spans="1:13" ht="15">
      <c r="A55" s="4" t="s">
        <v>8</v>
      </c>
      <c r="B55" s="4" t="s">
        <v>14</v>
      </c>
      <c r="C55" s="3" t="s">
        <v>85</v>
      </c>
      <c r="D55" s="4" t="s">
        <v>2</v>
      </c>
      <c r="J55" s="9"/>
      <c r="K55" s="9"/>
      <c r="L55" s="9"/>
      <c r="M55" s="9"/>
    </row>
    <row r="56" spans="1:13" ht="15">
      <c r="A56" s="7" t="s">
        <v>8</v>
      </c>
      <c r="B56" s="7" t="s">
        <v>14</v>
      </c>
      <c r="C56" s="7" t="s">
        <v>13</v>
      </c>
      <c r="D56" s="7" t="s">
        <v>2</v>
      </c>
      <c r="E56" s="7" t="s">
        <v>8</v>
      </c>
      <c r="F56" s="7" t="s">
        <v>8</v>
      </c>
      <c r="G56" s="7" t="s">
        <v>8</v>
      </c>
      <c r="H56" s="7" t="s">
        <v>2</v>
      </c>
      <c r="J56" s="9"/>
      <c r="L56" s="9"/>
      <c r="M56" s="4"/>
    </row>
    <row r="57" spans="1:13" ht="15">
      <c r="A57" s="4" t="s">
        <v>8</v>
      </c>
      <c r="B57" s="4" t="s">
        <v>14</v>
      </c>
      <c r="C57" s="4" t="s">
        <v>84</v>
      </c>
      <c r="D57" s="4" t="s">
        <v>2</v>
      </c>
      <c r="J57" s="9"/>
      <c r="L57" s="9"/>
      <c r="M57" s="4"/>
    </row>
    <row r="58" spans="1:13" ht="15">
      <c r="A58" s="7" t="s">
        <v>8</v>
      </c>
      <c r="B58" s="7" t="s">
        <v>14</v>
      </c>
      <c r="C58" s="7" t="s">
        <v>15</v>
      </c>
      <c r="D58" s="7" t="s">
        <v>2</v>
      </c>
      <c r="E58" s="7" t="s">
        <v>8</v>
      </c>
      <c r="F58" s="7" t="s">
        <v>8</v>
      </c>
      <c r="G58" s="7" t="s">
        <v>11</v>
      </c>
      <c r="H58" s="7" t="s">
        <v>2</v>
      </c>
      <c r="J58" s="9"/>
      <c r="L58" s="9"/>
      <c r="M58" s="4"/>
    </row>
    <row r="59" spans="1:13">
      <c r="A59" s="4"/>
      <c r="B59" s="4"/>
      <c r="C59" s="4"/>
      <c r="D59" s="4"/>
      <c r="E59" s="4"/>
      <c r="F59" s="4"/>
      <c r="G59" s="4"/>
      <c r="H59" s="4"/>
    </row>
    <row r="60" spans="1:13">
      <c r="A60" s="15" t="s">
        <v>3</v>
      </c>
      <c r="B60" s="15" t="s">
        <v>4</v>
      </c>
      <c r="C60" s="15" t="s">
        <v>5</v>
      </c>
      <c r="D60" s="15" t="s">
        <v>6</v>
      </c>
      <c r="E60" s="15" t="s">
        <v>9</v>
      </c>
      <c r="F60" s="15" t="s">
        <v>4</v>
      </c>
      <c r="G60" s="15" t="s">
        <v>10</v>
      </c>
      <c r="H60" s="15" t="s">
        <v>6</v>
      </c>
    </row>
    <row r="61" spans="1:13">
      <c r="A61" s="7" t="s">
        <v>11</v>
      </c>
      <c r="B61" s="7" t="s">
        <v>12</v>
      </c>
      <c r="C61" s="7" t="s">
        <v>12</v>
      </c>
      <c r="D61" s="7" t="s">
        <v>2</v>
      </c>
      <c r="E61" s="7" t="s">
        <v>11</v>
      </c>
      <c r="F61" s="7" t="s">
        <v>7</v>
      </c>
      <c r="G61" s="7" t="s">
        <v>7</v>
      </c>
      <c r="H61" s="7" t="s">
        <v>2</v>
      </c>
    </row>
    <row r="62" spans="1:13">
      <c r="A62" s="4" t="s">
        <v>11</v>
      </c>
      <c r="B62" s="4" t="s">
        <v>12</v>
      </c>
      <c r="C62" s="4" t="s">
        <v>85</v>
      </c>
      <c r="D62" s="4" t="s">
        <v>2</v>
      </c>
    </row>
    <row r="63" spans="1:13">
      <c r="A63" s="7" t="s">
        <v>11</v>
      </c>
      <c r="B63" s="7" t="s">
        <v>12</v>
      </c>
      <c r="C63" s="7" t="s">
        <v>13</v>
      </c>
      <c r="D63" s="7" t="s">
        <v>2</v>
      </c>
      <c r="E63" s="7" t="s">
        <v>11</v>
      </c>
      <c r="F63" s="7" t="s">
        <v>7</v>
      </c>
      <c r="G63" s="7" t="s">
        <v>8</v>
      </c>
      <c r="H63" s="7" t="s">
        <v>2</v>
      </c>
    </row>
    <row r="64" spans="1:13">
      <c r="A64" s="4" t="s">
        <v>11</v>
      </c>
      <c r="B64" s="4" t="s">
        <v>12</v>
      </c>
      <c r="C64" s="4" t="s">
        <v>84</v>
      </c>
      <c r="D64" s="4" t="s">
        <v>2</v>
      </c>
    </row>
    <row r="65" spans="1:8">
      <c r="A65" s="7" t="s">
        <v>11</v>
      </c>
      <c r="B65" s="7" t="s">
        <v>12</v>
      </c>
      <c r="C65" s="7" t="s">
        <v>15</v>
      </c>
      <c r="D65" s="7" t="s">
        <v>2</v>
      </c>
      <c r="E65" s="7" t="s">
        <v>11</v>
      </c>
      <c r="F65" s="7" t="s">
        <v>7</v>
      </c>
      <c r="G65" s="7" t="s">
        <v>11</v>
      </c>
      <c r="H65" s="7" t="s">
        <v>2</v>
      </c>
    </row>
    <row r="66" spans="1:8">
      <c r="A66" s="4" t="s">
        <v>11</v>
      </c>
      <c r="B66" s="4" t="s">
        <v>85</v>
      </c>
      <c r="C66" s="4" t="s">
        <v>12</v>
      </c>
      <c r="D66" s="4" t="s">
        <v>2</v>
      </c>
    </row>
    <row r="67" spans="1:8">
      <c r="A67" s="4" t="s">
        <v>11</v>
      </c>
      <c r="B67" s="4" t="s">
        <v>85</v>
      </c>
      <c r="C67" s="4" t="s">
        <v>85</v>
      </c>
      <c r="D67" s="4" t="s">
        <v>2</v>
      </c>
    </row>
    <row r="68" spans="1:8">
      <c r="A68" s="4" t="s">
        <v>11</v>
      </c>
      <c r="B68" s="4" t="s">
        <v>85</v>
      </c>
      <c r="C68" s="4" t="s">
        <v>13</v>
      </c>
      <c r="D68" s="4" t="s">
        <v>2</v>
      </c>
    </row>
    <row r="69" spans="1:8">
      <c r="A69" s="4" t="s">
        <v>11</v>
      </c>
      <c r="B69" s="4" t="s">
        <v>85</v>
      </c>
      <c r="C69" s="4" t="s">
        <v>84</v>
      </c>
      <c r="D69" s="4" t="s">
        <v>2</v>
      </c>
    </row>
    <row r="70" spans="1:8">
      <c r="A70" s="4" t="s">
        <v>11</v>
      </c>
      <c r="B70" s="4" t="s">
        <v>85</v>
      </c>
      <c r="C70" s="4" t="s">
        <v>15</v>
      </c>
      <c r="D70" s="4" t="s">
        <v>2</v>
      </c>
    </row>
    <row r="71" spans="1:8">
      <c r="A71" s="7" t="s">
        <v>11</v>
      </c>
      <c r="B71" s="7" t="s">
        <v>14</v>
      </c>
      <c r="C71" s="7" t="s">
        <v>12</v>
      </c>
      <c r="D71" s="7" t="s">
        <v>2</v>
      </c>
      <c r="E71" s="7" t="s">
        <v>11</v>
      </c>
      <c r="F71" s="7" t="s">
        <v>8</v>
      </c>
      <c r="G71" s="7" t="s">
        <v>7</v>
      </c>
      <c r="H71" s="7" t="s">
        <v>2</v>
      </c>
    </row>
    <row r="72" spans="1:8">
      <c r="A72" s="4" t="s">
        <v>11</v>
      </c>
      <c r="B72" s="4" t="s">
        <v>14</v>
      </c>
      <c r="C72" s="4" t="s">
        <v>85</v>
      </c>
      <c r="D72" s="4" t="s">
        <v>2</v>
      </c>
    </row>
    <row r="73" spans="1:8">
      <c r="A73" s="7" t="s">
        <v>11</v>
      </c>
      <c r="B73" s="7" t="s">
        <v>14</v>
      </c>
      <c r="C73" s="7" t="s">
        <v>13</v>
      </c>
      <c r="D73" s="7" t="s">
        <v>2</v>
      </c>
      <c r="E73" s="7" t="s">
        <v>11</v>
      </c>
      <c r="F73" s="7" t="s">
        <v>8</v>
      </c>
      <c r="G73" s="7" t="s">
        <v>8</v>
      </c>
      <c r="H73" s="7" t="s">
        <v>2</v>
      </c>
    </row>
    <row r="74" spans="1:8">
      <c r="A74" s="4" t="s">
        <v>11</v>
      </c>
      <c r="B74" s="4" t="s">
        <v>14</v>
      </c>
      <c r="C74" s="4" t="s">
        <v>84</v>
      </c>
      <c r="D74" s="4" t="s">
        <v>2</v>
      </c>
    </row>
    <row r="75" spans="1:8">
      <c r="A75" s="7" t="s">
        <v>11</v>
      </c>
      <c r="B75" s="7" t="s">
        <v>14</v>
      </c>
      <c r="C75" s="7" t="s">
        <v>15</v>
      </c>
      <c r="D75" s="7" t="s">
        <v>2</v>
      </c>
      <c r="E75" s="7" t="s">
        <v>11</v>
      </c>
      <c r="F75" s="7" t="s">
        <v>8</v>
      </c>
      <c r="G75" s="7" t="s">
        <v>11</v>
      </c>
      <c r="H75" s="7" t="s">
        <v>2</v>
      </c>
    </row>
    <row r="77" spans="1:8" s="4" customFormat="1">
      <c r="A77" s="6" t="s">
        <v>250</v>
      </c>
      <c r="B77" s="6"/>
      <c r="C77" s="3"/>
      <c r="D77" s="3"/>
      <c r="E77" s="3"/>
      <c r="F77" s="3"/>
      <c r="G77" s="3"/>
      <c r="H77" s="3"/>
    </row>
    <row r="78" spans="1:8">
      <c r="A78" s="15" t="s">
        <v>266</v>
      </c>
      <c r="B78" s="15" t="s">
        <v>249</v>
      </c>
      <c r="C78" s="15" t="s">
        <v>269</v>
      </c>
      <c r="D78" s="15"/>
      <c r="E78" s="15"/>
      <c r="G78" s="5"/>
      <c r="H78" s="4"/>
    </row>
    <row r="79" spans="1:8">
      <c r="A79" s="3" t="s">
        <v>12</v>
      </c>
      <c r="B79" s="3" t="s">
        <v>245</v>
      </c>
      <c r="C79" s="3" t="s">
        <v>86</v>
      </c>
      <c r="G79" s="5"/>
    </row>
    <row r="80" spans="1:8">
      <c r="A80" s="3" t="s">
        <v>193</v>
      </c>
      <c r="B80" s="3" t="s">
        <v>246</v>
      </c>
      <c r="C80" s="3" t="s">
        <v>195</v>
      </c>
      <c r="G80" s="5"/>
    </row>
    <row r="81" spans="1:3">
      <c r="A81" s="4" t="s">
        <v>13</v>
      </c>
      <c r="B81" s="3" t="s">
        <v>247</v>
      </c>
      <c r="C81" s="3" t="s">
        <v>87</v>
      </c>
    </row>
    <row r="82" spans="1:3">
      <c r="A82" s="4" t="s">
        <v>194</v>
      </c>
      <c r="B82" s="3" t="s">
        <v>267</v>
      </c>
      <c r="C82" s="3" t="s">
        <v>196</v>
      </c>
    </row>
    <row r="83" spans="1:3">
      <c r="A83" s="4" t="s">
        <v>15</v>
      </c>
      <c r="B83" s="3" t="s">
        <v>248</v>
      </c>
      <c r="C83" s="3" t="s">
        <v>197</v>
      </c>
    </row>
  </sheetData>
  <pageMargins left="0" right="0" top="0" bottom="0" header="0" footer="0"/>
  <rowBreaks count="1" manualBreakCount="1">
    <brk id="59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6" workbookViewId="0">
      <selection activeCell="C15" sqref="C15:D17"/>
    </sheetView>
  </sheetViews>
  <sheetFormatPr baseColWidth="10" defaultColWidth="8.83203125" defaultRowHeight="14" x14ac:dyDescent="0"/>
  <cols>
    <col min="1" max="1" width="63.33203125" customWidth="1"/>
    <col min="2" max="2" width="87.1640625" customWidth="1"/>
  </cols>
  <sheetData>
    <row r="1" spans="1:5" ht="15">
      <c r="A1" s="9" t="s">
        <v>88</v>
      </c>
      <c r="B1" s="9" t="s">
        <v>88</v>
      </c>
    </row>
    <row r="2" spans="1:5" ht="15">
      <c r="A2" s="9" t="s">
        <v>89</v>
      </c>
      <c r="B2" s="9" t="s">
        <v>89</v>
      </c>
    </row>
    <row r="3" spans="1:5" ht="15">
      <c r="A3" s="9" t="s">
        <v>90</v>
      </c>
      <c r="B3" s="9" t="s">
        <v>138</v>
      </c>
    </row>
    <row r="4" spans="1:5" ht="15">
      <c r="A4" s="9" t="s">
        <v>91</v>
      </c>
      <c r="B4" s="9" t="s">
        <v>139</v>
      </c>
    </row>
    <row r="5" spans="1:5" ht="15">
      <c r="A5" s="9" t="s">
        <v>92</v>
      </c>
      <c r="B5" s="9" t="s">
        <v>140</v>
      </c>
    </row>
    <row r="6" spans="1:5" ht="15">
      <c r="A6" s="9" t="s">
        <v>89</v>
      </c>
      <c r="B6" s="9" t="s">
        <v>89</v>
      </c>
    </row>
    <row r="7" spans="1:5" ht="15">
      <c r="A7" s="9" t="s">
        <v>93</v>
      </c>
      <c r="B7" s="9" t="s">
        <v>93</v>
      </c>
    </row>
    <row r="8" spans="1:5" ht="15">
      <c r="A8" s="9" t="s">
        <v>94</v>
      </c>
      <c r="B8" s="9" t="s">
        <v>141</v>
      </c>
      <c r="C8" s="9" t="s">
        <v>191</v>
      </c>
    </row>
    <row r="9" spans="1:5" ht="15">
      <c r="A9" s="9" t="s">
        <v>95</v>
      </c>
      <c r="B9" s="11" t="s">
        <v>142</v>
      </c>
      <c r="D9" t="s">
        <v>188</v>
      </c>
      <c r="E9" t="s">
        <v>189</v>
      </c>
    </row>
    <row r="10" spans="1:5" ht="15">
      <c r="A10" s="9" t="s">
        <v>89</v>
      </c>
      <c r="B10" s="10" t="s">
        <v>143</v>
      </c>
      <c r="C10" t="s">
        <v>2</v>
      </c>
      <c r="D10">
        <f>933 + 826</f>
        <v>1759</v>
      </c>
      <c r="E10">
        <f>255 + 313</f>
        <v>568</v>
      </c>
    </row>
    <row r="11" spans="1:5" ht="15">
      <c r="A11" s="9" t="s">
        <v>96</v>
      </c>
      <c r="B11" s="9" t="s">
        <v>144</v>
      </c>
      <c r="C11" t="s">
        <v>1</v>
      </c>
      <c r="D11">
        <f xml:space="preserve"> 12951 - 826</f>
        <v>12125</v>
      </c>
      <c r="E11">
        <f>5497 - 313</f>
        <v>5184</v>
      </c>
    </row>
    <row r="12" spans="1:5" ht="15">
      <c r="A12" s="9" t="s">
        <v>97</v>
      </c>
      <c r="B12" s="10" t="s">
        <v>145</v>
      </c>
      <c r="C12" t="s">
        <v>0</v>
      </c>
      <c r="D12">
        <v>2729</v>
      </c>
      <c r="E12">
        <v>2204</v>
      </c>
    </row>
    <row r="13" spans="1:5" ht="15">
      <c r="A13" s="9" t="s">
        <v>98</v>
      </c>
      <c r="B13" s="9" t="s">
        <v>146</v>
      </c>
    </row>
    <row r="14" spans="1:5" ht="15">
      <c r="A14" s="9" t="s">
        <v>99</v>
      </c>
      <c r="B14" s="9" t="s">
        <v>147</v>
      </c>
    </row>
    <row r="15" spans="1:5" ht="15">
      <c r="A15" s="9" t="s">
        <v>100</v>
      </c>
      <c r="B15" s="9" t="s">
        <v>148</v>
      </c>
      <c r="C15" t="s">
        <v>2</v>
      </c>
      <c r="D15">
        <f>255 + 313</f>
        <v>568</v>
      </c>
    </row>
    <row r="16" spans="1:5" ht="15">
      <c r="A16" s="9" t="s">
        <v>89</v>
      </c>
      <c r="B16" s="9" t="s">
        <v>89</v>
      </c>
      <c r="C16" t="s">
        <v>1</v>
      </c>
      <c r="D16">
        <f>5497 - 313</f>
        <v>5184</v>
      </c>
    </row>
    <row r="17" spans="1:5" ht="15">
      <c r="A17" s="9" t="s">
        <v>101</v>
      </c>
      <c r="B17" s="9" t="s">
        <v>149</v>
      </c>
      <c r="C17" t="s">
        <v>0</v>
      </c>
      <c r="D17">
        <v>2204</v>
      </c>
    </row>
    <row r="18" spans="1:5" ht="15">
      <c r="A18" s="9" t="s">
        <v>102</v>
      </c>
      <c r="B18" s="9" t="s">
        <v>150</v>
      </c>
    </row>
    <row r="19" spans="1:5" ht="15">
      <c r="A19" s="9" t="s">
        <v>103</v>
      </c>
      <c r="B19" s="9" t="s">
        <v>151</v>
      </c>
    </row>
    <row r="20" spans="1:5" ht="15">
      <c r="A20" s="9" t="s">
        <v>89</v>
      </c>
      <c r="B20" s="9" t="s">
        <v>152</v>
      </c>
    </row>
    <row r="21" spans="1:5" ht="15">
      <c r="A21" s="9" t="s">
        <v>104</v>
      </c>
      <c r="B21" s="9" t="s">
        <v>153</v>
      </c>
    </row>
    <row r="22" spans="1:5" ht="15">
      <c r="A22" s="9" t="s">
        <v>105</v>
      </c>
      <c r="B22" s="9" t="s">
        <v>89</v>
      </c>
    </row>
    <row r="23" spans="1:5" ht="15">
      <c r="A23" s="9" t="s">
        <v>106</v>
      </c>
      <c r="B23" s="9" t="s">
        <v>154</v>
      </c>
      <c r="C23" t="s">
        <v>190</v>
      </c>
    </row>
    <row r="24" spans="1:5" ht="15">
      <c r="A24" s="9" t="s">
        <v>107</v>
      </c>
      <c r="B24" s="9" t="s">
        <v>155</v>
      </c>
      <c r="D24" t="s">
        <v>192</v>
      </c>
      <c r="E24" t="s">
        <v>189</v>
      </c>
    </row>
    <row r="25" spans="1:5" ht="15">
      <c r="A25" s="9" t="s">
        <v>108</v>
      </c>
      <c r="B25" s="9" t="s">
        <v>156</v>
      </c>
      <c r="C25" t="s">
        <v>2</v>
      </c>
      <c r="D25">
        <f>933</f>
        <v>933</v>
      </c>
      <c r="E25">
        <v>255</v>
      </c>
    </row>
    <row r="26" spans="1:5" ht="15">
      <c r="A26" s="9" t="s">
        <v>109</v>
      </c>
      <c r="B26" s="9" t="s">
        <v>89</v>
      </c>
      <c r="C26" t="s">
        <v>1</v>
      </c>
      <c r="D26">
        <f xml:space="preserve"> 12951</f>
        <v>12951</v>
      </c>
      <c r="E26">
        <v>5497</v>
      </c>
    </row>
    <row r="27" spans="1:5" ht="15">
      <c r="A27" s="9" t="s">
        <v>110</v>
      </c>
      <c r="B27" s="9" t="s">
        <v>157</v>
      </c>
      <c r="C27" t="s">
        <v>0</v>
      </c>
      <c r="D27">
        <v>2729</v>
      </c>
      <c r="E27">
        <v>2204</v>
      </c>
    </row>
    <row r="28" spans="1:5" ht="15">
      <c r="A28" s="9" t="s">
        <v>111</v>
      </c>
      <c r="B28" s="9" t="s">
        <v>158</v>
      </c>
    </row>
    <row r="29" spans="1:5" ht="15">
      <c r="A29" s="9" t="s">
        <v>112</v>
      </c>
      <c r="B29" s="9" t="s">
        <v>159</v>
      </c>
    </row>
    <row r="30" spans="1:5" ht="15">
      <c r="A30" s="9" t="s">
        <v>113</v>
      </c>
      <c r="B30" s="9" t="s">
        <v>160</v>
      </c>
      <c r="C30" t="s">
        <v>2</v>
      </c>
      <c r="D30">
        <v>255</v>
      </c>
    </row>
    <row r="31" spans="1:5" ht="15">
      <c r="A31" s="9" t="s">
        <v>114</v>
      </c>
      <c r="B31" s="9" t="s">
        <v>108</v>
      </c>
      <c r="C31" t="s">
        <v>1</v>
      </c>
      <c r="D31">
        <v>5497</v>
      </c>
    </row>
    <row r="32" spans="1:5" ht="15">
      <c r="A32" s="9" t="s">
        <v>115</v>
      </c>
      <c r="B32" s="9" t="s">
        <v>161</v>
      </c>
      <c r="C32" t="s">
        <v>0</v>
      </c>
      <c r="D32">
        <v>2204</v>
      </c>
    </row>
    <row r="33" spans="1:2" ht="15">
      <c r="A33" s="9" t="s">
        <v>116</v>
      </c>
      <c r="B33" s="9" t="s">
        <v>162</v>
      </c>
    </row>
    <row r="34" spans="1:2" ht="15">
      <c r="A34" s="9" t="s">
        <v>117</v>
      </c>
      <c r="B34" s="9" t="s">
        <v>163</v>
      </c>
    </row>
    <row r="35" spans="1:2" ht="15">
      <c r="A35" s="9" t="s">
        <v>118</v>
      </c>
      <c r="B35" s="9" t="s">
        <v>164</v>
      </c>
    </row>
    <row r="36" spans="1:2" ht="15">
      <c r="A36" s="9" t="s">
        <v>119</v>
      </c>
      <c r="B36" s="9" t="s">
        <v>165</v>
      </c>
    </row>
    <row r="37" spans="1:2" ht="15">
      <c r="A37" s="9" t="s">
        <v>120</v>
      </c>
      <c r="B37" s="9" t="s">
        <v>166</v>
      </c>
    </row>
    <row r="38" spans="1:2" ht="15">
      <c r="A38" s="9" t="s">
        <v>121</v>
      </c>
      <c r="B38" s="9" t="s">
        <v>167</v>
      </c>
    </row>
    <row r="39" spans="1:2" ht="15">
      <c r="A39" s="9" t="s">
        <v>122</v>
      </c>
      <c r="B39" s="9" t="s">
        <v>168</v>
      </c>
    </row>
    <row r="40" spans="1:2" ht="15">
      <c r="A40" s="9" t="s">
        <v>123</v>
      </c>
      <c r="B40" s="9" t="s">
        <v>169</v>
      </c>
    </row>
    <row r="41" spans="1:2" ht="15">
      <c r="A41" s="9" t="s">
        <v>124</v>
      </c>
      <c r="B41" s="9" t="s">
        <v>170</v>
      </c>
    </row>
    <row r="42" spans="1:2" ht="15">
      <c r="A42" s="9" t="s">
        <v>125</v>
      </c>
      <c r="B42" s="9" t="s">
        <v>171</v>
      </c>
    </row>
    <row r="43" spans="1:2" ht="15">
      <c r="A43" s="9" t="s">
        <v>126</v>
      </c>
      <c r="B43" s="9" t="s">
        <v>172</v>
      </c>
    </row>
    <row r="44" spans="1:2" ht="15">
      <c r="A44" s="9" t="s">
        <v>127</v>
      </c>
      <c r="B44" s="9" t="s">
        <v>173</v>
      </c>
    </row>
    <row r="45" spans="1:2" ht="15">
      <c r="A45" s="9" t="s">
        <v>128</v>
      </c>
      <c r="B45" s="9" t="s">
        <v>174</v>
      </c>
    </row>
    <row r="46" spans="1:2" ht="15">
      <c r="A46" s="9" t="s">
        <v>89</v>
      </c>
      <c r="B46" s="9" t="s">
        <v>175</v>
      </c>
    </row>
    <row r="47" spans="1:2" ht="15">
      <c r="A47" s="9" t="s">
        <v>129</v>
      </c>
      <c r="B47" s="9" t="s">
        <v>176</v>
      </c>
    </row>
    <row r="48" spans="1:2" ht="15">
      <c r="A48" s="9" t="s">
        <v>130</v>
      </c>
      <c r="B48" s="9" t="s">
        <v>177</v>
      </c>
    </row>
    <row r="49" spans="1:2" ht="15">
      <c r="A49" s="9" t="s">
        <v>89</v>
      </c>
      <c r="B49" s="9" t="s">
        <v>178</v>
      </c>
    </row>
    <row r="50" spans="1:2" ht="15">
      <c r="A50" s="9" t="s">
        <v>131</v>
      </c>
      <c r="B50" s="9" t="s">
        <v>179</v>
      </c>
    </row>
    <row r="51" spans="1:2" ht="15">
      <c r="A51" s="9" t="s">
        <v>132</v>
      </c>
      <c r="B51" s="9" t="s">
        <v>180</v>
      </c>
    </row>
    <row r="52" spans="1:2" ht="15">
      <c r="A52" s="9" t="s">
        <v>89</v>
      </c>
      <c r="B52" s="9" t="s">
        <v>89</v>
      </c>
    </row>
    <row r="53" spans="1:2" ht="15">
      <c r="A53" s="9" t="s">
        <v>133</v>
      </c>
      <c r="B53" s="9" t="s">
        <v>181</v>
      </c>
    </row>
    <row r="54" spans="1:2" ht="15">
      <c r="A54" s="9" t="s">
        <v>134</v>
      </c>
      <c r="B54" s="9" t="s">
        <v>182</v>
      </c>
    </row>
    <row r="55" spans="1:2" ht="15">
      <c r="A55" s="9" t="s">
        <v>135</v>
      </c>
      <c r="B55" s="9" t="s">
        <v>183</v>
      </c>
    </row>
    <row r="56" spans="1:2" ht="15">
      <c r="A56" s="9" t="s">
        <v>89</v>
      </c>
      <c r="B56" s="9" t="s">
        <v>184</v>
      </c>
    </row>
    <row r="57" spans="1:2" ht="15">
      <c r="A57" s="9" t="s">
        <v>136</v>
      </c>
      <c r="B57" s="9" t="s">
        <v>89</v>
      </c>
    </row>
    <row r="58" spans="1:2" ht="15">
      <c r="A58" s="9" t="s">
        <v>137</v>
      </c>
      <c r="B58" s="9" t="s">
        <v>185</v>
      </c>
    </row>
    <row r="59" spans="1:2" ht="15">
      <c r="A59" s="9" t="s">
        <v>89</v>
      </c>
      <c r="B59" s="9" t="s">
        <v>186</v>
      </c>
    </row>
    <row r="60" spans="1:2" ht="15">
      <c r="B60" s="9" t="s">
        <v>187</v>
      </c>
    </row>
    <row r="61" spans="1:2" ht="15">
      <c r="B61" s="9" t="s">
        <v>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9.1640625" customWidth="1"/>
    <col min="6" max="6" width="30.83203125" customWidth="1"/>
  </cols>
  <sheetData>
    <row r="1" spans="1:8">
      <c r="A1" t="s">
        <v>16</v>
      </c>
      <c r="F1" t="s">
        <v>59</v>
      </c>
      <c r="G1" t="s">
        <v>60</v>
      </c>
      <c r="H1" t="s">
        <v>38</v>
      </c>
    </row>
    <row r="2" spans="1:8">
      <c r="A2" t="s">
        <v>17</v>
      </c>
      <c r="F2" t="s">
        <v>55</v>
      </c>
      <c r="G2" t="s">
        <v>56</v>
      </c>
      <c r="H2" t="s">
        <v>38</v>
      </c>
    </row>
    <row r="3" spans="1:8">
      <c r="A3" t="s">
        <v>18</v>
      </c>
      <c r="F3" t="s">
        <v>75</v>
      </c>
      <c r="G3" t="s">
        <v>76</v>
      </c>
      <c r="H3" t="s">
        <v>38</v>
      </c>
    </row>
    <row r="4" spans="1:8">
      <c r="A4" t="s">
        <v>19</v>
      </c>
      <c r="F4" t="s">
        <v>47</v>
      </c>
      <c r="G4" t="s">
        <v>48</v>
      </c>
      <c r="H4" t="s">
        <v>38</v>
      </c>
    </row>
    <row r="5" spans="1:8">
      <c r="A5" t="s">
        <v>20</v>
      </c>
      <c r="F5" t="s">
        <v>64</v>
      </c>
      <c r="G5" t="s">
        <v>62</v>
      </c>
      <c r="H5" t="s">
        <v>65</v>
      </c>
    </row>
    <row r="6" spans="1:8">
      <c r="A6" t="s">
        <v>21</v>
      </c>
      <c r="F6" t="s">
        <v>70</v>
      </c>
      <c r="G6" t="s">
        <v>62</v>
      </c>
      <c r="H6" t="s">
        <v>71</v>
      </c>
    </row>
    <row r="7" spans="1:8">
      <c r="A7" t="s">
        <v>22</v>
      </c>
      <c r="F7" t="s">
        <v>66</v>
      </c>
      <c r="G7" t="s">
        <v>62</v>
      </c>
      <c r="H7" t="s">
        <v>67</v>
      </c>
    </row>
    <row r="8" spans="1:8">
      <c r="A8" t="s">
        <v>23</v>
      </c>
      <c r="F8" t="s">
        <v>68</v>
      </c>
      <c r="G8" t="s">
        <v>62</v>
      </c>
      <c r="H8" t="s">
        <v>69</v>
      </c>
    </row>
    <row r="9" spans="1:8">
      <c r="A9" t="s">
        <v>24</v>
      </c>
      <c r="F9" t="s">
        <v>51</v>
      </c>
      <c r="G9" t="s">
        <v>52</v>
      </c>
      <c r="H9" t="s">
        <v>38</v>
      </c>
    </row>
    <row r="10" spans="1:8">
      <c r="A10" t="s">
        <v>25</v>
      </c>
      <c r="F10" t="s">
        <v>57</v>
      </c>
      <c r="G10" t="s">
        <v>58</v>
      </c>
      <c r="H10" t="s">
        <v>38</v>
      </c>
    </row>
    <row r="11" spans="1:8">
      <c r="A11" t="s">
        <v>26</v>
      </c>
      <c r="F11" t="s">
        <v>53</v>
      </c>
      <c r="G11" t="s">
        <v>54</v>
      </c>
      <c r="H11" t="s">
        <v>38</v>
      </c>
    </row>
    <row r="12" spans="1:8">
      <c r="A12" t="s">
        <v>27</v>
      </c>
      <c r="F12" t="s">
        <v>49</v>
      </c>
      <c r="G12" t="s">
        <v>50</v>
      </c>
      <c r="H12" t="s">
        <v>38</v>
      </c>
    </row>
    <row r="13" spans="1:8">
      <c r="A13" t="s">
        <v>28</v>
      </c>
      <c r="F13" t="s">
        <v>43</v>
      </c>
      <c r="G13" t="s">
        <v>44</v>
      </c>
      <c r="H13" t="s">
        <v>38</v>
      </c>
    </row>
    <row r="14" spans="1:8">
      <c r="A14" t="s">
        <v>29</v>
      </c>
      <c r="F14" t="s">
        <v>39</v>
      </c>
      <c r="G14" t="s">
        <v>40</v>
      </c>
      <c r="H14" t="s">
        <v>38</v>
      </c>
    </row>
    <row r="15" spans="1:8">
      <c r="A15" t="s">
        <v>30</v>
      </c>
      <c r="F15" t="s">
        <v>36</v>
      </c>
      <c r="G15" t="s">
        <v>37</v>
      </c>
      <c r="H15" t="s">
        <v>38</v>
      </c>
    </row>
    <row r="16" spans="1:8">
      <c r="A16" t="s">
        <v>31</v>
      </c>
      <c r="F16" t="s">
        <v>41</v>
      </c>
      <c r="G16" t="s">
        <v>42</v>
      </c>
      <c r="H16" t="s">
        <v>38</v>
      </c>
    </row>
    <row r="17" spans="1:8">
      <c r="A17" t="s">
        <v>32</v>
      </c>
      <c r="F17" t="s">
        <v>45</v>
      </c>
      <c r="G17" t="s">
        <v>46</v>
      </c>
      <c r="H17" t="s">
        <v>38</v>
      </c>
    </row>
    <row r="19" spans="1:8">
      <c r="F19" t="s">
        <v>61</v>
      </c>
      <c r="G19" t="s">
        <v>62</v>
      </c>
      <c r="H19" t="s">
        <v>63</v>
      </c>
    </row>
    <row r="20" spans="1:8">
      <c r="F20" t="s">
        <v>72</v>
      </c>
      <c r="G20" t="s">
        <v>62</v>
      </c>
      <c r="H20" t="s">
        <v>38</v>
      </c>
    </row>
    <row r="21" spans="1:8">
      <c r="F21" t="s">
        <v>73</v>
      </c>
      <c r="G21" t="s">
        <v>74</v>
      </c>
      <c r="H21" t="s">
        <v>38</v>
      </c>
    </row>
    <row r="22" spans="1:8">
      <c r="F22" t="s">
        <v>77</v>
      </c>
      <c r="G22" t="s">
        <v>38</v>
      </c>
      <c r="H22" t="s">
        <v>38</v>
      </c>
    </row>
    <row r="23" spans="1:8">
      <c r="A23" t="s">
        <v>79</v>
      </c>
    </row>
    <row r="25" spans="1:8">
      <c r="A25" t="s">
        <v>33</v>
      </c>
      <c r="D25" t="s">
        <v>80</v>
      </c>
    </row>
    <row r="26" spans="1:8">
      <c r="A26" t="s">
        <v>34</v>
      </c>
      <c r="D26" t="s">
        <v>81</v>
      </c>
    </row>
    <row r="27" spans="1:8">
      <c r="A27" t="s">
        <v>35</v>
      </c>
      <c r="D27" t="s">
        <v>82</v>
      </c>
    </row>
    <row r="28" spans="1:8">
      <c r="A28" t="s">
        <v>78</v>
      </c>
      <c r="D28" t="s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22"/>
  <sheetViews>
    <sheetView workbookViewId="0">
      <selection activeCell="G26" sqref="G26"/>
    </sheetView>
  </sheetViews>
  <sheetFormatPr baseColWidth="10" defaultColWidth="8.83203125" defaultRowHeight="14" x14ac:dyDescent="0"/>
  <sheetData>
    <row r="18" spans="1:1">
      <c r="A18" s="1"/>
    </row>
    <row r="20" spans="1:1">
      <c r="A20" s="1"/>
    </row>
    <row r="22" spans="1:1">
      <c r="A2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Rules</vt:lpstr>
      <vt:lpstr>statistics</vt:lpstr>
      <vt:lpstr>Subcell</vt:lpstr>
      <vt:lpstr>Sheet3</vt:lpstr>
      <vt:lpstr>Sheet6</vt:lpstr>
      <vt:lpstr>Sheet7</vt:lpstr>
    </vt:vector>
  </TitlesOfParts>
  <Company>Swiss Institute of Bioinformatics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duek roggli</dc:creator>
  <cp:lastModifiedBy>Dani</cp:lastModifiedBy>
  <cp:lastPrinted>2014-11-20T10:16:31Z</cp:lastPrinted>
  <dcterms:created xsi:type="dcterms:W3CDTF">2014-05-05T08:43:40Z</dcterms:created>
  <dcterms:modified xsi:type="dcterms:W3CDTF">2014-11-27T16:57:30Z</dcterms:modified>
</cp:coreProperties>
</file>