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ste y plan por di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<sst xmlns="http://schemas.openxmlformats.org/spreadsheetml/2006/main" count="418" uniqueCount="23">
  <si>
    <t>Fecha registro</t>
  </si>
  <si>
    <t>Cód. fase</t>
  </si>
  <si>
    <t>Descripción</t>
  </si>
  <si>
    <t>Horas</t>
  </si>
  <si>
    <t>Coste por hora</t>
  </si>
  <si>
    <t>Coste total</t>
  </si>
  <si>
    <t>Cantidad real</t>
  </si>
  <si>
    <t>Coste real</t>
  </si>
  <si>
    <t>Jefe area</t>
  </si>
  <si>
    <t>Analista prog web</t>
  </si>
  <si>
    <t>Analista prog DB</t>
  </si>
  <si>
    <t>Analista prog Apli</t>
  </si>
  <si>
    <t>Administrativo</t>
  </si>
  <si>
    <t>Datos Coste real</t>
  </si>
  <si>
    <t>Mayo</t>
  </si>
  <si>
    <t>Junio</t>
  </si>
  <si>
    <t>Julio</t>
  </si>
  <si>
    <t>Agosto</t>
  </si>
  <si>
    <t>Septiembre</t>
  </si>
  <si>
    <t>Servidor</t>
  </si>
  <si>
    <t>Fase 5</t>
  </si>
  <si>
    <t>hora</t>
  </si>
  <si>
    <t>Analista prog apli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</si>
</sst>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&quot; €&quot;;[RED]\-#,##0&quot; €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99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Input" xfId="20" builtinId="54" customBuiltin="true"/>
    <cellStyle name="Normal 2" xfId="21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13.5668016194332"/>
    <col collapsed="false" hidden="false" max="2" min="2" style="0" width="9.1417004048583"/>
    <col collapsed="false" hidden="false" max="3" min="3" style="0" width="17.004048582996"/>
    <col collapsed="false" hidden="false" max="4" min="4" style="0" width="9.1417004048583"/>
    <col collapsed="false" hidden="false" max="5" min="5" style="0" width="13.8542510121457"/>
    <col collapsed="false" hidden="false" max="6" min="6" style="0" width="9.1417004048583"/>
    <col collapsed="false" hidden="false" max="7" min="7" style="0" width="12.7125506072875"/>
    <col collapsed="false" hidden="false" max="9" min="8" style="0" width="9.1417004048583"/>
    <col collapsed="false" hidden="false" max="10" min="10" style="0" width="19.2834008097166"/>
    <col collapsed="false" hidden="false" max="11" min="11" style="0" width="9.4251012145749"/>
    <col collapsed="false" hidden="false" max="12" min="12" style="0" width="12.2834008097166"/>
    <col collapsed="false" hidden="false" max="1025" min="13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1" t="n">
        <v>40666</v>
      </c>
      <c r="B2" s="0" t="n">
        <v>1</v>
      </c>
      <c r="C2" s="0" t="s">
        <v>8</v>
      </c>
      <c r="D2" s="0" t="n">
        <f aca="false">4.55+1.14+1.08</f>
        <v>6.77</v>
      </c>
      <c r="E2" s="0" t="n">
        <f aca="false">VLOOKUP(C2,$N$2:$O$6,2,)</f>
        <v>40</v>
      </c>
      <c r="F2" s="0" t="n">
        <f aca="false">E2*D2</f>
        <v>270.8</v>
      </c>
      <c r="G2" s="0" t="n">
        <f aca="true">RAND()*D2</f>
        <v>3.08884085887112</v>
      </c>
      <c r="H2" s="0" t="n">
        <f aca="false">G2*E2</f>
        <v>123.553634354845</v>
      </c>
      <c r="I2" s="0" t="n">
        <f aca="false">MONTH(A2)</f>
        <v>5</v>
      </c>
      <c r="N2" s="0" t="s">
        <v>8</v>
      </c>
      <c r="O2" s="0" t="n">
        <v>40</v>
      </c>
    </row>
    <row r="3" customFormat="false" ht="15" hidden="false" customHeight="false" outlineLevel="0" collapsed="false">
      <c r="A3" s="1" t="n">
        <v>40666</v>
      </c>
      <c r="B3" s="0" t="n">
        <v>1</v>
      </c>
      <c r="C3" s="0" t="s">
        <v>9</v>
      </c>
      <c r="D3" s="0" t="n">
        <f aca="false">4.55+4.3</f>
        <v>8.85</v>
      </c>
      <c r="E3" s="0" t="n">
        <f aca="false">VLOOKUP(C3,$N$2:$O$6,2,)</f>
        <v>28</v>
      </c>
      <c r="F3" s="0" t="n">
        <f aca="false">E3*D3</f>
        <v>247.8</v>
      </c>
      <c r="G3" s="0" t="n">
        <f aca="true">RAND()*D3</f>
        <v>5.08660915283253</v>
      </c>
      <c r="H3" s="0" t="n">
        <f aca="false">G3*E3</f>
        <v>142.425056279311</v>
      </c>
      <c r="I3" s="0" t="n">
        <f aca="false">MONTH(A3)</f>
        <v>5</v>
      </c>
      <c r="N3" s="0" t="s">
        <v>9</v>
      </c>
      <c r="O3" s="0" t="n">
        <v>28</v>
      </c>
    </row>
    <row r="4" customFormat="false" ht="15" hidden="false" customHeight="false" outlineLevel="0" collapsed="false">
      <c r="A4" s="1" t="n">
        <v>40666</v>
      </c>
      <c r="B4" s="0" t="n">
        <v>1</v>
      </c>
      <c r="C4" s="0" t="s">
        <v>10</v>
      </c>
      <c r="D4" s="0" t="n">
        <f aca="false">4.55+4.58</f>
        <v>9.13</v>
      </c>
      <c r="E4" s="0" t="n">
        <f aca="false">VLOOKUP(C4,$N$2:$O$6,2,)</f>
        <v>32</v>
      </c>
      <c r="F4" s="0" t="n">
        <f aca="false">E4*D4</f>
        <v>292.16</v>
      </c>
      <c r="G4" s="0" t="n">
        <f aca="true">RAND()*D4</f>
        <v>4.18614357541315</v>
      </c>
      <c r="H4" s="0" t="n">
        <f aca="false">G4*E4</f>
        <v>133.956594413221</v>
      </c>
      <c r="I4" s="0" t="n">
        <f aca="false">MONTH(A4)</f>
        <v>5</v>
      </c>
      <c r="N4" s="0" t="s">
        <v>10</v>
      </c>
      <c r="O4" s="0" t="n">
        <v>32</v>
      </c>
    </row>
    <row r="5" customFormat="false" ht="15" hidden="false" customHeight="false" outlineLevel="0" collapsed="false">
      <c r="A5" s="1" t="n">
        <v>40666</v>
      </c>
      <c r="B5" s="0" t="n">
        <v>1</v>
      </c>
      <c r="C5" s="0" t="s">
        <v>11</v>
      </c>
      <c r="D5" s="0" t="n">
        <f aca="false">4.55+4.58</f>
        <v>9.13</v>
      </c>
      <c r="E5" s="0" t="n">
        <f aca="false">VLOOKUP(C5,$N$2:$O$6,2,)</f>
        <v>30</v>
      </c>
      <c r="F5" s="0" t="n">
        <f aca="false">E5*D5</f>
        <v>273.9</v>
      </c>
      <c r="G5" s="0" t="n">
        <f aca="true">RAND()*D5</f>
        <v>3.01767468904611</v>
      </c>
      <c r="H5" s="0" t="n">
        <f aca="false">G5*E5</f>
        <v>90.5302406713832</v>
      </c>
      <c r="I5" s="0" t="n">
        <f aca="false">MONTH(A5)</f>
        <v>5</v>
      </c>
      <c r="N5" s="0" t="s">
        <v>11</v>
      </c>
      <c r="O5" s="0" t="n">
        <v>30</v>
      </c>
    </row>
    <row r="6" customFormat="false" ht="15" hidden="false" customHeight="false" outlineLevel="0" collapsed="false">
      <c r="A6" s="1" t="n">
        <v>40666</v>
      </c>
      <c r="B6" s="0" t="n">
        <v>1</v>
      </c>
      <c r="C6" s="0" t="s">
        <v>12</v>
      </c>
      <c r="D6" s="0" t="n">
        <f aca="false">1.13+4.58</f>
        <v>5.71</v>
      </c>
      <c r="E6" s="0" t="n">
        <f aca="false">VLOOKUP(C6,$N$2:$O$6,2,)</f>
        <v>18</v>
      </c>
      <c r="F6" s="0" t="n">
        <f aca="false">E6*D6</f>
        <v>102.78</v>
      </c>
      <c r="G6" s="0" t="n">
        <f aca="true">RAND()*D6</f>
        <v>0.69003782866057</v>
      </c>
      <c r="H6" s="0" t="n">
        <f aca="false">G6*E6</f>
        <v>12.4206809158903</v>
      </c>
      <c r="I6" s="0" t="n">
        <f aca="false">MONTH(A6)</f>
        <v>5</v>
      </c>
      <c r="N6" s="0" t="s">
        <v>12</v>
      </c>
      <c r="O6" s="0" t="n">
        <v>18</v>
      </c>
    </row>
    <row r="7" customFormat="false" ht="15" hidden="false" customHeight="false" outlineLevel="0" collapsed="false">
      <c r="A7" s="1"/>
      <c r="G7" s="0" t="n">
        <f aca="true">RAND()*D7</f>
        <v>0</v>
      </c>
    </row>
    <row r="8" customFormat="false" ht="15" hidden="false" customHeight="false" outlineLevel="0" collapsed="false">
      <c r="A8" s="1" t="n">
        <v>40667</v>
      </c>
      <c r="B8" s="0" t="n">
        <v>1</v>
      </c>
      <c r="C8" s="0" t="s">
        <v>8</v>
      </c>
      <c r="D8" s="0" t="n">
        <f aca="false">0.81+2.15</f>
        <v>2.96</v>
      </c>
      <c r="E8" s="0" t="n">
        <f aca="false">VLOOKUP(C8,$N$2:$O$6,2,)</f>
        <v>40</v>
      </c>
      <c r="F8" s="0" t="n">
        <f aca="false">E8*D8</f>
        <v>118.4</v>
      </c>
      <c r="G8" s="0" t="n">
        <f aca="true">RAND()*D8</f>
        <v>0.592361545078456</v>
      </c>
      <c r="H8" s="0" t="n">
        <f aca="false">G8*E8</f>
        <v>23.6944618031383</v>
      </c>
      <c r="I8" s="0" t="n">
        <f aca="false">MONTH(A8)</f>
        <v>5</v>
      </c>
    </row>
    <row r="9" customFormat="false" ht="15" hidden="false" customHeight="false" outlineLevel="0" collapsed="false">
      <c r="A9" s="1" t="n">
        <v>40667</v>
      </c>
      <c r="B9" s="0" t="n">
        <v>1</v>
      </c>
      <c r="C9" s="0" t="s">
        <v>10</v>
      </c>
      <c r="D9" s="0" t="n">
        <v>3.27</v>
      </c>
      <c r="E9" s="0" t="n">
        <f aca="false">VLOOKUP(C9,$N$2:$O$6,2,)</f>
        <v>32</v>
      </c>
      <c r="F9" s="0" t="n">
        <f aca="false">E9*D9</f>
        <v>104.64</v>
      </c>
      <c r="G9" s="0" t="n">
        <f aca="true">RAND()*D9</f>
        <v>1.82765992452158</v>
      </c>
      <c r="H9" s="0" t="n">
        <f aca="false">G9*E9</f>
        <v>58.4851175846905</v>
      </c>
      <c r="I9" s="0" t="n">
        <f aca="false">MONTH(A9)</f>
        <v>5</v>
      </c>
      <c r="L9" s="0" t="s">
        <v>13</v>
      </c>
    </row>
    <row r="10" customFormat="false" ht="15" hidden="false" customHeight="false" outlineLevel="0" collapsed="false">
      <c r="A10" s="1" t="n">
        <v>40667</v>
      </c>
      <c r="B10" s="0" t="n">
        <v>1</v>
      </c>
      <c r="C10" s="0" t="s">
        <v>11</v>
      </c>
      <c r="D10" s="0" t="n">
        <v>3.27</v>
      </c>
      <c r="E10" s="0" t="n">
        <f aca="false">VLOOKUP(C10,$N$2:$O$6,2,)</f>
        <v>30</v>
      </c>
      <c r="F10" s="0" t="n">
        <f aca="false">E10*D10</f>
        <v>98.1</v>
      </c>
      <c r="G10" s="0" t="n">
        <f aca="true">RAND()*D10</f>
        <v>0.15521800161805</v>
      </c>
      <c r="H10" s="0" t="n">
        <f aca="false">G10*E10</f>
        <v>4.6565400485415</v>
      </c>
      <c r="I10" s="0" t="n">
        <f aca="false">MONTH(A10)</f>
        <v>5</v>
      </c>
      <c r="L10" s="0" t="s">
        <v>14</v>
      </c>
      <c r="M10" s="0" t="n">
        <f aca="false">SUM(H2:H90)</f>
        <v>7249.9116250251</v>
      </c>
    </row>
    <row r="11" customFormat="false" ht="15" hidden="false" customHeight="false" outlineLevel="0" collapsed="false">
      <c r="A11" s="1" t="n">
        <v>40667</v>
      </c>
      <c r="B11" s="0" t="n">
        <v>1</v>
      </c>
      <c r="C11" s="0" t="s">
        <v>12</v>
      </c>
      <c r="D11" s="0" t="n">
        <v>3.27</v>
      </c>
      <c r="E11" s="0" t="n">
        <f aca="false">VLOOKUP(C11,$N$2:$O$6,2,)</f>
        <v>18</v>
      </c>
      <c r="F11" s="0" t="n">
        <f aca="false">E11*D11</f>
        <v>58.86</v>
      </c>
      <c r="G11" s="0" t="n">
        <f aca="true">RAND()*D11</f>
        <v>2.34362698548473</v>
      </c>
      <c r="H11" s="0" t="n">
        <f aca="false">G11*E11</f>
        <v>42.1852857387252</v>
      </c>
      <c r="I11" s="0" t="n">
        <f aca="false">MONTH(A11)</f>
        <v>5</v>
      </c>
      <c r="L11" s="0" t="s">
        <v>15</v>
      </c>
      <c r="M11" s="0" t="n">
        <f aca="false">SUM(H92:H205)</f>
        <v>20118.6468952505</v>
      </c>
    </row>
    <row r="12" customFormat="false" ht="15" hidden="false" customHeight="false" outlineLevel="0" collapsed="false">
      <c r="A12" s="1" t="n">
        <v>40667</v>
      </c>
      <c r="B12" s="0" t="n">
        <v>1</v>
      </c>
      <c r="C12" s="0" t="s">
        <v>9</v>
      </c>
      <c r="D12" s="0" t="n">
        <v>8.6</v>
      </c>
      <c r="E12" s="0" t="n">
        <f aca="false">VLOOKUP(C12,$N$2:$O$6,2,)</f>
        <v>28</v>
      </c>
      <c r="F12" s="0" t="n">
        <f aca="false">E12*D12</f>
        <v>240.8</v>
      </c>
      <c r="G12" s="0" t="n">
        <f aca="true">RAND()*D12</f>
        <v>7.97398390909657</v>
      </c>
      <c r="H12" s="0" t="n">
        <f aca="false">G12*E12</f>
        <v>223.271549454704</v>
      </c>
      <c r="I12" s="0" t="n">
        <f aca="false">MONTH(A12)</f>
        <v>5</v>
      </c>
      <c r="L12" s="0" t="s">
        <v>16</v>
      </c>
      <c r="M12" s="0" t="n">
        <f aca="false">SUM(H207:H313)</f>
        <v>24954.5829983561</v>
      </c>
    </row>
    <row r="13" customFormat="false" ht="15" hidden="false" customHeight="false" outlineLevel="0" collapsed="false">
      <c r="G13" s="0" t="n">
        <f aca="true">RAND()*D13</f>
        <v>0</v>
      </c>
      <c r="L13" s="0" t="s">
        <v>17</v>
      </c>
      <c r="M13" s="0" t="n">
        <f aca="false">SUM(H315:H433)</f>
        <v>28808.9005384755</v>
      </c>
    </row>
    <row r="14" customFormat="false" ht="15" hidden="false" customHeight="false" outlineLevel="0" collapsed="false">
      <c r="A14" s="1" t="n">
        <v>40668</v>
      </c>
      <c r="B14" s="0" t="n">
        <v>1</v>
      </c>
      <c r="C14" s="0" t="s">
        <v>8</v>
      </c>
      <c r="D14" s="0" t="n">
        <v>0.36</v>
      </c>
      <c r="E14" s="0" t="n">
        <f aca="false">VLOOKUP(C14,$N$2:$O$6,2,)</f>
        <v>40</v>
      </c>
      <c r="F14" s="0" t="n">
        <f aca="false">E14*D14</f>
        <v>14.4</v>
      </c>
      <c r="G14" s="0" t="n">
        <f aca="true">RAND()*D14</f>
        <v>0.180504504824057</v>
      </c>
      <c r="H14" s="0" t="n">
        <f aca="false">G14*E14</f>
        <v>7.22018019296229</v>
      </c>
      <c r="I14" s="0" t="n">
        <f aca="false">MONTH(A14)</f>
        <v>5</v>
      </c>
      <c r="L14" s="0" t="s">
        <v>18</v>
      </c>
      <c r="M14" s="0" t="n">
        <f aca="false">SUM(H445:H488)</f>
        <v>12316.4524799072</v>
      </c>
    </row>
    <row r="15" customFormat="false" ht="15" hidden="false" customHeight="false" outlineLevel="0" collapsed="false">
      <c r="A15" s="1" t="n">
        <v>40668</v>
      </c>
      <c r="B15" s="0" t="n">
        <v>1</v>
      </c>
      <c r="C15" s="0" t="s">
        <v>9</v>
      </c>
      <c r="D15" s="0" t="n">
        <v>1.43</v>
      </c>
      <c r="E15" s="0" t="n">
        <f aca="false">VLOOKUP(C15,$N$2:$O$6,2,)</f>
        <v>28</v>
      </c>
      <c r="F15" s="0" t="n">
        <f aca="false">E15*D15</f>
        <v>40.04</v>
      </c>
      <c r="G15" s="0" t="n">
        <f aca="true">RAND()*D15</f>
        <v>1.37980933133047</v>
      </c>
      <c r="H15" s="0" t="n">
        <f aca="false">G15*E15</f>
        <v>38.6346612772532</v>
      </c>
      <c r="I15" s="0" t="n">
        <f aca="false">MONTH(A15)</f>
        <v>5</v>
      </c>
    </row>
    <row r="16" customFormat="false" ht="15" hidden="false" customHeight="false" outlineLevel="0" collapsed="false">
      <c r="A16" s="1" t="n">
        <v>40668</v>
      </c>
      <c r="B16" s="0" t="n">
        <v>3</v>
      </c>
      <c r="C16" s="0" t="s">
        <v>8</v>
      </c>
      <c r="D16" s="0" t="n">
        <f aca="false">5.43+0.69</f>
        <v>6.12</v>
      </c>
      <c r="E16" s="0" t="n">
        <f aca="false">VLOOKUP(C16,$N$2:$O$6,2,)</f>
        <v>40</v>
      </c>
      <c r="F16" s="0" t="n">
        <f aca="false">E16*D16</f>
        <v>244.8</v>
      </c>
      <c r="G16" s="0" t="n">
        <f aca="true">RAND()*D16</f>
        <v>5.86099728670903</v>
      </c>
      <c r="H16" s="0" t="n">
        <f aca="false">G16*E16</f>
        <v>234.439891468361</v>
      </c>
      <c r="I16" s="0" t="n">
        <f aca="false">MONTH(A16)</f>
        <v>5</v>
      </c>
    </row>
    <row r="17" customFormat="false" ht="15" hidden="false" customHeight="false" outlineLevel="0" collapsed="false">
      <c r="A17" s="1" t="n">
        <v>40668</v>
      </c>
      <c r="B17" s="0" t="n">
        <v>3</v>
      </c>
      <c r="C17" s="0" t="s">
        <v>9</v>
      </c>
      <c r="D17" s="0" t="n">
        <f aca="false">5.43+0.69</f>
        <v>6.12</v>
      </c>
      <c r="E17" s="0" t="n">
        <f aca="false">VLOOKUP(C17,$N$2:$O$6,2,)</f>
        <v>28</v>
      </c>
      <c r="F17" s="0" t="n">
        <f aca="false">E17*D17</f>
        <v>171.36</v>
      </c>
      <c r="G17" s="0" t="n">
        <f aca="true">RAND()*D17</f>
        <v>5.791690984983</v>
      </c>
      <c r="H17" s="0" t="n">
        <f aca="false">G17*E17</f>
        <v>162.167347579524</v>
      </c>
      <c r="I17" s="0" t="n">
        <f aca="false">MONTH(A17)</f>
        <v>5</v>
      </c>
    </row>
    <row r="18" customFormat="false" ht="15" hidden="false" customHeight="false" outlineLevel="0" collapsed="false">
      <c r="A18" s="1" t="n">
        <v>40668</v>
      </c>
      <c r="B18" s="0" t="n">
        <v>3</v>
      </c>
      <c r="C18" s="0" t="s">
        <v>10</v>
      </c>
      <c r="D18" s="0" t="n">
        <f aca="false">5.43+0.69</f>
        <v>6.12</v>
      </c>
      <c r="E18" s="0" t="n">
        <f aca="false">VLOOKUP(C18,$N$2:$O$6,2,)</f>
        <v>32</v>
      </c>
      <c r="F18" s="0" t="n">
        <f aca="false">E18*D18</f>
        <v>195.84</v>
      </c>
      <c r="G18" s="0" t="n">
        <f aca="true">RAND()*D18</f>
        <v>5.71210641053505</v>
      </c>
      <c r="H18" s="0" t="n">
        <f aca="false">G18*E18</f>
        <v>182.787405137122</v>
      </c>
      <c r="I18" s="0" t="n">
        <f aca="false">MONTH(A18)</f>
        <v>5</v>
      </c>
    </row>
    <row r="19" customFormat="false" ht="15" hidden="false" customHeight="false" outlineLevel="0" collapsed="false">
      <c r="A19" s="1" t="n">
        <v>40668</v>
      </c>
      <c r="B19" s="0" t="n">
        <v>3</v>
      </c>
      <c r="C19" s="0" t="s">
        <v>11</v>
      </c>
      <c r="D19" s="0" t="n">
        <f aca="false">5.43+0.69</f>
        <v>6.12</v>
      </c>
      <c r="E19" s="0" t="n">
        <f aca="false">VLOOKUP(C19,$N$2:$O$6,2,)</f>
        <v>30</v>
      </c>
      <c r="F19" s="0" t="n">
        <f aca="false">E19*D19</f>
        <v>183.6</v>
      </c>
      <c r="G19" s="0" t="n">
        <f aca="true">RAND()*D19</f>
        <v>0.200783874141052</v>
      </c>
      <c r="H19" s="0" t="n">
        <f aca="false">G19*E19</f>
        <v>6.02351622423157</v>
      </c>
      <c r="I19" s="0" t="n">
        <f aca="false">MONTH(A19)</f>
        <v>5</v>
      </c>
      <c r="L19" s="0" t="s">
        <v>19</v>
      </c>
      <c r="M19" s="0" t="s">
        <v>20</v>
      </c>
      <c r="O19" s="0" t="s">
        <v>19</v>
      </c>
      <c r="P19" s="2" t="n">
        <v>10</v>
      </c>
      <c r="Q19" s="0" t="s">
        <v>21</v>
      </c>
    </row>
    <row r="20" customFormat="false" ht="15" hidden="false" customHeight="false" outlineLevel="0" collapsed="false">
      <c r="A20" s="1" t="n">
        <v>40668</v>
      </c>
      <c r="B20" s="0" t="n">
        <v>3</v>
      </c>
      <c r="C20" s="0" t="s">
        <v>12</v>
      </c>
      <c r="D20" s="0" t="n">
        <v>1.36</v>
      </c>
      <c r="E20" s="0" t="n">
        <f aca="false">VLOOKUP(C20,$N$2:$O$6,2,)</f>
        <v>18</v>
      </c>
      <c r="F20" s="0" t="n">
        <f aca="false">E20*D20</f>
        <v>24.48</v>
      </c>
      <c r="G20" s="0" t="n">
        <f aca="true">RAND()*D20</f>
        <v>0.540071518924087</v>
      </c>
      <c r="H20" s="0" t="n">
        <f aca="false">G20*E20</f>
        <v>9.72128734063357</v>
      </c>
      <c r="I20" s="0" t="n">
        <f aca="false">MONTH(A20)</f>
        <v>5</v>
      </c>
      <c r="L20" s="0" t="s">
        <v>15</v>
      </c>
      <c r="M20" s="0" t="n">
        <f aca="false">8*4+7</f>
        <v>39</v>
      </c>
      <c r="O20" s="2" t="n">
        <f aca="false">P19*M20</f>
        <v>390</v>
      </c>
    </row>
    <row r="21" customFormat="false" ht="15" hidden="false" customHeight="false" outlineLevel="0" collapsed="false">
      <c r="A21" s="1"/>
      <c r="G21" s="0" t="n">
        <f aca="true">RAND()*D21</f>
        <v>0</v>
      </c>
      <c r="L21" s="0" t="s">
        <v>16</v>
      </c>
      <c r="M21" s="0" t="n">
        <f aca="false">7*8+1</f>
        <v>57</v>
      </c>
      <c r="O21" s="2" t="n">
        <f aca="false">M21*P19</f>
        <v>570</v>
      </c>
    </row>
    <row r="22" customFormat="false" ht="15" hidden="false" customHeight="false" outlineLevel="0" collapsed="false">
      <c r="A22" s="1" t="n">
        <v>40669</v>
      </c>
      <c r="B22" s="0" t="n">
        <v>3</v>
      </c>
      <c r="C22" s="0" t="s">
        <v>8</v>
      </c>
      <c r="D22" s="0" t="n">
        <v>8.25</v>
      </c>
      <c r="E22" s="0" t="n">
        <f aca="false">VLOOKUP(C22,$N$2:$O$6,2,)</f>
        <v>40</v>
      </c>
      <c r="F22" s="0" t="n">
        <f aca="false">E22*D22</f>
        <v>330</v>
      </c>
      <c r="G22" s="0" t="n">
        <f aca="true">RAND()*D22</f>
        <v>7.95609946438344</v>
      </c>
      <c r="H22" s="0" t="n">
        <f aca="false">G22*E22</f>
        <v>318.243978575338</v>
      </c>
      <c r="I22" s="0" t="n">
        <f aca="false">MONTH(A22)</f>
        <v>5</v>
      </c>
    </row>
    <row r="23" customFormat="false" ht="15" hidden="false" customHeight="false" outlineLevel="0" collapsed="false">
      <c r="A23" s="1" t="n">
        <v>40669</v>
      </c>
      <c r="B23" s="0" t="n">
        <v>3</v>
      </c>
      <c r="C23" s="0" t="s">
        <v>9</v>
      </c>
      <c r="D23" s="0" t="n">
        <v>8.25</v>
      </c>
      <c r="E23" s="0" t="n">
        <f aca="false">VLOOKUP(C23,$N$2:$O$6,2,)</f>
        <v>28</v>
      </c>
      <c r="F23" s="0" t="n">
        <f aca="false">E23*D23</f>
        <v>231</v>
      </c>
      <c r="G23" s="0" t="n">
        <f aca="true">RAND()*D23</f>
        <v>5.07769209891558</v>
      </c>
      <c r="H23" s="0" t="n">
        <f aca="false">G23*E23</f>
        <v>142.175378769636</v>
      </c>
      <c r="I23" s="0" t="n">
        <f aca="false">MONTH(A23)</f>
        <v>5</v>
      </c>
    </row>
    <row r="24" customFormat="false" ht="15" hidden="false" customHeight="false" outlineLevel="0" collapsed="false">
      <c r="A24" s="1" t="n">
        <v>40669</v>
      </c>
      <c r="B24" s="0" t="n">
        <v>3</v>
      </c>
      <c r="C24" s="0" t="s">
        <v>10</v>
      </c>
      <c r="D24" s="0" t="n">
        <v>8.25</v>
      </c>
      <c r="E24" s="0" t="n">
        <f aca="false">VLOOKUP(C24,$N$2:$O$6,2,)</f>
        <v>32</v>
      </c>
      <c r="F24" s="0" t="n">
        <f aca="false">E24*D24</f>
        <v>264</v>
      </c>
      <c r="G24" s="0" t="n">
        <f aca="true">RAND()*D24</f>
        <v>2.24704419152113</v>
      </c>
      <c r="H24" s="0" t="n">
        <f aca="false">G24*E24</f>
        <v>71.9054141286761</v>
      </c>
      <c r="I24" s="0" t="n">
        <f aca="false">MONTH(A24)</f>
        <v>5</v>
      </c>
    </row>
    <row r="25" customFormat="false" ht="15" hidden="false" customHeight="false" outlineLevel="0" collapsed="false">
      <c r="A25" s="1" t="n">
        <v>40669</v>
      </c>
      <c r="B25" s="0" t="n">
        <v>3</v>
      </c>
      <c r="C25" s="0" t="s">
        <v>11</v>
      </c>
      <c r="D25" s="0" t="n">
        <v>8.25</v>
      </c>
      <c r="E25" s="0" t="n">
        <f aca="false">VLOOKUP(C25,$N$2:$O$6,2,)</f>
        <v>30</v>
      </c>
      <c r="F25" s="0" t="n">
        <f aca="false">E25*D25</f>
        <v>247.5</v>
      </c>
      <c r="G25" s="0" t="n">
        <f aca="true">RAND()*D25</f>
        <v>2.04376151994802</v>
      </c>
      <c r="H25" s="0" t="n">
        <f aca="false">G25*E25</f>
        <v>61.3128455984406</v>
      </c>
      <c r="I25" s="0" t="n">
        <f aca="false">MONTH(A25)</f>
        <v>5</v>
      </c>
    </row>
    <row r="26" customFormat="false" ht="15" hidden="false" customHeight="false" outlineLevel="0" collapsed="false">
      <c r="G26" s="0" t="n">
        <f aca="true">RAND()*D26</f>
        <v>0</v>
      </c>
    </row>
    <row r="27" customFormat="false" ht="15" hidden="false" customHeight="false" outlineLevel="0" collapsed="false">
      <c r="A27" s="1" t="n">
        <v>40672</v>
      </c>
      <c r="B27" s="0" t="n">
        <v>3</v>
      </c>
      <c r="C27" s="0" t="s">
        <v>8</v>
      </c>
      <c r="D27" s="0" t="n">
        <v>8.25</v>
      </c>
      <c r="E27" s="0" t="n">
        <f aca="false">VLOOKUP(C27,$N$2:$O$6,2,)</f>
        <v>40</v>
      </c>
      <c r="F27" s="0" t="n">
        <f aca="false">E27*D27</f>
        <v>330</v>
      </c>
      <c r="G27" s="0" t="n">
        <f aca="true">RAND()*D27</f>
        <v>0.106950024550315</v>
      </c>
      <c r="H27" s="0" t="n">
        <f aca="false">G27*E27</f>
        <v>4.2780009820126</v>
      </c>
      <c r="I27" s="0" t="n">
        <f aca="false">MONTH(A27)</f>
        <v>5</v>
      </c>
    </row>
    <row r="28" customFormat="false" ht="15" hidden="false" customHeight="false" outlineLevel="0" collapsed="false">
      <c r="A28" s="1" t="n">
        <v>40672</v>
      </c>
      <c r="B28" s="0" t="n">
        <v>3</v>
      </c>
      <c r="C28" s="0" t="s">
        <v>9</v>
      </c>
      <c r="D28" s="0" t="n">
        <v>8.25</v>
      </c>
      <c r="E28" s="0" t="n">
        <f aca="false">VLOOKUP(C28,$N$2:$O$6,2,)</f>
        <v>28</v>
      </c>
      <c r="F28" s="0" t="n">
        <f aca="false">E28*D28</f>
        <v>231</v>
      </c>
      <c r="G28" s="0" t="n">
        <f aca="true">RAND()*D28</f>
        <v>2.08655793423532</v>
      </c>
      <c r="H28" s="0" t="n">
        <f aca="false">G28*E28</f>
        <v>58.4236221585888</v>
      </c>
      <c r="I28" s="0" t="n">
        <f aca="false">MONTH(A28)</f>
        <v>5</v>
      </c>
    </row>
    <row r="29" customFormat="false" ht="15" hidden="false" customHeight="false" outlineLevel="0" collapsed="false">
      <c r="A29" s="1" t="n">
        <v>40672</v>
      </c>
      <c r="B29" s="0" t="n">
        <v>3</v>
      </c>
      <c r="C29" s="0" t="s">
        <v>10</v>
      </c>
      <c r="D29" s="0" t="n">
        <v>8.25</v>
      </c>
      <c r="E29" s="0" t="n">
        <f aca="false">VLOOKUP(C29,$N$2:$O$6,2,)</f>
        <v>32</v>
      </c>
      <c r="F29" s="0" t="n">
        <f aca="false">E29*D29</f>
        <v>264</v>
      </c>
      <c r="G29" s="0" t="n">
        <f aca="true">RAND()*D29</f>
        <v>4.80439626710722</v>
      </c>
      <c r="H29" s="0" t="n">
        <f aca="false">G29*E29</f>
        <v>153.740680547431</v>
      </c>
      <c r="I29" s="0" t="n">
        <f aca="false">MONTH(A29)</f>
        <v>5</v>
      </c>
    </row>
    <row r="30" customFormat="false" ht="15" hidden="false" customHeight="false" outlineLevel="0" collapsed="false">
      <c r="A30" s="1" t="n">
        <v>40672</v>
      </c>
      <c r="B30" s="0" t="n">
        <v>3</v>
      </c>
      <c r="C30" s="0" t="s">
        <v>11</v>
      </c>
      <c r="D30" s="0" t="n">
        <v>8.25</v>
      </c>
      <c r="E30" s="0" t="n">
        <f aca="false">VLOOKUP(C30,$N$2:$O$6,2,)</f>
        <v>30</v>
      </c>
      <c r="F30" s="0" t="n">
        <f aca="false">E30*D30</f>
        <v>247.5</v>
      </c>
      <c r="G30" s="0" t="n">
        <f aca="true">RAND()*D30</f>
        <v>0.564959976123646</v>
      </c>
      <c r="H30" s="0" t="n">
        <f aca="false">G30*E30</f>
        <v>16.9487992837094</v>
      </c>
      <c r="I30" s="0" t="n">
        <f aca="false">MONTH(A30)</f>
        <v>5</v>
      </c>
    </row>
    <row r="31" customFormat="false" ht="15" hidden="false" customHeight="false" outlineLevel="0" collapsed="false">
      <c r="G31" s="0" t="n">
        <f aca="true">RAND()*D31</f>
        <v>0</v>
      </c>
    </row>
    <row r="32" customFormat="false" ht="15" hidden="false" customHeight="false" outlineLevel="0" collapsed="false">
      <c r="A32" s="1" t="n">
        <v>40673</v>
      </c>
      <c r="B32" s="0" t="n">
        <v>3</v>
      </c>
      <c r="C32" s="0" t="s">
        <v>8</v>
      </c>
      <c r="D32" s="0" t="n">
        <v>8.25</v>
      </c>
      <c r="E32" s="0" t="n">
        <f aca="false">VLOOKUP(C32,$N$2:$O$6,2,)</f>
        <v>40</v>
      </c>
      <c r="F32" s="0" t="n">
        <f aca="false">E32*D32</f>
        <v>330</v>
      </c>
      <c r="G32" s="0" t="n">
        <f aca="true">RAND()*D32</f>
        <v>2.22322515182896</v>
      </c>
      <c r="H32" s="0" t="n">
        <f aca="false">G32*E32</f>
        <v>88.9290060731582</v>
      </c>
      <c r="I32" s="0" t="n">
        <f aca="false">MONTH(A32)</f>
        <v>5</v>
      </c>
    </row>
    <row r="33" customFormat="false" ht="15" hidden="false" customHeight="false" outlineLevel="0" collapsed="false">
      <c r="A33" s="1" t="n">
        <v>40673</v>
      </c>
      <c r="B33" s="0" t="n">
        <v>3</v>
      </c>
      <c r="C33" s="0" t="s">
        <v>9</v>
      </c>
      <c r="D33" s="0" t="n">
        <v>8.25</v>
      </c>
      <c r="E33" s="0" t="n">
        <f aca="false">VLOOKUP(C33,$N$2:$O$6,2,)</f>
        <v>28</v>
      </c>
      <c r="F33" s="0" t="n">
        <f aca="false">E33*D33</f>
        <v>231</v>
      </c>
      <c r="G33" s="0" t="n">
        <f aca="true">RAND()*D33</f>
        <v>1.95786877901992</v>
      </c>
      <c r="H33" s="0" t="n">
        <f aca="false">G33*E33</f>
        <v>54.8203258125577</v>
      </c>
      <c r="I33" s="0" t="n">
        <f aca="false">MONTH(A33)</f>
        <v>5</v>
      </c>
    </row>
    <row r="34" customFormat="false" ht="15" hidden="false" customHeight="false" outlineLevel="0" collapsed="false">
      <c r="A34" s="1" t="n">
        <v>40673</v>
      </c>
      <c r="B34" s="0" t="n">
        <v>3</v>
      </c>
      <c r="C34" s="0" t="s">
        <v>10</v>
      </c>
      <c r="D34" s="0" t="n">
        <v>8.25</v>
      </c>
      <c r="E34" s="0" t="n">
        <f aca="false">VLOOKUP(C34,$N$2:$O$6,2,)</f>
        <v>32</v>
      </c>
      <c r="F34" s="0" t="n">
        <f aca="false">E34*D34</f>
        <v>264</v>
      </c>
      <c r="G34" s="0" t="n">
        <f aca="true">RAND()*D34</f>
        <v>4.32522432814585</v>
      </c>
      <c r="H34" s="0" t="n">
        <f aca="false">G34*E34</f>
        <v>138.407178500667</v>
      </c>
      <c r="I34" s="0" t="n">
        <f aca="false">MONTH(A34)</f>
        <v>5</v>
      </c>
    </row>
    <row r="35" customFormat="false" ht="15" hidden="false" customHeight="false" outlineLevel="0" collapsed="false">
      <c r="A35" s="1" t="n">
        <v>40673</v>
      </c>
      <c r="B35" s="0" t="n">
        <v>3</v>
      </c>
      <c r="C35" s="0" t="s">
        <v>11</v>
      </c>
      <c r="D35" s="0" t="n">
        <v>8.25</v>
      </c>
      <c r="E35" s="0" t="n">
        <f aca="false">VLOOKUP(C35,$N$2:$O$6,2,)</f>
        <v>30</v>
      </c>
      <c r="F35" s="0" t="n">
        <f aca="false">E35*D35</f>
        <v>247.5</v>
      </c>
      <c r="G35" s="0" t="n">
        <f aca="true">RAND()*D35</f>
        <v>2.05229372147005</v>
      </c>
      <c r="H35" s="0" t="n">
        <f aca="false">G35*E35</f>
        <v>61.5688116441015</v>
      </c>
      <c r="I35" s="0" t="n">
        <f aca="false">MONTH(A35)</f>
        <v>5</v>
      </c>
    </row>
    <row r="36" customFormat="false" ht="15" hidden="false" customHeight="false" outlineLevel="0" collapsed="false">
      <c r="G36" s="0" t="n">
        <f aca="true">RAND()*D36</f>
        <v>0</v>
      </c>
    </row>
    <row r="37" customFormat="false" ht="15" hidden="false" customHeight="false" outlineLevel="0" collapsed="false">
      <c r="A37" s="1" t="n">
        <v>40674</v>
      </c>
      <c r="B37" s="0" t="n">
        <v>3</v>
      </c>
      <c r="C37" s="0" t="s">
        <v>8</v>
      </c>
      <c r="D37" s="0" t="n">
        <f aca="false">7.56+0.68</f>
        <v>8.24</v>
      </c>
      <c r="E37" s="0" t="n">
        <f aca="false">VLOOKUP(C37,$N$2:$O$6,2,)</f>
        <v>40</v>
      </c>
      <c r="F37" s="0" t="n">
        <f aca="false">E37*D37</f>
        <v>329.6</v>
      </c>
      <c r="G37" s="0" t="n">
        <f aca="true">RAND()*D37</f>
        <v>1.30911850966513</v>
      </c>
      <c r="H37" s="0" t="n">
        <f aca="false">G37*E37</f>
        <v>52.3647403866053</v>
      </c>
      <c r="I37" s="0" t="n">
        <f aca="false">MONTH(A37)</f>
        <v>5</v>
      </c>
    </row>
    <row r="38" customFormat="false" ht="15" hidden="false" customHeight="false" outlineLevel="0" collapsed="false">
      <c r="A38" s="1" t="n">
        <v>40674</v>
      </c>
      <c r="B38" s="0" t="n">
        <v>3</v>
      </c>
      <c r="C38" s="0" t="s">
        <v>9</v>
      </c>
      <c r="D38" s="0" t="n">
        <v>7.56</v>
      </c>
      <c r="E38" s="0" t="n">
        <f aca="false">VLOOKUP(C38,$N$2:$O$6,2,)</f>
        <v>28</v>
      </c>
      <c r="F38" s="0" t="n">
        <f aca="false">E38*D38</f>
        <v>211.68</v>
      </c>
      <c r="G38" s="0" t="n">
        <f aca="true">RAND()*D38</f>
        <v>1.07123185479082</v>
      </c>
      <c r="H38" s="0" t="n">
        <f aca="false">G38*E38</f>
        <v>29.994491934143</v>
      </c>
      <c r="I38" s="0" t="n">
        <f aca="false">MONTH(A38)</f>
        <v>5</v>
      </c>
    </row>
    <row r="39" customFormat="false" ht="15" hidden="false" customHeight="false" outlineLevel="0" collapsed="false">
      <c r="A39" s="1" t="n">
        <v>40674</v>
      </c>
      <c r="B39" s="0" t="n">
        <v>3</v>
      </c>
      <c r="C39" s="0" t="s">
        <v>10</v>
      </c>
      <c r="D39" s="0" t="n">
        <f aca="false">7.56+0.68</f>
        <v>8.24</v>
      </c>
      <c r="E39" s="0" t="n">
        <f aca="false">VLOOKUP(C39,$N$2:$O$6,2,)</f>
        <v>32</v>
      </c>
      <c r="F39" s="0" t="n">
        <f aca="false">E39*D39</f>
        <v>263.68</v>
      </c>
      <c r="G39" s="0" t="n">
        <f aca="true">RAND()*D39</f>
        <v>5.90899739960209</v>
      </c>
      <c r="H39" s="0" t="n">
        <f aca="false">G39*E39</f>
        <v>189.087916787267</v>
      </c>
      <c r="I39" s="0" t="n">
        <f aca="false">MONTH(A39)</f>
        <v>5</v>
      </c>
    </row>
    <row r="40" customFormat="false" ht="15" hidden="false" customHeight="false" outlineLevel="0" collapsed="false">
      <c r="A40" s="1" t="n">
        <v>40674</v>
      </c>
      <c r="B40" s="0" t="n">
        <v>3</v>
      </c>
      <c r="C40" s="0" t="s">
        <v>11</v>
      </c>
      <c r="D40" s="0" t="n">
        <v>7.56</v>
      </c>
      <c r="E40" s="0" t="n">
        <f aca="false">VLOOKUP(C40,$N$2:$O$6,2,)</f>
        <v>30</v>
      </c>
      <c r="F40" s="0" t="n">
        <f aca="false">E40*D40</f>
        <v>226.8</v>
      </c>
      <c r="G40" s="0" t="n">
        <f aca="true">RAND()*D40</f>
        <v>6.82538001283072</v>
      </c>
      <c r="H40" s="0" t="n">
        <f aca="false">G40*E40</f>
        <v>204.761400384922</v>
      </c>
      <c r="I40" s="0" t="n">
        <f aca="false">MONTH(A40)</f>
        <v>5</v>
      </c>
    </row>
    <row r="41" customFormat="false" ht="15" hidden="false" customHeight="false" outlineLevel="0" collapsed="false">
      <c r="A41" s="1"/>
      <c r="G41" s="0" t="n">
        <f aca="true">RAND()*D41</f>
        <v>0</v>
      </c>
      <c r="I41" s="0" t="n">
        <f aca="false">MONTH(A41)</f>
        <v>12</v>
      </c>
    </row>
    <row r="42" customFormat="false" ht="15" hidden="false" customHeight="false" outlineLevel="0" collapsed="false">
      <c r="A42" s="1" t="n">
        <v>40675</v>
      </c>
      <c r="B42" s="0" t="n">
        <v>3</v>
      </c>
      <c r="C42" s="0" t="s">
        <v>8</v>
      </c>
      <c r="D42" s="0" t="n">
        <v>8.13</v>
      </c>
      <c r="E42" s="0" t="n">
        <f aca="false">VLOOKUP(C42,$N$2:$O$6,2,)</f>
        <v>40</v>
      </c>
      <c r="F42" s="0" t="n">
        <f aca="false">E42*D42</f>
        <v>325.2</v>
      </c>
      <c r="G42" s="0" t="n">
        <f aca="true">RAND()*D42</f>
        <v>5.46722330715275</v>
      </c>
      <c r="H42" s="0" t="n">
        <f aca="false">G42*E42</f>
        <v>218.68893228611</v>
      </c>
      <c r="I42" s="0" t="n">
        <f aca="false">MONTH(A42)</f>
        <v>5</v>
      </c>
    </row>
    <row r="43" customFormat="false" ht="15" hidden="false" customHeight="false" outlineLevel="0" collapsed="false">
      <c r="A43" s="1" t="n">
        <v>40675</v>
      </c>
      <c r="B43" s="0" t="n">
        <v>3</v>
      </c>
      <c r="C43" s="0" t="s">
        <v>10</v>
      </c>
      <c r="D43" s="0" t="n">
        <v>8.13</v>
      </c>
      <c r="E43" s="0" t="n">
        <f aca="false">VLOOKUP(C43,$N$2:$O$6,2,)</f>
        <v>32</v>
      </c>
      <c r="F43" s="0" t="n">
        <f aca="false">E43*D43</f>
        <v>260.16</v>
      </c>
      <c r="G43" s="0" t="n">
        <f aca="true">RAND()*D43</f>
        <v>4.65578588725766</v>
      </c>
      <c r="H43" s="0" t="n">
        <f aca="false">G43*E43</f>
        <v>148.985148392245</v>
      </c>
      <c r="I43" s="0" t="n">
        <f aca="false">MONTH(A43)</f>
        <v>5</v>
      </c>
    </row>
    <row r="44" customFormat="false" ht="15" hidden="false" customHeight="false" outlineLevel="0" collapsed="false">
      <c r="G44" s="0" t="n">
        <f aca="true">RAND()*D44</f>
        <v>0</v>
      </c>
      <c r="I44" s="0" t="n">
        <f aca="false">MONTH(A44)</f>
        <v>12</v>
      </c>
    </row>
    <row r="45" customFormat="false" ht="15" hidden="false" customHeight="false" outlineLevel="0" collapsed="false">
      <c r="A45" s="1" t="n">
        <v>40676</v>
      </c>
      <c r="B45" s="0" t="n">
        <v>3</v>
      </c>
      <c r="C45" s="0" t="s">
        <v>8</v>
      </c>
      <c r="D45" s="0" t="n">
        <v>8.13</v>
      </c>
      <c r="E45" s="0" t="n">
        <f aca="false">VLOOKUP(C45,$N$2:$O$6,2,)</f>
        <v>40</v>
      </c>
      <c r="F45" s="0" t="n">
        <f aca="false">E45*D45</f>
        <v>325.2</v>
      </c>
      <c r="G45" s="0" t="n">
        <f aca="true">RAND()*D45</f>
        <v>5.73360267679207</v>
      </c>
      <c r="H45" s="0" t="n">
        <f aca="false">G45*E45</f>
        <v>229.344107071683</v>
      </c>
      <c r="I45" s="0" t="n">
        <f aca="false">MONTH(A45)</f>
        <v>5</v>
      </c>
    </row>
    <row r="46" customFormat="false" ht="15" hidden="false" customHeight="false" outlineLevel="0" collapsed="false">
      <c r="A46" s="1" t="n">
        <v>40676</v>
      </c>
      <c r="B46" s="0" t="n">
        <v>3</v>
      </c>
      <c r="C46" s="0" t="s">
        <v>10</v>
      </c>
      <c r="D46" s="0" t="n">
        <v>8.13</v>
      </c>
      <c r="E46" s="0" t="n">
        <f aca="false">VLOOKUP(C46,$N$2:$O$6,2,)</f>
        <v>32</v>
      </c>
      <c r="F46" s="0" t="n">
        <f aca="false">E46*D46</f>
        <v>260.16</v>
      </c>
      <c r="G46" s="0" t="n">
        <f aca="true">RAND()*D46</f>
        <v>6.00892003205605</v>
      </c>
      <c r="H46" s="0" t="n">
        <f aca="false">G46*E46</f>
        <v>192.285441025794</v>
      </c>
      <c r="I46" s="0" t="n">
        <f aca="false">MONTH(A46)</f>
        <v>5</v>
      </c>
    </row>
    <row r="47" customFormat="false" ht="15" hidden="false" customHeight="false" outlineLevel="0" collapsed="false">
      <c r="G47" s="0" t="n">
        <f aca="true">RAND()*D47</f>
        <v>0</v>
      </c>
      <c r="I47" s="0" t="n">
        <f aca="false">MONTH(A47)</f>
        <v>12</v>
      </c>
    </row>
    <row r="48" customFormat="false" ht="15" hidden="false" customHeight="false" outlineLevel="0" collapsed="false">
      <c r="A48" s="1" t="n">
        <v>40679</v>
      </c>
      <c r="B48" s="0" t="n">
        <v>3</v>
      </c>
      <c r="C48" s="0" t="s">
        <v>8</v>
      </c>
      <c r="D48" s="0" t="n">
        <v>8.13</v>
      </c>
      <c r="E48" s="0" t="n">
        <f aca="false">VLOOKUP(C48,$N$2:$O$6,2,)</f>
        <v>40</v>
      </c>
      <c r="F48" s="0" t="n">
        <f aca="false">E48*D48</f>
        <v>325.2</v>
      </c>
      <c r="G48" s="0" t="n">
        <f aca="true">RAND()*D48</f>
        <v>1.83981216074433</v>
      </c>
      <c r="H48" s="0" t="n">
        <f aca="false">G48*E48</f>
        <v>73.5924864297733</v>
      </c>
      <c r="I48" s="0" t="n">
        <f aca="false">MONTH(A48)</f>
        <v>5</v>
      </c>
    </row>
    <row r="49" customFormat="false" ht="15" hidden="false" customHeight="false" outlineLevel="0" collapsed="false">
      <c r="A49" s="1" t="n">
        <v>40679</v>
      </c>
      <c r="B49" s="0" t="n">
        <v>3</v>
      </c>
      <c r="C49" s="0" t="s">
        <v>10</v>
      </c>
      <c r="D49" s="0" t="n">
        <v>8.13</v>
      </c>
      <c r="E49" s="0" t="n">
        <f aca="false">VLOOKUP(C49,$N$2:$O$6,2,)</f>
        <v>32</v>
      </c>
      <c r="F49" s="0" t="n">
        <f aca="false">E49*D49</f>
        <v>260.16</v>
      </c>
      <c r="G49" s="0" t="n">
        <f aca="true">RAND()*D49</f>
        <v>0.879965698448941</v>
      </c>
      <c r="H49" s="0" t="n">
        <f aca="false">G49*E49</f>
        <v>28.1589023503661</v>
      </c>
      <c r="I49" s="0" t="n">
        <f aca="false">MONTH(A49)</f>
        <v>5</v>
      </c>
    </row>
    <row r="50" customFormat="false" ht="15" hidden="false" customHeight="false" outlineLevel="0" collapsed="false">
      <c r="G50" s="0" t="n">
        <f aca="true">RAND()*D50</f>
        <v>0</v>
      </c>
      <c r="I50" s="0" t="n">
        <f aca="false">MONTH(A50)</f>
        <v>12</v>
      </c>
    </row>
    <row r="51" customFormat="false" ht="15" hidden="false" customHeight="false" outlineLevel="0" collapsed="false">
      <c r="A51" s="1" t="n">
        <v>40680</v>
      </c>
      <c r="B51" s="0" t="n">
        <v>3</v>
      </c>
      <c r="C51" s="0" t="s">
        <v>8</v>
      </c>
      <c r="D51" s="0" t="n">
        <v>8.13</v>
      </c>
      <c r="E51" s="0" t="n">
        <f aca="false">VLOOKUP(C51,$N$2:$O$6,2,)</f>
        <v>40</v>
      </c>
      <c r="F51" s="0" t="n">
        <f aca="false">E51*D51</f>
        <v>325.2</v>
      </c>
      <c r="G51" s="0" t="n">
        <f aca="true">RAND()*D51</f>
        <v>6.29287735837977</v>
      </c>
      <c r="H51" s="0" t="n">
        <f aca="false">G51*E51</f>
        <v>251.715094335191</v>
      </c>
      <c r="I51" s="0" t="n">
        <f aca="false">MONTH(A51)</f>
        <v>5</v>
      </c>
    </row>
    <row r="52" customFormat="false" ht="15" hidden="false" customHeight="false" outlineLevel="0" collapsed="false">
      <c r="A52" s="1" t="n">
        <v>40680</v>
      </c>
      <c r="B52" s="0" t="n">
        <v>3</v>
      </c>
      <c r="C52" s="0" t="s">
        <v>10</v>
      </c>
      <c r="D52" s="0" t="n">
        <v>8.13</v>
      </c>
      <c r="E52" s="0" t="n">
        <f aca="false">VLOOKUP(C52,$N$2:$O$6,2,)</f>
        <v>32</v>
      </c>
      <c r="F52" s="0" t="n">
        <f aca="false">E52*D52</f>
        <v>260.16</v>
      </c>
      <c r="G52" s="0" t="n">
        <f aca="true">RAND()*D52</f>
        <v>2.37889626044082</v>
      </c>
      <c r="H52" s="0" t="n">
        <f aca="false">G52*E52</f>
        <v>76.1246803341061</v>
      </c>
      <c r="I52" s="0" t="n">
        <f aca="false">MONTH(A52)</f>
        <v>5</v>
      </c>
    </row>
    <row r="53" customFormat="false" ht="15" hidden="false" customHeight="false" outlineLevel="0" collapsed="false">
      <c r="G53" s="0" t="n">
        <f aca="true">RAND()*D53</f>
        <v>0</v>
      </c>
      <c r="I53" s="0" t="n">
        <f aca="false">MONTH(A53)</f>
        <v>12</v>
      </c>
    </row>
    <row r="54" customFormat="false" ht="15" hidden="false" customHeight="false" outlineLevel="0" collapsed="false">
      <c r="A54" s="1" t="n">
        <v>40681</v>
      </c>
      <c r="B54" s="0" t="n">
        <v>3</v>
      </c>
      <c r="C54" s="0" t="s">
        <v>8</v>
      </c>
      <c r="D54" s="0" t="n">
        <v>8.13</v>
      </c>
      <c r="E54" s="0" t="n">
        <f aca="false">VLOOKUP(C54,$N$2:$O$6,2,)</f>
        <v>40</v>
      </c>
      <c r="F54" s="0" t="n">
        <f aca="false">E54*D54</f>
        <v>325.2</v>
      </c>
      <c r="G54" s="0" t="n">
        <f aca="true">RAND()*D54</f>
        <v>6.81334655789891</v>
      </c>
      <c r="H54" s="0" t="n">
        <f aca="false">G54*E54</f>
        <v>272.533862315956</v>
      </c>
      <c r="I54" s="0" t="n">
        <f aca="false">MONTH(A54)</f>
        <v>5</v>
      </c>
    </row>
    <row r="55" customFormat="false" ht="15" hidden="false" customHeight="false" outlineLevel="0" collapsed="false">
      <c r="A55" s="1" t="n">
        <v>40681</v>
      </c>
      <c r="B55" s="0" t="n">
        <v>3</v>
      </c>
      <c r="C55" s="0" t="s">
        <v>10</v>
      </c>
      <c r="D55" s="0" t="n">
        <v>8.13</v>
      </c>
      <c r="E55" s="0" t="n">
        <f aca="false">VLOOKUP(C55,$N$2:$O$6,2,)</f>
        <v>32</v>
      </c>
      <c r="F55" s="0" t="n">
        <f aca="false">E55*D55</f>
        <v>260.16</v>
      </c>
      <c r="G55" s="0" t="n">
        <f aca="true">RAND()*D55</f>
        <v>3.44459575206041</v>
      </c>
      <c r="H55" s="0" t="n">
        <f aca="false">G55*E55</f>
        <v>110.227064065933</v>
      </c>
      <c r="I55" s="0" t="n">
        <f aca="false">MONTH(A55)</f>
        <v>5</v>
      </c>
    </row>
    <row r="56" customFormat="false" ht="15" hidden="false" customHeight="false" outlineLevel="0" collapsed="false">
      <c r="A56" s="1"/>
      <c r="G56" s="0" t="n">
        <f aca="true">RAND()*D56</f>
        <v>0</v>
      </c>
      <c r="I56" s="0" t="n">
        <f aca="false">MONTH(A56)</f>
        <v>12</v>
      </c>
    </row>
    <row r="57" customFormat="false" ht="15" hidden="false" customHeight="false" outlineLevel="0" collapsed="false">
      <c r="A57" s="1" t="n">
        <v>40682</v>
      </c>
      <c r="B57" s="0" t="n">
        <v>3</v>
      </c>
      <c r="C57" s="0" t="s">
        <v>8</v>
      </c>
      <c r="D57" s="0" t="n">
        <v>8.13</v>
      </c>
      <c r="E57" s="0" t="n">
        <f aca="false">VLOOKUP(C57,$N$2:$O$6,2,)</f>
        <v>40</v>
      </c>
      <c r="F57" s="0" t="n">
        <f aca="false">E57*D57</f>
        <v>325.2</v>
      </c>
      <c r="G57" s="0" t="n">
        <f aca="true">RAND()*D57</f>
        <v>1.39379022392677</v>
      </c>
      <c r="H57" s="0" t="n">
        <f aca="false">G57*E57</f>
        <v>55.7516089570709</v>
      </c>
      <c r="I57" s="0" t="n">
        <f aca="false">MONTH(A57)</f>
        <v>5</v>
      </c>
    </row>
    <row r="58" customFormat="false" ht="15" hidden="false" customHeight="false" outlineLevel="0" collapsed="false">
      <c r="A58" s="1" t="n">
        <v>40682</v>
      </c>
      <c r="B58" s="0" t="n">
        <v>3</v>
      </c>
      <c r="C58" s="0" t="s">
        <v>10</v>
      </c>
      <c r="D58" s="0" t="n">
        <v>8.13</v>
      </c>
      <c r="E58" s="0" t="n">
        <f aca="false">VLOOKUP(C58,$N$2:$O$6,2,)</f>
        <v>32</v>
      </c>
      <c r="F58" s="0" t="n">
        <f aca="false">E58*D58</f>
        <v>260.16</v>
      </c>
      <c r="G58" s="0" t="n">
        <f aca="true">RAND()*D58</f>
        <v>6.75865954221692</v>
      </c>
      <c r="H58" s="0" t="n">
        <f aca="false">G58*E58</f>
        <v>216.277105350941</v>
      </c>
      <c r="I58" s="0" t="n">
        <f aca="false">MONTH(A58)</f>
        <v>5</v>
      </c>
    </row>
    <row r="59" customFormat="false" ht="15" hidden="false" customHeight="false" outlineLevel="0" collapsed="false">
      <c r="A59" s="1" t="n">
        <v>40682</v>
      </c>
      <c r="B59" s="0" t="n">
        <v>3</v>
      </c>
      <c r="C59" s="0" t="s">
        <v>22</v>
      </c>
      <c r="D59" s="0" t="n">
        <v>0.69</v>
      </c>
      <c r="E59" s="0" t="n">
        <f aca="false">VLOOKUP(C59,$N$2:$O$6,2,)</f>
        <v>30</v>
      </c>
      <c r="F59" s="0" t="n">
        <f aca="false">E59*D59</f>
        <v>20.7</v>
      </c>
      <c r="G59" s="0" t="n">
        <f aca="true">RAND()*D59</f>
        <v>0.628047852725722</v>
      </c>
      <c r="H59" s="0" t="n">
        <f aca="false">G59*E59</f>
        <v>18.8414355817717</v>
      </c>
      <c r="I59" s="0" t="n">
        <f aca="false">MONTH(A59)</f>
        <v>5</v>
      </c>
    </row>
    <row r="60" customFormat="false" ht="15" hidden="false" customHeight="false" outlineLevel="0" collapsed="false">
      <c r="A60" s="1"/>
      <c r="G60" s="0" t="n">
        <f aca="true">RAND()*D60</f>
        <v>0</v>
      </c>
      <c r="I60" s="0" t="n">
        <f aca="false">MONTH(A60)</f>
        <v>12</v>
      </c>
    </row>
    <row r="61" customFormat="false" ht="15" hidden="false" customHeight="false" outlineLevel="0" collapsed="false">
      <c r="A61" s="1" t="n">
        <v>40683</v>
      </c>
      <c r="B61" s="0" t="n">
        <v>3</v>
      </c>
      <c r="C61" s="0" t="s">
        <v>8</v>
      </c>
      <c r="D61" s="0" t="n">
        <v>8.13</v>
      </c>
      <c r="E61" s="0" t="n">
        <f aca="false">VLOOKUP(C61,$N$2:$O$6,2,)</f>
        <v>40</v>
      </c>
      <c r="F61" s="0" t="n">
        <f aca="false">E61*D61</f>
        <v>325.2</v>
      </c>
      <c r="G61" s="0" t="n">
        <f aca="true">RAND()*D61</f>
        <v>6.52180012070574</v>
      </c>
      <c r="H61" s="0" t="n">
        <f aca="false">G61*E61</f>
        <v>260.87200482823</v>
      </c>
      <c r="I61" s="0" t="n">
        <f aca="false">MONTH(A61)</f>
        <v>5</v>
      </c>
    </row>
    <row r="62" customFormat="false" ht="15" hidden="false" customHeight="false" outlineLevel="0" collapsed="false">
      <c r="A62" s="1" t="n">
        <v>40683</v>
      </c>
      <c r="B62" s="0" t="n">
        <v>3</v>
      </c>
      <c r="C62" s="0" t="s">
        <v>10</v>
      </c>
      <c r="D62" s="0" t="n">
        <v>8.13</v>
      </c>
      <c r="E62" s="0" t="n">
        <f aca="false">VLOOKUP(C62,$N$2:$O$6,2,)</f>
        <v>32</v>
      </c>
      <c r="F62" s="0" t="n">
        <f aca="false">E62*D62</f>
        <v>260.16</v>
      </c>
      <c r="G62" s="0" t="n">
        <f aca="true">RAND()*D62</f>
        <v>4.60518699417589</v>
      </c>
      <c r="H62" s="0" t="n">
        <f aca="false">G62*E62</f>
        <v>147.365983813629</v>
      </c>
      <c r="I62" s="0" t="n">
        <f aca="false">MONTH(A62)</f>
        <v>5</v>
      </c>
    </row>
    <row r="63" customFormat="false" ht="15" hidden="false" customHeight="false" outlineLevel="0" collapsed="false">
      <c r="A63" s="1" t="n">
        <v>40683</v>
      </c>
      <c r="B63" s="0" t="n">
        <v>3</v>
      </c>
      <c r="C63" s="0" t="s">
        <v>22</v>
      </c>
      <c r="D63" s="0" t="n">
        <v>8.34</v>
      </c>
      <c r="E63" s="0" t="n">
        <f aca="false">VLOOKUP(C63,$N$2:$O$6,2,)</f>
        <v>30</v>
      </c>
      <c r="F63" s="0" t="n">
        <f aca="false">E63*D63</f>
        <v>250.2</v>
      </c>
      <c r="G63" s="0" t="n">
        <f aca="true">RAND()*D63</f>
        <v>2.58454346914776</v>
      </c>
      <c r="H63" s="0" t="n">
        <f aca="false">G63*E63</f>
        <v>77.5363040744327</v>
      </c>
      <c r="I63" s="0" t="n">
        <f aca="false">MONTH(A63)</f>
        <v>5</v>
      </c>
    </row>
    <row r="64" customFormat="false" ht="15" hidden="false" customHeight="false" outlineLevel="0" collapsed="false">
      <c r="G64" s="0" t="n">
        <f aca="true">RAND()*D64</f>
        <v>0</v>
      </c>
      <c r="I64" s="0" t="n">
        <f aca="false">MONTH(A64)</f>
        <v>12</v>
      </c>
    </row>
    <row r="65" customFormat="false" ht="15" hidden="false" customHeight="false" outlineLevel="0" collapsed="false">
      <c r="A65" s="1" t="n">
        <v>40686</v>
      </c>
      <c r="B65" s="0" t="n">
        <v>3</v>
      </c>
      <c r="C65" s="0" t="s">
        <v>8</v>
      </c>
      <c r="D65" s="0" t="n">
        <f aca="false">7.45+0.08+0.86</f>
        <v>8.39</v>
      </c>
      <c r="E65" s="0" t="n">
        <f aca="false">VLOOKUP(C65,$N$2:$O$6,2,)</f>
        <v>40</v>
      </c>
      <c r="F65" s="0" t="n">
        <f aca="false">E65*D65</f>
        <v>335.6</v>
      </c>
      <c r="G65" s="0" t="n">
        <f aca="true">RAND()*D65</f>
        <v>3.31630737858824</v>
      </c>
      <c r="H65" s="0" t="n">
        <f aca="false">G65*E65</f>
        <v>132.65229514353</v>
      </c>
      <c r="I65" s="0" t="n">
        <f aca="false">MONTH(A65)</f>
        <v>5</v>
      </c>
    </row>
    <row r="66" customFormat="false" ht="15" hidden="false" customHeight="false" outlineLevel="0" collapsed="false">
      <c r="A66" s="1" t="n">
        <v>40686</v>
      </c>
      <c r="B66" s="0" t="n">
        <v>3</v>
      </c>
      <c r="C66" s="0" t="s">
        <v>10</v>
      </c>
      <c r="D66" s="0" t="n">
        <f aca="false">7.45+7.88</f>
        <v>15.33</v>
      </c>
      <c r="E66" s="0" t="n">
        <f aca="false">VLOOKUP(C66,$N$2:$O$6,2,)</f>
        <v>32</v>
      </c>
      <c r="F66" s="0" t="n">
        <f aca="false">E66*D66</f>
        <v>490.56</v>
      </c>
      <c r="G66" s="0" t="n">
        <f aca="true">RAND()*D66</f>
        <v>12.5302946505952</v>
      </c>
      <c r="H66" s="0" t="n">
        <f aca="false">G66*E66</f>
        <v>400.969428819045</v>
      </c>
      <c r="I66" s="0" t="n">
        <f aca="false">MONTH(A66)</f>
        <v>5</v>
      </c>
    </row>
    <row r="67" customFormat="false" ht="15" hidden="false" customHeight="false" outlineLevel="0" collapsed="false">
      <c r="A67" s="1" t="n">
        <v>40686</v>
      </c>
      <c r="B67" s="0" t="n">
        <v>3</v>
      </c>
      <c r="C67" s="0" t="s">
        <v>22</v>
      </c>
      <c r="D67" s="0" t="n">
        <f aca="false">3.57</f>
        <v>3.57</v>
      </c>
      <c r="E67" s="0" t="n">
        <f aca="false">VLOOKUP(C67,$N$2:$O$6,2,)</f>
        <v>30</v>
      </c>
      <c r="F67" s="0" t="n">
        <f aca="false">E67*D67</f>
        <v>107.1</v>
      </c>
      <c r="G67" s="0" t="n">
        <f aca="true">RAND()*D67</f>
        <v>1.48326159917051</v>
      </c>
      <c r="H67" s="0" t="n">
        <f aca="false">G67*E67</f>
        <v>44.4978479751153</v>
      </c>
      <c r="I67" s="0" t="n">
        <f aca="false">MONTH(A67)</f>
        <v>5</v>
      </c>
    </row>
    <row r="68" customFormat="false" ht="15" hidden="false" customHeight="false" outlineLevel="0" collapsed="false">
      <c r="A68" s="1" t="n">
        <v>40686</v>
      </c>
      <c r="B68" s="0" t="n">
        <v>3</v>
      </c>
      <c r="C68" s="0" t="s">
        <v>9</v>
      </c>
      <c r="D68" s="0" t="n">
        <v>0.78</v>
      </c>
      <c r="E68" s="0" t="n">
        <f aca="false">VLOOKUP(C68,$N$2:$O$6,2,)</f>
        <v>28</v>
      </c>
      <c r="F68" s="0" t="n">
        <f aca="false">E68*D68</f>
        <v>21.84</v>
      </c>
      <c r="G68" s="0" t="n">
        <f aca="true">RAND()*D68</f>
        <v>0.197019260488451</v>
      </c>
      <c r="H68" s="0" t="n">
        <f aca="false">G68*E68</f>
        <v>5.51653929367662</v>
      </c>
      <c r="I68" s="0" t="n">
        <f aca="false">MONTH(A68)</f>
        <v>5</v>
      </c>
    </row>
    <row r="69" customFormat="false" ht="15" hidden="false" customHeight="false" outlineLevel="0" collapsed="false">
      <c r="G69" s="0" t="n">
        <f aca="true">RAND()*D69</f>
        <v>0</v>
      </c>
      <c r="I69" s="0" t="n">
        <f aca="false">MONTH(A69)</f>
        <v>12</v>
      </c>
    </row>
    <row r="70" customFormat="false" ht="15" hidden="false" customHeight="false" outlineLevel="0" collapsed="false">
      <c r="A70" s="1" t="n">
        <v>40687</v>
      </c>
      <c r="B70" s="0" t="n">
        <v>3</v>
      </c>
      <c r="C70" s="0" t="s">
        <v>8</v>
      </c>
      <c r="D70" s="0" t="n">
        <f aca="false">0.91+0.11</f>
        <v>1.02</v>
      </c>
      <c r="E70" s="0" t="n">
        <f aca="false">VLOOKUP(C70,$N$2:$O$6,2,)</f>
        <v>40</v>
      </c>
      <c r="F70" s="0" t="n">
        <f aca="false">E70*D70</f>
        <v>40.8</v>
      </c>
      <c r="G70" s="0" t="n">
        <f aca="true">RAND()*D70</f>
        <v>0.0204996033618227</v>
      </c>
      <c r="H70" s="0" t="n">
        <f aca="false">G70*E70</f>
        <v>0.819984134472906</v>
      </c>
      <c r="I70" s="0" t="n">
        <f aca="false">MONTH(A70)</f>
        <v>5</v>
      </c>
    </row>
    <row r="71" customFormat="false" ht="15" hidden="false" customHeight="false" outlineLevel="0" collapsed="false">
      <c r="A71" s="1" t="n">
        <v>40687</v>
      </c>
      <c r="B71" s="0" t="n">
        <v>3</v>
      </c>
      <c r="C71" s="0" t="s">
        <v>10</v>
      </c>
      <c r="D71" s="0" t="n">
        <v>1.05</v>
      </c>
      <c r="E71" s="0" t="n">
        <f aca="false">VLOOKUP(C71,$N$2:$O$6,2,)</f>
        <v>32</v>
      </c>
      <c r="F71" s="0" t="n">
        <f aca="false">E71*D71</f>
        <v>33.6</v>
      </c>
      <c r="G71" s="0" t="n">
        <f aca="true">RAND()*D71</f>
        <v>0.25000375706004</v>
      </c>
      <c r="H71" s="0" t="n">
        <f aca="false">G71*E71</f>
        <v>8.00012022592127</v>
      </c>
      <c r="I71" s="0" t="n">
        <f aca="false">MONTH(A71)</f>
        <v>5</v>
      </c>
    </row>
    <row r="72" customFormat="false" ht="15" hidden="false" customHeight="false" outlineLevel="0" collapsed="false">
      <c r="A72" s="1" t="n">
        <v>40687</v>
      </c>
      <c r="B72" s="0" t="n">
        <v>3</v>
      </c>
      <c r="C72" s="0" t="s">
        <v>22</v>
      </c>
      <c r="D72" s="0" t="n">
        <v>0.3</v>
      </c>
      <c r="E72" s="0" t="n">
        <f aca="false">VLOOKUP(C72,$N$2:$O$6,2,)</f>
        <v>30</v>
      </c>
      <c r="F72" s="0" t="n">
        <f aca="false">E72*D72</f>
        <v>9</v>
      </c>
      <c r="G72" s="0" t="n">
        <f aca="true">RAND()*D72</f>
        <v>0.112833829689771</v>
      </c>
      <c r="H72" s="0" t="n">
        <f aca="false">G72*E72</f>
        <v>3.38501489069313</v>
      </c>
      <c r="I72" s="0" t="n">
        <f aca="false">MONTH(A72)</f>
        <v>5</v>
      </c>
    </row>
    <row r="73" customFormat="false" ht="15" hidden="false" customHeight="false" outlineLevel="0" collapsed="false">
      <c r="A73" s="1" t="n">
        <v>40687</v>
      </c>
      <c r="B73" s="0" t="n">
        <v>3</v>
      </c>
      <c r="C73" s="0" t="s">
        <v>9</v>
      </c>
      <c r="D73" s="0" t="n">
        <v>0.89</v>
      </c>
      <c r="E73" s="0" t="n">
        <f aca="false">VLOOKUP(C73,$N$2:$O$6,2,)</f>
        <v>28</v>
      </c>
      <c r="F73" s="0" t="n">
        <f aca="false">E73*D73</f>
        <v>24.92</v>
      </c>
      <c r="G73" s="0" t="n">
        <f aca="true">RAND()*D73</f>
        <v>0.00403727982426062</v>
      </c>
      <c r="H73" s="0" t="n">
        <f aca="false">G73*E73</f>
        <v>0.113043835079297</v>
      </c>
      <c r="I73" s="0" t="n">
        <f aca="false">MONTH(A73)</f>
        <v>5</v>
      </c>
    </row>
    <row r="74" customFormat="false" ht="15" hidden="false" customHeight="false" outlineLevel="0" collapsed="false">
      <c r="G74" s="0" t="n">
        <f aca="true">RAND()*D74</f>
        <v>0</v>
      </c>
      <c r="I74" s="0" t="n">
        <f aca="false">MONTH(A74)</f>
        <v>12</v>
      </c>
    </row>
    <row r="75" customFormat="false" ht="15" hidden="false" customHeight="false" outlineLevel="0" collapsed="false">
      <c r="A75" s="1" t="n">
        <v>40688</v>
      </c>
      <c r="B75" s="0" t="n">
        <v>3</v>
      </c>
      <c r="C75" s="0" t="s">
        <v>8</v>
      </c>
      <c r="D75" s="0" t="n">
        <f aca="false">0.39+7.17</f>
        <v>7.56</v>
      </c>
      <c r="E75" s="0" t="n">
        <f aca="false">VLOOKUP(C75,$N$2:$O$6,2,)</f>
        <v>40</v>
      </c>
      <c r="F75" s="0" t="n">
        <f aca="false">E75*D75</f>
        <v>302.4</v>
      </c>
      <c r="G75" s="0" t="n">
        <f aca="true">RAND()*D75</f>
        <v>6.17546601913869</v>
      </c>
      <c r="H75" s="0" t="n">
        <f aca="false">G75*E75</f>
        <v>247.018640765548</v>
      </c>
      <c r="I75" s="0" t="n">
        <f aca="false">MONTH(A75)</f>
        <v>5</v>
      </c>
    </row>
    <row r="76" customFormat="false" ht="15" hidden="false" customHeight="false" outlineLevel="0" collapsed="false">
      <c r="A76" s="1" t="n">
        <v>40688</v>
      </c>
      <c r="B76" s="0" t="n">
        <v>3</v>
      </c>
      <c r="C76" s="0" t="s">
        <v>9</v>
      </c>
      <c r="D76" s="0" t="n">
        <v>0.89</v>
      </c>
      <c r="E76" s="0" t="n">
        <f aca="false">VLOOKUP(C76,$N$2:$O$6,2,)</f>
        <v>28</v>
      </c>
      <c r="F76" s="0" t="n">
        <f aca="false">E76*D76</f>
        <v>24.92</v>
      </c>
      <c r="G76" s="0" t="n">
        <f aca="true">RAND()*D76</f>
        <v>0.577758425341453</v>
      </c>
      <c r="H76" s="0" t="n">
        <f aca="false">G76*E76</f>
        <v>16.1772359095607</v>
      </c>
      <c r="I76" s="0" t="n">
        <f aca="false">MONTH(A76)</f>
        <v>5</v>
      </c>
    </row>
    <row r="77" customFormat="false" ht="15" hidden="false" customHeight="false" outlineLevel="0" collapsed="false">
      <c r="G77" s="0" t="n">
        <f aca="true">RAND()*D77</f>
        <v>0</v>
      </c>
      <c r="I77" s="0" t="n">
        <f aca="false">MONTH(A77)</f>
        <v>12</v>
      </c>
    </row>
    <row r="78" customFormat="false" ht="15" hidden="false" customHeight="false" outlineLevel="0" collapsed="false">
      <c r="A78" s="1" t="n">
        <v>40689</v>
      </c>
      <c r="B78" s="0" t="n">
        <v>3</v>
      </c>
      <c r="C78" s="0" t="s">
        <v>8</v>
      </c>
      <c r="D78" s="0" t="n">
        <f aca="false">8.2+0.03</f>
        <v>8.23</v>
      </c>
      <c r="E78" s="0" t="n">
        <f aca="false">VLOOKUP(C78,$N$2:$O$6,2,)</f>
        <v>40</v>
      </c>
      <c r="F78" s="0" t="n">
        <f aca="false">E78*D78</f>
        <v>329.2</v>
      </c>
      <c r="G78" s="0" t="n">
        <f aca="true">RAND()*D78</f>
        <v>2.41163713234477</v>
      </c>
      <c r="H78" s="0" t="n">
        <f aca="false">G78*E78</f>
        <v>96.4654852937907</v>
      </c>
      <c r="I78" s="0" t="n">
        <f aca="false">MONTH(A78)</f>
        <v>5</v>
      </c>
    </row>
    <row r="79" customFormat="false" ht="15" hidden="false" customHeight="false" outlineLevel="0" collapsed="false">
      <c r="A79" s="1" t="n">
        <v>40689</v>
      </c>
      <c r="B79" s="0" t="n">
        <v>3</v>
      </c>
      <c r="C79" s="0" t="s">
        <v>9</v>
      </c>
      <c r="D79" s="0" t="n">
        <v>0.14</v>
      </c>
      <c r="E79" s="0" t="n">
        <f aca="false">VLOOKUP(C79,$N$2:$O$6,2,)</f>
        <v>28</v>
      </c>
      <c r="F79" s="0" t="n">
        <f aca="false">E79*D79</f>
        <v>3.92</v>
      </c>
      <c r="G79" s="0" t="n">
        <f aca="true">RAND()*D79</f>
        <v>0.0438986086379737</v>
      </c>
      <c r="H79" s="0" t="n">
        <f aca="false">G79*E79</f>
        <v>1.22916104186326</v>
      </c>
      <c r="I79" s="0" t="n">
        <f aca="false">MONTH(A79)</f>
        <v>5</v>
      </c>
    </row>
    <row r="80" customFormat="false" ht="15" hidden="false" customHeight="false" outlineLevel="0" collapsed="false">
      <c r="G80" s="0" t="n">
        <f aca="true">RAND()*D80</f>
        <v>0</v>
      </c>
      <c r="I80" s="0" t="n">
        <f aca="false">MONTH(A80)</f>
        <v>12</v>
      </c>
    </row>
    <row r="81" customFormat="false" ht="15" hidden="false" customHeight="false" outlineLevel="0" collapsed="false">
      <c r="A81" s="1" t="n">
        <v>40690</v>
      </c>
      <c r="B81" s="0" t="n">
        <v>3</v>
      </c>
      <c r="C81" s="0" t="s">
        <v>8</v>
      </c>
      <c r="D81" s="0" t="n">
        <v>8.2</v>
      </c>
      <c r="E81" s="0" t="n">
        <f aca="false">VLOOKUP(C81,$N$2:$O$6,2,)</f>
        <v>40</v>
      </c>
      <c r="F81" s="0" t="n">
        <f aca="false">E81*D81</f>
        <v>328</v>
      </c>
      <c r="G81" s="0" t="n">
        <f aca="true">RAND()*D81</f>
        <v>3.9808608346153</v>
      </c>
      <c r="H81" s="0" t="n">
        <f aca="false">G81*E81</f>
        <v>159.234433384612</v>
      </c>
      <c r="I81" s="0" t="n">
        <f aca="false">MONTH(A81)</f>
        <v>5</v>
      </c>
    </row>
    <row r="82" customFormat="false" ht="15" hidden="false" customHeight="false" outlineLevel="0" collapsed="false">
      <c r="A82" s="1" t="n">
        <v>40690</v>
      </c>
      <c r="B82" s="0" t="n">
        <v>3</v>
      </c>
      <c r="C82" s="0" t="s">
        <v>9</v>
      </c>
      <c r="D82" s="0" t="n">
        <v>0.02</v>
      </c>
      <c r="E82" s="0" t="n">
        <f aca="false">VLOOKUP(C82,$N$2:$O$6,2,)</f>
        <v>28</v>
      </c>
      <c r="F82" s="0" t="n">
        <f aca="false">E82*D82</f>
        <v>0.56</v>
      </c>
      <c r="G82" s="0" t="n">
        <f aca="true">RAND()*D82</f>
        <v>0.0148565381905064</v>
      </c>
      <c r="H82" s="0" t="n">
        <f aca="false">G82*E82</f>
        <v>0.415983069334179</v>
      </c>
      <c r="I82" s="0" t="n">
        <f aca="false">MONTH(A82)</f>
        <v>5</v>
      </c>
    </row>
    <row r="83" customFormat="false" ht="15" hidden="false" customHeight="false" outlineLevel="0" collapsed="false">
      <c r="G83" s="0" t="n">
        <f aca="true">RAND()*D83</f>
        <v>0</v>
      </c>
      <c r="I83" s="0" t="n">
        <f aca="false">MONTH(A83)</f>
        <v>12</v>
      </c>
    </row>
    <row r="84" customFormat="false" ht="15" hidden="false" customHeight="false" outlineLevel="0" collapsed="false">
      <c r="A84" s="1" t="n">
        <v>40693</v>
      </c>
      <c r="B84" s="0" t="n">
        <v>3</v>
      </c>
      <c r="C84" s="0" t="s">
        <v>8</v>
      </c>
      <c r="D84" s="0" t="n">
        <f aca="false">1.25+7.38</f>
        <v>8.63</v>
      </c>
      <c r="E84" s="0" t="n">
        <f aca="false">VLOOKUP(C84,$N$2:$O$6,2,)</f>
        <v>40</v>
      </c>
      <c r="F84" s="0" t="n">
        <f aca="false">E84*D84</f>
        <v>345.2</v>
      </c>
      <c r="G84" s="0" t="n">
        <f aca="true">RAND()*D84</f>
        <v>6.62426339670084</v>
      </c>
      <c r="H84" s="0" t="n">
        <f aca="false">G84*E84</f>
        <v>264.970535868034</v>
      </c>
      <c r="I84" s="0" t="n">
        <f aca="false">MONTH(A84)</f>
        <v>5</v>
      </c>
    </row>
    <row r="85" customFormat="false" ht="15" hidden="false" customHeight="false" outlineLevel="0" collapsed="false">
      <c r="A85" s="1" t="n">
        <v>40693</v>
      </c>
      <c r="B85" s="0" t="n">
        <v>3</v>
      </c>
      <c r="C85" s="0" t="s">
        <v>9</v>
      </c>
      <c r="D85" s="0" t="n">
        <v>7.38</v>
      </c>
      <c r="E85" s="0" t="n">
        <f aca="false">VLOOKUP(C85,$N$2:$O$6,2,)</f>
        <v>28</v>
      </c>
      <c r="F85" s="0" t="n">
        <f aca="false">E85*D85</f>
        <v>206.64</v>
      </c>
      <c r="G85" s="0" t="n">
        <f aca="true">RAND()*D85</f>
        <v>2.59816130633466</v>
      </c>
      <c r="H85" s="0" t="n">
        <f aca="false">G85*E85</f>
        <v>72.7485165773705</v>
      </c>
      <c r="I85" s="0" t="n">
        <f aca="false">MONTH(A85)</f>
        <v>5</v>
      </c>
    </row>
    <row r="86" customFormat="false" ht="15" hidden="false" customHeight="false" outlineLevel="0" collapsed="false">
      <c r="A86" s="1" t="n">
        <v>40693</v>
      </c>
      <c r="B86" s="0" t="n">
        <v>3</v>
      </c>
      <c r="C86" s="0" t="s">
        <v>10</v>
      </c>
      <c r="D86" s="0" t="n">
        <v>7.38</v>
      </c>
      <c r="E86" s="0" t="n">
        <f aca="false">VLOOKUP(C86,$N$2:$O$6,2,)</f>
        <v>32</v>
      </c>
      <c r="F86" s="0" t="n">
        <f aca="false">E86*D86</f>
        <v>236.16</v>
      </c>
      <c r="G86" s="0" t="n">
        <f aca="true">RAND()*D86</f>
        <v>2.17710835721344</v>
      </c>
      <c r="H86" s="0" t="n">
        <f aca="false">G86*E86</f>
        <v>69.66746743083</v>
      </c>
      <c r="I86" s="0" t="n">
        <f aca="false">MONTH(A86)</f>
        <v>5</v>
      </c>
    </row>
    <row r="87" customFormat="false" ht="15" hidden="false" customHeight="false" outlineLevel="0" collapsed="false">
      <c r="G87" s="0" t="n">
        <f aca="true">RAND()*D87</f>
        <v>0</v>
      </c>
      <c r="I87" s="0" t="n">
        <f aca="false">MONTH(A87)</f>
        <v>12</v>
      </c>
    </row>
    <row r="88" customFormat="false" ht="15" hidden="false" customHeight="false" outlineLevel="0" collapsed="false">
      <c r="A88" s="1" t="n">
        <v>40694</v>
      </c>
      <c r="B88" s="0" t="n">
        <v>3</v>
      </c>
      <c r="C88" s="0" t="s">
        <v>8</v>
      </c>
      <c r="D88" s="0" t="n">
        <f aca="false">0.02+8.5</f>
        <v>8.52</v>
      </c>
      <c r="E88" s="0" t="n">
        <f aca="false">VLOOKUP(C88,$N$2:$O$6,2,)</f>
        <v>40</v>
      </c>
      <c r="F88" s="0" t="n">
        <f aca="false">E88*D88</f>
        <v>340.8</v>
      </c>
      <c r="G88" s="0" t="n">
        <f aca="true">RAND()*D88</f>
        <v>0.658777492297813</v>
      </c>
      <c r="H88" s="0" t="n">
        <f aca="false">G88*E88</f>
        <v>26.3510996919125</v>
      </c>
      <c r="I88" s="0" t="n">
        <f aca="false">MONTH(A88)</f>
        <v>5</v>
      </c>
    </row>
    <row r="89" customFormat="false" ht="15" hidden="false" customHeight="false" outlineLevel="0" collapsed="false">
      <c r="A89" s="1" t="n">
        <v>40694</v>
      </c>
      <c r="B89" s="0" t="n">
        <v>3</v>
      </c>
      <c r="C89" s="0" t="s">
        <v>9</v>
      </c>
      <c r="D89" s="0" t="n">
        <v>8.5</v>
      </c>
      <c r="E89" s="0" t="n">
        <f aca="false">VLOOKUP(C89,$N$2:$O$6,2,)</f>
        <v>28</v>
      </c>
      <c r="F89" s="0" t="n">
        <f aca="false">E89*D89</f>
        <v>238</v>
      </c>
      <c r="G89" s="0" t="n">
        <f aca="true">RAND()*D89</f>
        <v>1.33395568619017</v>
      </c>
      <c r="H89" s="0" t="n">
        <f aca="false">G89*E89</f>
        <v>37.3507592133246</v>
      </c>
      <c r="I89" s="0" t="n">
        <f aca="false">MONTH(A89)</f>
        <v>5</v>
      </c>
    </row>
    <row r="90" customFormat="false" ht="15" hidden="false" customHeight="false" outlineLevel="0" collapsed="false">
      <c r="A90" s="1" t="n">
        <v>40694</v>
      </c>
      <c r="B90" s="0" t="n">
        <v>3</v>
      </c>
      <c r="C90" s="0" t="s">
        <v>10</v>
      </c>
      <c r="D90" s="0" t="n">
        <v>8.5</v>
      </c>
      <c r="E90" s="0" t="n">
        <f aca="false">VLOOKUP(C90,$N$2:$O$6,2,)</f>
        <v>32</v>
      </c>
      <c r="F90" s="0" t="n">
        <f aca="false">E90*D90</f>
        <v>272</v>
      </c>
      <c r="G90" s="0" t="n">
        <f aca="true">RAND()*D90</f>
        <v>4.40286966238637</v>
      </c>
      <c r="H90" s="0" t="n">
        <f aca="false">G90*E90</f>
        <v>140.891829196364</v>
      </c>
      <c r="I90" s="0" t="n">
        <f aca="false">MONTH(A90)</f>
        <v>5</v>
      </c>
    </row>
    <row r="91" customFormat="false" ht="15" hidden="false" customHeight="false" outlineLevel="0" collapsed="false">
      <c r="G91" s="0" t="n">
        <f aca="true">RAND()*D91</f>
        <v>0</v>
      </c>
      <c r="I91" s="0" t="n">
        <f aca="false">MONTH(A91)</f>
        <v>12</v>
      </c>
    </row>
    <row r="92" customFormat="false" ht="15" hidden="false" customHeight="false" outlineLevel="0" collapsed="false">
      <c r="A92" s="1" t="n">
        <v>40695</v>
      </c>
      <c r="B92" s="0" t="n">
        <v>3</v>
      </c>
      <c r="C92" s="0" t="s">
        <v>8</v>
      </c>
      <c r="D92" s="0" t="n">
        <f aca="false">0.03+1.12+1.75</f>
        <v>2.9</v>
      </c>
      <c r="E92" s="0" t="n">
        <f aca="false">VLOOKUP(C92,$N$2:$O$6,2,)</f>
        <v>40</v>
      </c>
      <c r="F92" s="0" t="n">
        <f aca="false">E92*D92</f>
        <v>116</v>
      </c>
      <c r="G92" s="0" t="n">
        <f aca="true">RAND()*D92</f>
        <v>0.850640243384987</v>
      </c>
      <c r="H92" s="0" t="n">
        <f aca="false">G92*E92</f>
        <v>34.0256097353995</v>
      </c>
      <c r="I92" s="0" t="n">
        <f aca="false">MONTH(A92)</f>
        <v>6</v>
      </c>
    </row>
    <row r="93" customFormat="false" ht="15" hidden="false" customHeight="false" outlineLevel="0" collapsed="false">
      <c r="A93" s="1" t="n">
        <v>40695</v>
      </c>
      <c r="B93" s="0" t="n">
        <v>3</v>
      </c>
      <c r="C93" s="0" t="s">
        <v>9</v>
      </c>
      <c r="D93" s="0" t="n">
        <f aca="false">1.12+1.75</f>
        <v>2.87</v>
      </c>
      <c r="E93" s="0" t="n">
        <f aca="false">VLOOKUP(C93,$N$2:$O$6,2,)</f>
        <v>28</v>
      </c>
      <c r="F93" s="0" t="n">
        <f aca="false">E93*D93</f>
        <v>80.36</v>
      </c>
      <c r="G93" s="0" t="n">
        <f aca="true">RAND()*D93</f>
        <v>2.03374881107127</v>
      </c>
      <c r="H93" s="0" t="n">
        <f aca="false">G93*E93</f>
        <v>56.9449667099956</v>
      </c>
      <c r="I93" s="0" t="n">
        <f aca="false">MONTH(A93)</f>
        <v>6</v>
      </c>
    </row>
    <row r="94" customFormat="false" ht="15" hidden="false" customHeight="false" outlineLevel="0" collapsed="false">
      <c r="A94" s="1" t="n">
        <v>40695</v>
      </c>
      <c r="B94" s="0" t="n">
        <v>3</v>
      </c>
      <c r="C94" s="0" t="s">
        <v>10</v>
      </c>
      <c r="D94" s="0" t="n">
        <f aca="false">1.12</f>
        <v>1.12</v>
      </c>
      <c r="E94" s="0" t="n">
        <f aca="false">VLOOKUP(C94,$N$2:$O$6,2,)</f>
        <v>32</v>
      </c>
      <c r="F94" s="0" t="n">
        <f aca="false">E94*D94</f>
        <v>35.84</v>
      </c>
      <c r="G94" s="0" t="n">
        <f aca="true">RAND()*D94</f>
        <v>1.04539795171469</v>
      </c>
      <c r="H94" s="0" t="n">
        <f aca="false">G94*E94</f>
        <v>33.4527344548702</v>
      </c>
      <c r="I94" s="0" t="n">
        <f aca="false">MONTH(A94)</f>
        <v>6</v>
      </c>
    </row>
    <row r="95" customFormat="false" ht="15" hidden="false" customHeight="false" outlineLevel="0" collapsed="false">
      <c r="A95" s="1" t="n">
        <v>40695</v>
      </c>
      <c r="B95" s="0" t="n">
        <v>3</v>
      </c>
      <c r="C95" s="0" t="s">
        <v>11</v>
      </c>
      <c r="D95" s="0" t="n">
        <v>7</v>
      </c>
      <c r="E95" s="0" t="n">
        <f aca="false">VLOOKUP(C95,$N$2:$O$6,2,)</f>
        <v>30</v>
      </c>
      <c r="F95" s="0" t="n">
        <f aca="false">E95*D95</f>
        <v>210</v>
      </c>
      <c r="G95" s="0" t="n">
        <f aca="true">RAND()*D95</f>
        <v>5.2328122695908</v>
      </c>
      <c r="H95" s="0" t="n">
        <f aca="false">G95*E95</f>
        <v>156.984368087724</v>
      </c>
      <c r="I95" s="0" t="n">
        <f aca="false">MONTH(A95)</f>
        <v>6</v>
      </c>
    </row>
    <row r="96" customFormat="false" ht="15" hidden="false" customHeight="false" outlineLevel="0" collapsed="false">
      <c r="G96" s="0" t="n">
        <f aca="true">RAND()*D96</f>
        <v>0</v>
      </c>
      <c r="I96" s="0" t="n">
        <f aca="false">MONTH(A96)</f>
        <v>12</v>
      </c>
    </row>
    <row r="97" customFormat="false" ht="15" hidden="false" customHeight="false" outlineLevel="0" collapsed="false">
      <c r="A97" s="1" t="n">
        <v>40696</v>
      </c>
      <c r="B97" s="0" t="n">
        <v>3</v>
      </c>
      <c r="C97" s="0" t="s">
        <v>8</v>
      </c>
      <c r="D97" s="0" t="n">
        <v>1.75</v>
      </c>
      <c r="E97" s="0" t="n">
        <f aca="false">VLOOKUP(C97,$N$2:$O$6,2,)</f>
        <v>40</v>
      </c>
      <c r="F97" s="0" t="n">
        <f aca="false">E97*D97</f>
        <v>70</v>
      </c>
      <c r="G97" s="0" t="n">
        <f aca="true">RAND()*D97</f>
        <v>1.36012328456854</v>
      </c>
      <c r="H97" s="0" t="n">
        <f aca="false">G97*E97</f>
        <v>54.4049313827418</v>
      </c>
      <c r="I97" s="0" t="n">
        <f aca="false">MONTH(A97)</f>
        <v>6</v>
      </c>
    </row>
    <row r="98" customFormat="false" ht="15" hidden="false" customHeight="false" outlineLevel="0" collapsed="false">
      <c r="A98" s="1" t="n">
        <v>40696</v>
      </c>
      <c r="B98" s="0" t="n">
        <v>3</v>
      </c>
      <c r="C98" s="0" t="s">
        <v>9</v>
      </c>
      <c r="D98" s="0" t="n">
        <v>1.75</v>
      </c>
      <c r="E98" s="0" t="n">
        <f aca="false">VLOOKUP(C98,$N$2:$O$6,2,)</f>
        <v>28</v>
      </c>
      <c r="F98" s="0" t="n">
        <f aca="false">E98*D98</f>
        <v>49</v>
      </c>
      <c r="G98" s="0" t="n">
        <f aca="true">RAND()*D98</f>
        <v>0.657900674501434</v>
      </c>
      <c r="H98" s="0" t="n">
        <f aca="false">G98*E98</f>
        <v>18.4212188860402</v>
      </c>
      <c r="I98" s="0" t="n">
        <f aca="false">MONTH(A98)</f>
        <v>6</v>
      </c>
    </row>
    <row r="99" customFormat="false" ht="15" hidden="false" customHeight="false" outlineLevel="0" collapsed="false">
      <c r="A99" s="1" t="n">
        <v>40696</v>
      </c>
      <c r="B99" s="0" t="n">
        <v>3</v>
      </c>
      <c r="C99" s="0" t="s">
        <v>10</v>
      </c>
      <c r="D99" s="0" t="n">
        <v>7</v>
      </c>
      <c r="E99" s="0" t="n">
        <f aca="false">VLOOKUP(C99,$N$2:$O$6,2,)</f>
        <v>32</v>
      </c>
      <c r="F99" s="0" t="n">
        <f aca="false">E99*D99</f>
        <v>224</v>
      </c>
      <c r="G99" s="0" t="n">
        <f aca="true">RAND()*D99</f>
        <v>1.3883852227591</v>
      </c>
      <c r="H99" s="0" t="n">
        <f aca="false">G99*E99</f>
        <v>44.4283271282911</v>
      </c>
      <c r="I99" s="0" t="n">
        <f aca="false">MONTH(A99)</f>
        <v>6</v>
      </c>
    </row>
    <row r="100" customFormat="false" ht="15" hidden="false" customHeight="false" outlineLevel="0" collapsed="false">
      <c r="A100" s="1" t="n">
        <v>40696</v>
      </c>
      <c r="B100" s="0" t="n">
        <v>4</v>
      </c>
      <c r="C100" s="0" t="s">
        <v>8</v>
      </c>
      <c r="D100" s="0" t="n">
        <f aca="false">0.02+0.03+0.03</f>
        <v>0.08</v>
      </c>
      <c r="E100" s="0" t="n">
        <f aca="false">VLOOKUP(C100,$N$2:$O$6,2,)</f>
        <v>40</v>
      </c>
      <c r="F100" s="0" t="n">
        <f aca="false">E100*D100</f>
        <v>3.2</v>
      </c>
      <c r="G100" s="0" t="n">
        <f aca="true">RAND()*(D100*1.5)</f>
        <v>0.0532630729861558</v>
      </c>
      <c r="H100" s="0" t="n">
        <f aca="false">G100*E100</f>
        <v>2.13052291944623</v>
      </c>
      <c r="I100" s="0" t="n">
        <f aca="false">MONTH(A100)</f>
        <v>6</v>
      </c>
    </row>
    <row r="101" customFormat="false" ht="15" hidden="false" customHeight="false" outlineLevel="0" collapsed="false">
      <c r="A101" s="1" t="n">
        <v>40696</v>
      </c>
      <c r="B101" s="0" t="n">
        <v>4</v>
      </c>
      <c r="C101" s="0" t="s">
        <v>10</v>
      </c>
      <c r="D101" s="0" t="n">
        <f aca="false">2.44</f>
        <v>2.44</v>
      </c>
      <c r="E101" s="0" t="n">
        <f aca="false">VLOOKUP(C101,$N$2:$O$6,2,)</f>
        <v>32</v>
      </c>
      <c r="F101" s="0" t="n">
        <f aca="false">E101*D101</f>
        <v>78.08</v>
      </c>
      <c r="G101" s="0" t="n">
        <f aca="true">RAND()*(D101*1.5)</f>
        <v>1.33687707572244</v>
      </c>
      <c r="H101" s="0" t="n">
        <f aca="false">G101*E101</f>
        <v>42.7800664231181</v>
      </c>
      <c r="I101" s="0" t="n">
        <f aca="false">MONTH(A101)</f>
        <v>6</v>
      </c>
    </row>
    <row r="102" customFormat="false" ht="15" hidden="false" customHeight="false" outlineLevel="0" collapsed="false">
      <c r="A102" s="1" t="n">
        <v>40696</v>
      </c>
      <c r="B102" s="0" t="n">
        <v>4</v>
      </c>
      <c r="C102" s="0" t="s">
        <v>12</v>
      </c>
      <c r="D102" s="0" t="n">
        <f aca="false">0.03+0.02+0.03</f>
        <v>0.08</v>
      </c>
      <c r="E102" s="0" t="n">
        <f aca="false">VLOOKUP(C102,$N$2:$O$6,2,)</f>
        <v>18</v>
      </c>
      <c r="F102" s="0" t="n">
        <f aca="false">E102*D102</f>
        <v>1.44</v>
      </c>
      <c r="G102" s="0" t="n">
        <f aca="true">RAND()*(D102*1.5)</f>
        <v>0.0293614756129682</v>
      </c>
      <c r="H102" s="0" t="n">
        <f aca="false">G102*E102</f>
        <v>0.528506561033428</v>
      </c>
      <c r="I102" s="0" t="n">
        <f aca="false">MONTH(A102)</f>
        <v>6</v>
      </c>
    </row>
    <row r="103" customFormat="false" ht="15" hidden="false" customHeight="false" outlineLevel="0" collapsed="false">
      <c r="A103" s="1" t="n">
        <v>40696</v>
      </c>
      <c r="B103" s="0" t="n">
        <v>4</v>
      </c>
      <c r="C103" s="0" t="s">
        <v>22</v>
      </c>
      <c r="D103" s="0" t="n">
        <f aca="false">2.68+2.68</f>
        <v>5.36</v>
      </c>
      <c r="E103" s="0" t="n">
        <f aca="false">VLOOKUP(C103,$N$2:$O$6,2,)</f>
        <v>30</v>
      </c>
      <c r="F103" s="0" t="n">
        <f aca="false">E103*D103</f>
        <v>160.8</v>
      </c>
      <c r="G103" s="0" t="n">
        <f aca="true">RAND()*(D103*1.5)</f>
        <v>0.962236054390669</v>
      </c>
      <c r="H103" s="0" t="n">
        <f aca="false">G103*E103</f>
        <v>28.8670816317201</v>
      </c>
      <c r="I103" s="0" t="n">
        <f aca="false">MONTH(A103)</f>
        <v>6</v>
      </c>
    </row>
    <row r="104" customFormat="false" ht="15" hidden="false" customHeight="false" outlineLevel="0" collapsed="false">
      <c r="G104" s="0" t="n">
        <f aca="true">RAND()*(D104*1.5)</f>
        <v>0</v>
      </c>
      <c r="I104" s="0" t="n">
        <f aca="false">MONTH(A104)</f>
        <v>12</v>
      </c>
    </row>
    <row r="105" customFormat="false" ht="15" hidden="false" customHeight="false" outlineLevel="0" collapsed="false">
      <c r="A105" s="1" t="n">
        <v>40697</v>
      </c>
      <c r="B105" s="0" t="n">
        <v>4</v>
      </c>
      <c r="C105" s="0" t="s">
        <v>8</v>
      </c>
      <c r="D105" s="0" t="n">
        <f aca="false">0.03+0.04+0.01+0.01+1.58+10.84+2.16+0.05</f>
        <v>14.72</v>
      </c>
      <c r="E105" s="0" t="n">
        <f aca="false">VLOOKUP(C105,$N$2:$O$6,2,)</f>
        <v>40</v>
      </c>
      <c r="F105" s="0" t="n">
        <f aca="false">E105*D105</f>
        <v>588.8</v>
      </c>
      <c r="G105" s="0" t="n">
        <f aca="true">RAND()*(D105*1.5)</f>
        <v>0.0816468016058207</v>
      </c>
      <c r="H105" s="0" t="n">
        <f aca="false">G105*E105</f>
        <v>3.26587206423283</v>
      </c>
      <c r="I105" s="0" t="n">
        <f aca="false">MONTH(A105)</f>
        <v>6</v>
      </c>
    </row>
    <row r="106" customFormat="false" ht="15" hidden="false" customHeight="false" outlineLevel="0" collapsed="false">
      <c r="A106" s="1" t="n">
        <v>40697</v>
      </c>
      <c r="B106" s="0" t="n">
        <v>4</v>
      </c>
      <c r="C106" s="0" t="s">
        <v>10</v>
      </c>
      <c r="D106" s="0" t="n">
        <f aca="false">2.56+3.66+1.58+10.84+2.16+0.05</f>
        <v>20.85</v>
      </c>
      <c r="E106" s="0" t="n">
        <f aca="false">VLOOKUP(C106,$N$2:$O$6,2,)</f>
        <v>32</v>
      </c>
      <c r="F106" s="0" t="n">
        <f aca="false">E106*D106</f>
        <v>667.2</v>
      </c>
      <c r="G106" s="0" t="n">
        <f aca="true">RAND()*(D106*1.5)</f>
        <v>10.9049874926044</v>
      </c>
      <c r="H106" s="0" t="n">
        <f aca="false">G106*E106</f>
        <v>348.959599763341</v>
      </c>
      <c r="I106" s="0" t="n">
        <f aca="false">MONTH(A106)</f>
        <v>6</v>
      </c>
    </row>
    <row r="107" customFormat="false" ht="15" hidden="false" customHeight="false" outlineLevel="0" collapsed="false">
      <c r="A107" s="1" t="n">
        <v>40697</v>
      </c>
      <c r="B107" s="0" t="n">
        <v>4</v>
      </c>
      <c r="C107" s="0" t="s">
        <v>12</v>
      </c>
      <c r="D107" s="0" t="n">
        <f aca="false">0.02+0.03+0.01+0.01+0.01+0.1+0.02+0.05</f>
        <v>0.25</v>
      </c>
      <c r="E107" s="0" t="n">
        <f aca="false">VLOOKUP(C107,$N$2:$O$6,2,)</f>
        <v>18</v>
      </c>
      <c r="F107" s="0" t="n">
        <f aca="false">E107*D107</f>
        <v>4.5</v>
      </c>
      <c r="G107" s="0" t="n">
        <f aca="true">RAND()*(D107*1.5)</f>
        <v>0.0796214022848289</v>
      </c>
      <c r="H107" s="0" t="n">
        <f aca="false">G107*E107</f>
        <v>1.43318524112692</v>
      </c>
      <c r="I107" s="0" t="n">
        <f aca="false">MONTH(A107)</f>
        <v>6</v>
      </c>
    </row>
    <row r="108" customFormat="false" ht="15" hidden="false" customHeight="false" outlineLevel="0" collapsed="false">
      <c r="A108" s="1" t="n">
        <v>40697</v>
      </c>
      <c r="B108" s="0" t="n">
        <v>4</v>
      </c>
      <c r="C108" s="0" t="s">
        <v>11</v>
      </c>
      <c r="D108" s="0" t="n">
        <f aca="false">0.98+0.98+1.58+10.84+2.16+0.05</f>
        <v>16.59</v>
      </c>
      <c r="E108" s="0" t="n">
        <f aca="false">VLOOKUP(C108,$N$2:$O$6,2,)</f>
        <v>30</v>
      </c>
      <c r="F108" s="0" t="n">
        <f aca="false">E108*D108</f>
        <v>497.7</v>
      </c>
      <c r="G108" s="0" t="n">
        <f aca="true">RAND()*(D108*1.5)</f>
        <v>10.4346923819685</v>
      </c>
      <c r="H108" s="0" t="n">
        <f aca="false">G108*E108</f>
        <v>313.040771459055</v>
      </c>
      <c r="I108" s="0" t="n">
        <f aca="false">MONTH(A108)</f>
        <v>6</v>
      </c>
    </row>
    <row r="109" customFormat="false" ht="15" hidden="false" customHeight="false" outlineLevel="0" collapsed="false">
      <c r="A109" s="1" t="n">
        <v>40697</v>
      </c>
      <c r="B109" s="0" t="n">
        <v>4</v>
      </c>
      <c r="C109" s="0" t="s">
        <v>9</v>
      </c>
      <c r="D109" s="0" t="n">
        <f aca="false">1.58+10.84+2.16+0.05</f>
        <v>14.63</v>
      </c>
      <c r="E109" s="0" t="n">
        <f aca="false">VLOOKUP(C109,$N$2:$O$6,2,)</f>
        <v>28</v>
      </c>
      <c r="F109" s="0" t="n">
        <f aca="false">E109*D109</f>
        <v>409.64</v>
      </c>
      <c r="G109" s="0" t="n">
        <f aca="true">RAND()*(D109*1.5)</f>
        <v>3.88055142609053</v>
      </c>
      <c r="H109" s="0" t="n">
        <f aca="false">G109*E109</f>
        <v>108.655439930535</v>
      </c>
      <c r="I109" s="0" t="n">
        <f aca="false">MONTH(A109)</f>
        <v>6</v>
      </c>
    </row>
    <row r="110" customFormat="false" ht="15" hidden="false" customHeight="false" outlineLevel="0" collapsed="false">
      <c r="G110" s="0" t="n">
        <f aca="true">RAND()*(D110*1.5)</f>
        <v>0</v>
      </c>
      <c r="I110" s="0" t="n">
        <f aca="false">MONTH(A110)</f>
        <v>12</v>
      </c>
    </row>
    <row r="111" customFormat="false" ht="15" hidden="false" customHeight="false" outlineLevel="0" collapsed="false">
      <c r="A111" s="1" t="n">
        <v>40700</v>
      </c>
      <c r="B111" s="0" t="n">
        <v>4</v>
      </c>
      <c r="C111" s="0" t="s">
        <v>8</v>
      </c>
      <c r="D111" s="0" t="n">
        <f aca="false">1.58+0.03+0.05+0.05</f>
        <v>1.71</v>
      </c>
      <c r="E111" s="0" t="n">
        <f aca="false">VLOOKUP(C111,$N$2:$O$6,2,)</f>
        <v>40</v>
      </c>
      <c r="F111" s="0" t="n">
        <f aca="false">E111*D111</f>
        <v>68.4</v>
      </c>
      <c r="G111" s="0" t="n">
        <f aca="true">RAND()*(D111*1.5)</f>
        <v>0.909892031103373</v>
      </c>
      <c r="H111" s="0" t="n">
        <f aca="false">G111*E111</f>
        <v>36.3956812441349</v>
      </c>
      <c r="I111" s="0" t="n">
        <f aca="false">MONTH(A111)</f>
        <v>6</v>
      </c>
    </row>
    <row r="112" customFormat="false" ht="15" hidden="false" customHeight="false" outlineLevel="0" collapsed="false">
      <c r="A112" s="1" t="n">
        <v>40700</v>
      </c>
      <c r="B112" s="0" t="n">
        <v>4</v>
      </c>
      <c r="C112" s="0" t="s">
        <v>9</v>
      </c>
      <c r="D112" s="0" t="n">
        <f aca="false">1.58+0.03+0.05+0.05</f>
        <v>1.71</v>
      </c>
      <c r="E112" s="0" t="n">
        <f aca="false">VLOOKUP(C112,$N$2:$O$6,2,)</f>
        <v>28</v>
      </c>
      <c r="F112" s="0" t="n">
        <f aca="false">E112*D112</f>
        <v>47.88</v>
      </c>
      <c r="G112" s="0" t="n">
        <f aca="true">RAND()*(D112*1.5)</f>
        <v>1.12773612934747</v>
      </c>
      <c r="H112" s="0" t="n">
        <f aca="false">G112*E112</f>
        <v>31.5766116217291</v>
      </c>
      <c r="I112" s="0" t="n">
        <f aca="false">MONTH(A112)</f>
        <v>6</v>
      </c>
    </row>
    <row r="113" customFormat="false" ht="15" hidden="false" customHeight="false" outlineLevel="0" collapsed="false">
      <c r="A113" s="1" t="n">
        <v>40700</v>
      </c>
      <c r="B113" s="0" t="n">
        <v>4</v>
      </c>
      <c r="C113" s="0" t="s">
        <v>10</v>
      </c>
      <c r="D113" s="0" t="n">
        <f aca="false">1.58+0.03+0.05+0.05</f>
        <v>1.71</v>
      </c>
      <c r="E113" s="0" t="n">
        <f aca="false">VLOOKUP(C113,$N$2:$O$6,2,)</f>
        <v>32</v>
      </c>
      <c r="F113" s="0" t="n">
        <f aca="false">E113*D113</f>
        <v>54.72</v>
      </c>
      <c r="G113" s="0" t="n">
        <f aca="true">RAND()*(D113*1.5)</f>
        <v>1.12198360871756</v>
      </c>
      <c r="H113" s="0" t="n">
        <f aca="false">G113*E113</f>
        <v>35.9034754789621</v>
      </c>
      <c r="I113" s="0" t="n">
        <f aca="false">MONTH(A113)</f>
        <v>6</v>
      </c>
    </row>
    <row r="114" customFormat="false" ht="15" hidden="false" customHeight="false" outlineLevel="0" collapsed="false">
      <c r="A114" s="1" t="n">
        <v>40700</v>
      </c>
      <c r="B114" s="0" t="n">
        <v>4</v>
      </c>
      <c r="C114" s="0" t="s">
        <v>11</v>
      </c>
      <c r="D114" s="0" t="n">
        <f aca="false">1.58+0.03+0.05+0.05</f>
        <v>1.71</v>
      </c>
      <c r="E114" s="0" t="n">
        <f aca="false">VLOOKUP(C114,$N$2:$O$6,2,)</f>
        <v>30</v>
      </c>
      <c r="F114" s="0" t="n">
        <f aca="false">E114*D114</f>
        <v>51.3</v>
      </c>
      <c r="G114" s="0" t="n">
        <f aca="true">RAND()*(D114*1.5)</f>
        <v>1.39792800258379</v>
      </c>
      <c r="H114" s="0" t="n">
        <f aca="false">G114*E114</f>
        <v>41.9378400775138</v>
      </c>
      <c r="I114" s="0" t="n">
        <f aca="false">MONTH(A114)</f>
        <v>6</v>
      </c>
    </row>
    <row r="115" customFormat="false" ht="15" hidden="false" customHeight="false" outlineLevel="0" collapsed="false">
      <c r="A115" s="1" t="n">
        <v>40700</v>
      </c>
      <c r="B115" s="0" t="n">
        <v>4</v>
      </c>
      <c r="C115" s="0" t="s">
        <v>12</v>
      </c>
      <c r="D115" s="0" t="n">
        <f aca="false">0.01+0.03+0.05+0.05</f>
        <v>0.14</v>
      </c>
      <c r="E115" s="0" t="n">
        <f aca="false">VLOOKUP(C115,$N$2:$O$6,2,)</f>
        <v>18</v>
      </c>
      <c r="F115" s="0" t="n">
        <f aca="false">E115*D115</f>
        <v>2.52</v>
      </c>
      <c r="G115" s="0" t="n">
        <f aca="true">RAND()*(D115*1.5)</f>
        <v>0.101945022640284</v>
      </c>
      <c r="H115" s="0" t="n">
        <f aca="false">G115*E115</f>
        <v>1.83501040752511</v>
      </c>
      <c r="I115" s="0" t="n">
        <f aca="false">MONTH(A115)</f>
        <v>6</v>
      </c>
    </row>
    <row r="116" customFormat="false" ht="15" hidden="false" customHeight="false" outlineLevel="0" collapsed="false">
      <c r="G116" s="0" t="n">
        <f aca="true">RAND()*(D116*1.5)</f>
        <v>0</v>
      </c>
      <c r="I116" s="0" t="n">
        <f aca="false">MONTH(A116)</f>
        <v>12</v>
      </c>
    </row>
    <row r="117" customFormat="false" ht="15" hidden="false" customHeight="false" outlineLevel="0" collapsed="false">
      <c r="A117" s="1" t="n">
        <v>40701</v>
      </c>
      <c r="B117" s="0" t="n">
        <v>4</v>
      </c>
      <c r="C117" s="0" t="s">
        <v>8</v>
      </c>
      <c r="D117" s="0" t="n">
        <f aca="false">0.04+0.04</f>
        <v>0.08</v>
      </c>
      <c r="E117" s="0" t="n">
        <f aca="false">VLOOKUP(C117,$N$2:$O$6,2,)</f>
        <v>40</v>
      </c>
      <c r="F117" s="0" t="n">
        <f aca="false">E117*D117</f>
        <v>3.2</v>
      </c>
      <c r="G117" s="0" t="n">
        <f aca="true">RAND()*(D117*1.5)</f>
        <v>0.011599441235885</v>
      </c>
      <c r="H117" s="0" t="n">
        <f aca="false">G117*E117</f>
        <v>0.463977649435401</v>
      </c>
      <c r="I117" s="0" t="n">
        <f aca="false">MONTH(A117)</f>
        <v>6</v>
      </c>
    </row>
    <row r="118" customFormat="false" ht="15" hidden="false" customHeight="false" outlineLevel="0" collapsed="false">
      <c r="A118" s="1" t="n">
        <v>40701</v>
      </c>
      <c r="B118" s="0" t="n">
        <v>4</v>
      </c>
      <c r="C118" s="0" t="s">
        <v>9</v>
      </c>
      <c r="D118" s="0" t="n">
        <f aca="false">0.04+0.04</f>
        <v>0.08</v>
      </c>
      <c r="E118" s="0" t="n">
        <f aca="false">VLOOKUP(C118,$N$2:$O$6,2,)</f>
        <v>28</v>
      </c>
      <c r="F118" s="0" t="n">
        <f aca="false">E118*D118</f>
        <v>2.24</v>
      </c>
      <c r="G118" s="0" t="n">
        <f aca="true">RAND()*(D118*1.5)</f>
        <v>0.0640827926248312</v>
      </c>
      <c r="H118" s="0" t="n">
        <f aca="false">G118*E118</f>
        <v>1.79431819349527</v>
      </c>
      <c r="I118" s="0" t="n">
        <f aca="false">MONTH(A118)</f>
        <v>6</v>
      </c>
    </row>
    <row r="119" customFormat="false" ht="15" hidden="false" customHeight="false" outlineLevel="0" collapsed="false">
      <c r="A119" s="1" t="n">
        <v>40701</v>
      </c>
      <c r="B119" s="0" t="n">
        <v>4</v>
      </c>
      <c r="C119" s="0" t="s">
        <v>10</v>
      </c>
      <c r="D119" s="0" t="n">
        <f aca="false">0.04+0.04</f>
        <v>0.08</v>
      </c>
      <c r="E119" s="0" t="n">
        <f aca="false">VLOOKUP(C119,$N$2:$O$6,2,)</f>
        <v>32</v>
      </c>
      <c r="F119" s="0" t="n">
        <f aca="false">E119*D119</f>
        <v>2.56</v>
      </c>
      <c r="G119" s="0" t="n">
        <f aca="true">RAND()*(D119*1.5)</f>
        <v>0.0113171664532274</v>
      </c>
      <c r="H119" s="0" t="n">
        <f aca="false">G119*E119</f>
        <v>0.362149326503277</v>
      </c>
      <c r="I119" s="0" t="n">
        <f aca="false">MONTH(A119)</f>
        <v>6</v>
      </c>
    </row>
    <row r="120" customFormat="false" ht="15" hidden="false" customHeight="false" outlineLevel="0" collapsed="false">
      <c r="A120" s="1" t="n">
        <v>40701</v>
      </c>
      <c r="B120" s="0" t="n">
        <v>4</v>
      </c>
      <c r="C120" s="0" t="s">
        <v>11</v>
      </c>
      <c r="D120" s="0" t="n">
        <f aca="false">0.04+0.04</f>
        <v>0.08</v>
      </c>
      <c r="E120" s="0" t="n">
        <f aca="false">VLOOKUP(C120,$N$2:$O$6,2,)</f>
        <v>30</v>
      </c>
      <c r="F120" s="0" t="n">
        <f aca="false">E120*D120</f>
        <v>2.4</v>
      </c>
      <c r="G120" s="0" t="n">
        <f aca="true">RAND()*(D120*1.5)</f>
        <v>0.118888614429161</v>
      </c>
      <c r="H120" s="0" t="n">
        <f aca="false">G120*E120</f>
        <v>3.56665843287483</v>
      </c>
      <c r="I120" s="0" t="n">
        <f aca="false">MONTH(A120)</f>
        <v>6</v>
      </c>
    </row>
    <row r="121" customFormat="false" ht="15" hidden="false" customHeight="false" outlineLevel="0" collapsed="false">
      <c r="A121" s="1" t="n">
        <v>40701</v>
      </c>
      <c r="B121" s="0" t="n">
        <v>4</v>
      </c>
      <c r="C121" s="0" t="s">
        <v>12</v>
      </c>
      <c r="D121" s="0" t="n">
        <f aca="false">0.04+0.04</f>
        <v>0.08</v>
      </c>
      <c r="E121" s="0" t="n">
        <f aca="false">VLOOKUP(C121,$N$2:$O$6,2,)</f>
        <v>18</v>
      </c>
      <c r="F121" s="0" t="n">
        <f aca="false">E121*D121</f>
        <v>1.44</v>
      </c>
      <c r="G121" s="0" t="n">
        <f aca="true">RAND()*(D121*1.5)</f>
        <v>0.0310736669786274</v>
      </c>
      <c r="H121" s="0" t="n">
        <f aca="false">G121*E121</f>
        <v>0.559326005615294</v>
      </c>
      <c r="I121" s="0" t="n">
        <f aca="false">MONTH(A121)</f>
        <v>6</v>
      </c>
    </row>
    <row r="122" customFormat="false" ht="15" hidden="false" customHeight="false" outlineLevel="0" collapsed="false">
      <c r="A122" s="1" t="n">
        <v>40701</v>
      </c>
      <c r="B122" s="0" t="n">
        <v>5</v>
      </c>
      <c r="C122" s="0" t="s">
        <v>8</v>
      </c>
      <c r="D122" s="0" t="n">
        <v>4.77</v>
      </c>
      <c r="E122" s="0" t="n">
        <f aca="false">VLOOKUP(C122,$N$2:$O$6,2,)</f>
        <v>40</v>
      </c>
      <c r="F122" s="0" t="n">
        <f aca="false">E122*D122</f>
        <v>190.8</v>
      </c>
      <c r="G122" s="0" t="n">
        <f aca="true">RAND()*(D122*2.5)</f>
        <v>4.69669021025766</v>
      </c>
      <c r="H122" s="0" t="n">
        <f aca="false">G122*E122</f>
        <v>187.867608410306</v>
      </c>
      <c r="I122" s="0" t="n">
        <f aca="false">MONTH(A122)</f>
        <v>6</v>
      </c>
    </row>
    <row r="123" customFormat="false" ht="15" hidden="false" customHeight="false" outlineLevel="0" collapsed="false">
      <c r="A123" s="1" t="n">
        <v>40701</v>
      </c>
      <c r="B123" s="0" t="n">
        <v>5</v>
      </c>
      <c r="C123" s="0" t="s">
        <v>9</v>
      </c>
      <c r="D123" s="0" t="n">
        <v>4.77</v>
      </c>
      <c r="E123" s="0" t="n">
        <f aca="false">VLOOKUP(C123,$N$2:$O$6,2,)</f>
        <v>28</v>
      </c>
      <c r="F123" s="0" t="n">
        <f aca="false">E123*D123</f>
        <v>133.56</v>
      </c>
      <c r="G123" s="0" t="n">
        <f aca="true">RAND()*(D123*2.5)</f>
        <v>7.72161054803291</v>
      </c>
      <c r="H123" s="0" t="n">
        <f aca="false">G123*E123</f>
        <v>216.205095344922</v>
      </c>
      <c r="I123" s="0" t="n">
        <f aca="false">MONTH(A123)</f>
        <v>6</v>
      </c>
    </row>
    <row r="124" customFormat="false" ht="15" hidden="false" customHeight="false" outlineLevel="0" collapsed="false">
      <c r="A124" s="1" t="n">
        <v>40701</v>
      </c>
      <c r="B124" s="0" t="n">
        <v>5</v>
      </c>
      <c r="C124" s="0" t="s">
        <v>10</v>
      </c>
      <c r="D124" s="0" t="n">
        <v>4.77</v>
      </c>
      <c r="E124" s="0" t="n">
        <f aca="false">VLOOKUP(C124,$N$2:$O$6,2,)</f>
        <v>32</v>
      </c>
      <c r="F124" s="0" t="n">
        <f aca="false">E124*D124</f>
        <v>152.64</v>
      </c>
      <c r="G124" s="0" t="n">
        <f aca="true">RAND()*(D124*2.5)</f>
        <v>7.88272634897148</v>
      </c>
      <c r="H124" s="0" t="n">
        <f aca="false">G124*E124</f>
        <v>252.247243167087</v>
      </c>
      <c r="I124" s="0" t="n">
        <f aca="false">MONTH(A124)</f>
        <v>6</v>
      </c>
    </row>
    <row r="125" customFormat="false" ht="15" hidden="false" customHeight="false" outlineLevel="0" collapsed="false">
      <c r="A125" s="1" t="n">
        <v>40701</v>
      </c>
      <c r="B125" s="0" t="n">
        <v>5</v>
      </c>
      <c r="C125" s="0" t="s">
        <v>11</v>
      </c>
      <c r="D125" s="0" t="n">
        <v>4.77</v>
      </c>
      <c r="E125" s="0" t="n">
        <f aca="false">VLOOKUP(C125,$N$2:$O$6,2,)</f>
        <v>30</v>
      </c>
      <c r="F125" s="0" t="n">
        <f aca="false">E125*D125</f>
        <v>143.1</v>
      </c>
      <c r="G125" s="0" t="n">
        <f aca="true">RAND()*(D125*2.5)</f>
        <v>6.54672395046218</v>
      </c>
      <c r="H125" s="0" t="n">
        <f aca="false">G125*E125</f>
        <v>196.401718513866</v>
      </c>
      <c r="I125" s="0" t="n">
        <f aca="false">MONTH(A125)</f>
        <v>6</v>
      </c>
    </row>
    <row r="126" customFormat="false" ht="15" hidden="false" customHeight="false" outlineLevel="0" collapsed="false">
      <c r="G126" s="0" t="n">
        <f aca="true">RAND()*(D126*2.5)</f>
        <v>0</v>
      </c>
      <c r="I126" s="0" t="n">
        <f aca="false">MONTH(A126)</f>
        <v>12</v>
      </c>
    </row>
    <row r="127" customFormat="false" ht="15" hidden="false" customHeight="false" outlineLevel="0" collapsed="false">
      <c r="A127" s="1" t="n">
        <v>40702</v>
      </c>
      <c r="B127" s="0" t="n">
        <v>5</v>
      </c>
      <c r="C127" s="0" t="s">
        <v>8</v>
      </c>
      <c r="D127" s="0" t="n">
        <v>8.08</v>
      </c>
      <c r="E127" s="0" t="n">
        <f aca="false">VLOOKUP(C127,$N$2:$O$6,2,)</f>
        <v>40</v>
      </c>
      <c r="F127" s="0" t="n">
        <f aca="false">E127*D127</f>
        <v>323.2</v>
      </c>
      <c r="G127" s="0" t="n">
        <f aca="true">RAND()*(D127*2.5)</f>
        <v>11.828095513396</v>
      </c>
      <c r="H127" s="0" t="n">
        <f aca="false">G127*E127</f>
        <v>473.123820535839</v>
      </c>
      <c r="I127" s="0" t="n">
        <f aca="false">MONTH(A127)</f>
        <v>6</v>
      </c>
    </row>
    <row r="128" customFormat="false" ht="15" hidden="false" customHeight="false" outlineLevel="0" collapsed="false">
      <c r="A128" s="1" t="n">
        <v>40702</v>
      </c>
      <c r="B128" s="0" t="n">
        <v>5</v>
      </c>
      <c r="C128" s="0" t="s">
        <v>9</v>
      </c>
      <c r="D128" s="0" t="n">
        <v>8.08</v>
      </c>
      <c r="E128" s="0" t="n">
        <f aca="false">VLOOKUP(C128,$N$2:$O$6,2,)</f>
        <v>28</v>
      </c>
      <c r="F128" s="0" t="n">
        <f aca="false">E128*D128</f>
        <v>226.24</v>
      </c>
      <c r="G128" s="0" t="n">
        <f aca="true">RAND()*(D128*2.5)</f>
        <v>5.75564859155566</v>
      </c>
      <c r="H128" s="0" t="n">
        <f aca="false">G128*E128</f>
        <v>161.158160563558</v>
      </c>
      <c r="I128" s="0" t="n">
        <f aca="false">MONTH(A128)</f>
        <v>6</v>
      </c>
    </row>
    <row r="129" customFormat="false" ht="15" hidden="false" customHeight="false" outlineLevel="0" collapsed="false">
      <c r="A129" s="1" t="n">
        <v>40702</v>
      </c>
      <c r="B129" s="0" t="n">
        <v>5</v>
      </c>
      <c r="C129" s="0" t="s">
        <v>10</v>
      </c>
      <c r="D129" s="0" t="n">
        <v>8.08</v>
      </c>
      <c r="E129" s="0" t="n">
        <f aca="false">VLOOKUP(C129,$N$2:$O$6,2,)</f>
        <v>32</v>
      </c>
      <c r="F129" s="0" t="n">
        <f aca="false">E129*D129</f>
        <v>258.56</v>
      </c>
      <c r="G129" s="0" t="n">
        <f aca="true">RAND()*(D129*2.5)</f>
        <v>5.71966090523638</v>
      </c>
      <c r="H129" s="0" t="n">
        <f aca="false">G129*E129</f>
        <v>183.029148967564</v>
      </c>
      <c r="I129" s="0" t="n">
        <f aca="false">MONTH(A129)</f>
        <v>6</v>
      </c>
    </row>
    <row r="130" customFormat="false" ht="15" hidden="false" customHeight="false" outlineLevel="0" collapsed="false">
      <c r="A130" s="1" t="n">
        <v>40702</v>
      </c>
      <c r="B130" s="0" t="n">
        <v>5</v>
      </c>
      <c r="C130" s="0" t="s">
        <v>22</v>
      </c>
      <c r="D130" s="0" t="n">
        <v>8.08</v>
      </c>
      <c r="E130" s="0" t="n">
        <f aca="false">VLOOKUP(C130,$N$2:$O$6,2,)</f>
        <v>30</v>
      </c>
      <c r="F130" s="0" t="n">
        <f aca="false">E130*D130</f>
        <v>242.4</v>
      </c>
      <c r="G130" s="0" t="n">
        <f aca="true">RAND()*(D130*2.5)</f>
        <v>11.4217169272713</v>
      </c>
      <c r="H130" s="0" t="n">
        <f aca="false">G130*E130</f>
        <v>342.65150781814</v>
      </c>
      <c r="I130" s="0" t="n">
        <f aca="false">MONTH(A130)</f>
        <v>6</v>
      </c>
    </row>
    <row r="131" customFormat="false" ht="15" hidden="false" customHeight="false" outlineLevel="0" collapsed="false">
      <c r="G131" s="0" t="n">
        <f aca="true">RAND()*(D131*2.5)</f>
        <v>0</v>
      </c>
      <c r="I131" s="0" t="n">
        <f aca="false">MONTH(A131)</f>
        <v>12</v>
      </c>
    </row>
    <row r="132" customFormat="false" ht="15" hidden="false" customHeight="false" outlineLevel="0" collapsed="false">
      <c r="A132" s="1" t="n">
        <v>40703</v>
      </c>
      <c r="B132" s="0" t="n">
        <v>5</v>
      </c>
      <c r="C132" s="0" t="s">
        <v>8</v>
      </c>
      <c r="D132" s="0" t="n">
        <v>8.08</v>
      </c>
      <c r="E132" s="0" t="n">
        <f aca="false">VLOOKUP(C132,$N$2:$O$6,2,)</f>
        <v>40</v>
      </c>
      <c r="F132" s="0" t="n">
        <f aca="false">E132*D132</f>
        <v>323.2</v>
      </c>
      <c r="G132" s="0" t="n">
        <f aca="true">RAND()*(D132*2.5)</f>
        <v>5.48466652408242</v>
      </c>
      <c r="H132" s="0" t="n">
        <f aca="false">G132*E132</f>
        <v>219.386660963297</v>
      </c>
      <c r="I132" s="0" t="n">
        <f aca="false">MONTH(A132)</f>
        <v>6</v>
      </c>
    </row>
    <row r="133" customFormat="false" ht="15" hidden="false" customHeight="false" outlineLevel="0" collapsed="false">
      <c r="A133" s="1" t="n">
        <v>40703</v>
      </c>
      <c r="B133" s="0" t="n">
        <v>5</v>
      </c>
      <c r="C133" s="0" t="s">
        <v>9</v>
      </c>
      <c r="D133" s="0" t="n">
        <v>8.08</v>
      </c>
      <c r="E133" s="0" t="n">
        <f aca="false">VLOOKUP(C133,$N$2:$O$6,2,)</f>
        <v>28</v>
      </c>
      <c r="F133" s="0" t="n">
        <f aca="false">E133*D133</f>
        <v>226.24</v>
      </c>
      <c r="G133" s="0" t="n">
        <f aca="true">RAND()*(D133*2.5)</f>
        <v>0.679815035779029</v>
      </c>
      <c r="H133" s="0" t="n">
        <f aca="false">G133*E133</f>
        <v>19.0348210018128</v>
      </c>
      <c r="I133" s="0" t="n">
        <f aca="false">MONTH(A133)</f>
        <v>6</v>
      </c>
    </row>
    <row r="134" customFormat="false" ht="15" hidden="false" customHeight="false" outlineLevel="0" collapsed="false">
      <c r="A134" s="1" t="n">
        <v>40703</v>
      </c>
      <c r="B134" s="0" t="n">
        <v>5</v>
      </c>
      <c r="C134" s="0" t="s">
        <v>10</v>
      </c>
      <c r="D134" s="0" t="n">
        <v>8.08</v>
      </c>
      <c r="E134" s="0" t="n">
        <f aca="false">VLOOKUP(C134,$N$2:$O$6,2,)</f>
        <v>32</v>
      </c>
      <c r="F134" s="0" t="n">
        <f aca="false">E134*D134</f>
        <v>258.56</v>
      </c>
      <c r="G134" s="0" t="n">
        <f aca="true">RAND()*(D134*2.5)</f>
        <v>13.321593128331</v>
      </c>
      <c r="H134" s="0" t="n">
        <f aca="false">G134*E134</f>
        <v>426.290980106592</v>
      </c>
      <c r="I134" s="0" t="n">
        <f aca="false">MONTH(A134)</f>
        <v>6</v>
      </c>
    </row>
    <row r="135" customFormat="false" ht="15" hidden="false" customHeight="false" outlineLevel="0" collapsed="false">
      <c r="A135" s="1" t="n">
        <v>40703</v>
      </c>
      <c r="B135" s="0" t="n">
        <v>5</v>
      </c>
      <c r="C135" s="0" t="s">
        <v>22</v>
      </c>
      <c r="D135" s="0" t="n">
        <v>8.08</v>
      </c>
      <c r="E135" s="0" t="n">
        <f aca="false">VLOOKUP(C135,$N$2:$O$6,2,)</f>
        <v>30</v>
      </c>
      <c r="F135" s="0" t="n">
        <f aca="false">E135*D135</f>
        <v>242.4</v>
      </c>
      <c r="G135" s="0" t="n">
        <f aca="true">RAND()*(D135*2.5)</f>
        <v>12.2879297830164</v>
      </c>
      <c r="H135" s="0" t="n">
        <f aca="false">G135*E135</f>
        <v>368.637893490493</v>
      </c>
      <c r="I135" s="0" t="n">
        <f aca="false">MONTH(A135)</f>
        <v>6</v>
      </c>
    </row>
    <row r="136" customFormat="false" ht="15" hidden="false" customHeight="false" outlineLevel="0" collapsed="false">
      <c r="G136" s="0" t="n">
        <f aca="true">RAND()*(D136*2.5)</f>
        <v>0</v>
      </c>
      <c r="I136" s="0" t="n">
        <f aca="false">MONTH(A136)</f>
        <v>12</v>
      </c>
    </row>
    <row r="137" customFormat="false" ht="15" hidden="false" customHeight="false" outlineLevel="0" collapsed="false">
      <c r="A137" s="1" t="n">
        <v>40704</v>
      </c>
      <c r="B137" s="0" t="n">
        <v>5</v>
      </c>
      <c r="C137" s="0" t="s">
        <v>8</v>
      </c>
      <c r="D137" s="0" t="n">
        <v>8.08</v>
      </c>
      <c r="E137" s="0" t="n">
        <f aca="false">VLOOKUP(C137,$N$2:$O$6,2,)</f>
        <v>40</v>
      </c>
      <c r="F137" s="0" t="n">
        <f aca="false">E137*D137</f>
        <v>323.2</v>
      </c>
      <c r="G137" s="0" t="n">
        <f aca="true">RAND()*(D137*2.5)</f>
        <v>18.3978640515357</v>
      </c>
      <c r="H137" s="0" t="n">
        <f aca="false">G137*E137</f>
        <v>735.914562061429</v>
      </c>
      <c r="I137" s="0" t="n">
        <f aca="false">MONTH(A137)</f>
        <v>6</v>
      </c>
    </row>
    <row r="138" customFormat="false" ht="15" hidden="false" customHeight="false" outlineLevel="0" collapsed="false">
      <c r="A138" s="1" t="n">
        <v>40704</v>
      </c>
      <c r="B138" s="0" t="n">
        <v>5</v>
      </c>
      <c r="C138" s="0" t="s">
        <v>9</v>
      </c>
      <c r="D138" s="0" t="n">
        <v>8.08</v>
      </c>
      <c r="E138" s="0" t="n">
        <f aca="false">VLOOKUP(C138,$N$2:$O$6,2,)</f>
        <v>28</v>
      </c>
      <c r="F138" s="0" t="n">
        <f aca="false">E138*D138</f>
        <v>226.24</v>
      </c>
      <c r="G138" s="0" t="n">
        <f aca="true">RAND()*(D138*2.5)</f>
        <v>1.70235956269316</v>
      </c>
      <c r="H138" s="0" t="n">
        <f aca="false">G138*E138</f>
        <v>47.6660677554086</v>
      </c>
      <c r="I138" s="0" t="n">
        <f aca="false">MONTH(A138)</f>
        <v>6</v>
      </c>
    </row>
    <row r="139" customFormat="false" ht="15" hidden="false" customHeight="false" outlineLevel="0" collapsed="false">
      <c r="A139" s="1" t="n">
        <v>40704</v>
      </c>
      <c r="B139" s="0" t="n">
        <v>5</v>
      </c>
      <c r="C139" s="0" t="s">
        <v>10</v>
      </c>
      <c r="D139" s="0" t="n">
        <v>8.08</v>
      </c>
      <c r="E139" s="0" t="n">
        <f aca="false">VLOOKUP(C139,$N$2:$O$6,2,)</f>
        <v>32</v>
      </c>
      <c r="F139" s="0" t="n">
        <f aca="false">E139*D139</f>
        <v>258.56</v>
      </c>
      <c r="G139" s="0" t="n">
        <f aca="true">RAND()*(D139*2.5)</f>
        <v>16.195720452629</v>
      </c>
      <c r="H139" s="0" t="n">
        <f aca="false">G139*E139</f>
        <v>518.263054484129</v>
      </c>
      <c r="I139" s="0" t="n">
        <f aca="false">MONTH(A139)</f>
        <v>6</v>
      </c>
    </row>
    <row r="140" customFormat="false" ht="15" hidden="false" customHeight="false" outlineLevel="0" collapsed="false">
      <c r="A140" s="1" t="n">
        <v>40704</v>
      </c>
      <c r="B140" s="0" t="n">
        <v>5</v>
      </c>
      <c r="C140" s="0" t="s">
        <v>22</v>
      </c>
      <c r="D140" s="0" t="n">
        <v>8.08</v>
      </c>
      <c r="E140" s="0" t="n">
        <f aca="false">VLOOKUP(C140,$N$2:$O$6,2,)</f>
        <v>30</v>
      </c>
      <c r="F140" s="0" t="n">
        <f aca="false">E140*D140</f>
        <v>242.4</v>
      </c>
      <c r="G140" s="0" t="n">
        <f aca="true">RAND()*(D140*2.5)</f>
        <v>2.39790890039876</v>
      </c>
      <c r="H140" s="0" t="n">
        <f aca="false">G140*E140</f>
        <v>71.9372670119628</v>
      </c>
      <c r="I140" s="0" t="n">
        <f aca="false">MONTH(A140)</f>
        <v>6</v>
      </c>
    </row>
    <row r="141" customFormat="false" ht="15" hidden="false" customHeight="false" outlineLevel="0" collapsed="false">
      <c r="G141" s="0" t="n">
        <f aca="true">RAND()*(D141*2.5)</f>
        <v>0</v>
      </c>
      <c r="I141" s="0" t="n">
        <f aca="false">MONTH(A141)</f>
        <v>12</v>
      </c>
    </row>
    <row r="142" customFormat="false" ht="15" hidden="false" customHeight="false" outlineLevel="0" collapsed="false">
      <c r="A142" s="1" t="n">
        <v>40707</v>
      </c>
      <c r="B142" s="0" t="n">
        <v>5</v>
      </c>
      <c r="C142" s="0" t="s">
        <v>8</v>
      </c>
      <c r="D142" s="0" t="n">
        <v>8.08</v>
      </c>
      <c r="E142" s="0" t="n">
        <f aca="false">VLOOKUP(C142,$N$2:$O$6,2,)</f>
        <v>40</v>
      </c>
      <c r="F142" s="0" t="n">
        <f aca="false">E142*D142</f>
        <v>323.2</v>
      </c>
      <c r="G142" s="0" t="n">
        <f aca="true">RAND()*(D142*2.5)</f>
        <v>2.34753429768607</v>
      </c>
      <c r="H142" s="0" t="n">
        <f aca="false">G142*E142</f>
        <v>93.9013719074428</v>
      </c>
      <c r="I142" s="0" t="n">
        <f aca="false">MONTH(A142)</f>
        <v>6</v>
      </c>
    </row>
    <row r="143" customFormat="false" ht="15" hidden="false" customHeight="false" outlineLevel="0" collapsed="false">
      <c r="A143" s="1" t="n">
        <v>40707</v>
      </c>
      <c r="B143" s="0" t="n">
        <v>5</v>
      </c>
      <c r="C143" s="0" t="s">
        <v>9</v>
      </c>
      <c r="D143" s="0" t="n">
        <v>8.08</v>
      </c>
      <c r="E143" s="0" t="n">
        <f aca="false">VLOOKUP(C143,$N$2:$O$6,2,)</f>
        <v>28</v>
      </c>
      <c r="F143" s="0" t="n">
        <f aca="false">E143*D143</f>
        <v>226.24</v>
      </c>
      <c r="G143" s="0" t="n">
        <f aca="true">RAND()*(D143*2.5)</f>
        <v>2.05355750387534</v>
      </c>
      <c r="H143" s="0" t="n">
        <f aca="false">G143*E143</f>
        <v>57.4996101085097</v>
      </c>
      <c r="I143" s="0" t="n">
        <f aca="false">MONTH(A143)</f>
        <v>6</v>
      </c>
    </row>
    <row r="144" customFormat="false" ht="15" hidden="false" customHeight="false" outlineLevel="0" collapsed="false">
      <c r="A144" s="1" t="n">
        <v>40707</v>
      </c>
      <c r="B144" s="0" t="n">
        <v>5</v>
      </c>
      <c r="C144" s="0" t="s">
        <v>10</v>
      </c>
      <c r="D144" s="0" t="n">
        <v>8.08</v>
      </c>
      <c r="E144" s="0" t="n">
        <f aca="false">VLOOKUP(C144,$N$2:$O$6,2,)</f>
        <v>32</v>
      </c>
      <c r="F144" s="0" t="n">
        <f aca="false">E144*D144</f>
        <v>258.56</v>
      </c>
      <c r="G144" s="0" t="n">
        <f aca="true">RAND()*(D144*2.5)</f>
        <v>0.643503211066127</v>
      </c>
      <c r="H144" s="0" t="n">
        <f aca="false">G144*E144</f>
        <v>20.5921027541161</v>
      </c>
      <c r="I144" s="0" t="n">
        <f aca="false">MONTH(A144)</f>
        <v>6</v>
      </c>
    </row>
    <row r="145" customFormat="false" ht="15" hidden="false" customHeight="false" outlineLevel="0" collapsed="false">
      <c r="A145" s="1" t="n">
        <v>40707</v>
      </c>
      <c r="B145" s="0" t="n">
        <v>5</v>
      </c>
      <c r="C145" s="0" t="s">
        <v>22</v>
      </c>
      <c r="D145" s="0" t="n">
        <v>8.08</v>
      </c>
      <c r="E145" s="0" t="n">
        <f aca="false">VLOOKUP(C145,$N$2:$O$6,2,)</f>
        <v>30</v>
      </c>
      <c r="F145" s="0" t="n">
        <f aca="false">E145*D145</f>
        <v>242.4</v>
      </c>
      <c r="G145" s="0" t="n">
        <f aca="true">RAND()*(D145*2.5)</f>
        <v>0.647273110039532</v>
      </c>
      <c r="H145" s="0" t="n">
        <f aca="false">G145*E145</f>
        <v>19.418193301186</v>
      </c>
      <c r="I145" s="0" t="n">
        <f aca="false">MONTH(A145)</f>
        <v>6</v>
      </c>
    </row>
    <row r="146" customFormat="false" ht="15" hidden="false" customHeight="false" outlineLevel="0" collapsed="false">
      <c r="G146" s="0" t="n">
        <f aca="true">RAND()*(D146*2.5)</f>
        <v>0</v>
      </c>
      <c r="I146" s="0" t="n">
        <f aca="false">MONTH(A146)</f>
        <v>12</v>
      </c>
    </row>
    <row r="147" customFormat="false" ht="15" hidden="false" customHeight="false" outlineLevel="0" collapsed="false">
      <c r="A147" s="1" t="n">
        <v>40708</v>
      </c>
      <c r="B147" s="0" t="n">
        <v>5</v>
      </c>
      <c r="C147" s="0" t="s">
        <v>8</v>
      </c>
      <c r="D147" s="0" t="n">
        <v>8.08</v>
      </c>
      <c r="E147" s="0" t="n">
        <f aca="false">VLOOKUP(C147,$N$2:$O$6,2,)</f>
        <v>40</v>
      </c>
      <c r="F147" s="0" t="n">
        <f aca="false">E147*D147</f>
        <v>323.2</v>
      </c>
      <c r="G147" s="0" t="n">
        <f aca="true">RAND()*(D147*2.5)</f>
        <v>7.44893281068653</v>
      </c>
      <c r="H147" s="0" t="n">
        <f aca="false">G147*E147</f>
        <v>297.957312427461</v>
      </c>
      <c r="I147" s="0" t="n">
        <f aca="false">MONTH(A147)</f>
        <v>6</v>
      </c>
    </row>
    <row r="148" customFormat="false" ht="15" hidden="false" customHeight="false" outlineLevel="0" collapsed="false">
      <c r="A148" s="1" t="n">
        <v>40708</v>
      </c>
      <c r="B148" s="0" t="n">
        <v>5</v>
      </c>
      <c r="C148" s="0" t="s">
        <v>9</v>
      </c>
      <c r="D148" s="0" t="n">
        <v>8.08</v>
      </c>
      <c r="E148" s="0" t="n">
        <f aca="false">VLOOKUP(C148,$N$2:$O$6,2,)</f>
        <v>28</v>
      </c>
      <c r="F148" s="0" t="n">
        <f aca="false">E148*D148</f>
        <v>226.24</v>
      </c>
      <c r="G148" s="0" t="n">
        <f aca="true">RAND()*(D148*2.5)</f>
        <v>7.96101742838509</v>
      </c>
      <c r="H148" s="0" t="n">
        <f aca="false">G148*E148</f>
        <v>222.908487994783</v>
      </c>
      <c r="I148" s="0" t="n">
        <f aca="false">MONTH(A148)</f>
        <v>6</v>
      </c>
    </row>
    <row r="149" customFormat="false" ht="15" hidden="false" customHeight="false" outlineLevel="0" collapsed="false">
      <c r="A149" s="1" t="n">
        <v>40708</v>
      </c>
      <c r="B149" s="0" t="n">
        <v>5</v>
      </c>
      <c r="C149" s="0" t="s">
        <v>10</v>
      </c>
      <c r="D149" s="0" t="n">
        <v>8.08</v>
      </c>
      <c r="E149" s="0" t="n">
        <f aca="false">VLOOKUP(C149,$N$2:$O$6,2,)</f>
        <v>32</v>
      </c>
      <c r="F149" s="0" t="n">
        <f aca="false">E149*D149</f>
        <v>258.56</v>
      </c>
      <c r="G149" s="0" t="n">
        <f aca="true">RAND()*(D149*2.5)</f>
        <v>5.77296557906084</v>
      </c>
      <c r="H149" s="0" t="n">
        <f aca="false">G149*E149</f>
        <v>184.734898529947</v>
      </c>
      <c r="I149" s="0" t="n">
        <f aca="false">MONTH(A149)</f>
        <v>6</v>
      </c>
    </row>
    <row r="150" customFormat="false" ht="15" hidden="false" customHeight="false" outlineLevel="0" collapsed="false">
      <c r="A150" s="1" t="n">
        <v>40708</v>
      </c>
      <c r="B150" s="0" t="n">
        <v>5</v>
      </c>
      <c r="C150" s="0" t="s">
        <v>22</v>
      </c>
      <c r="D150" s="0" t="n">
        <v>8.08</v>
      </c>
      <c r="E150" s="0" t="n">
        <f aca="false">VLOOKUP(C150,$N$2:$O$6,2,)</f>
        <v>30</v>
      </c>
      <c r="F150" s="0" t="n">
        <f aca="false">E150*D150</f>
        <v>242.4</v>
      </c>
      <c r="G150" s="0" t="n">
        <f aca="true">RAND()*(D150*2.5)</f>
        <v>9.04997068759985</v>
      </c>
      <c r="H150" s="0" t="n">
        <f aca="false">G150*E150</f>
        <v>271.499120627996</v>
      </c>
      <c r="I150" s="0" t="n">
        <f aca="false">MONTH(A150)</f>
        <v>6</v>
      </c>
    </row>
    <row r="151" customFormat="false" ht="15" hidden="false" customHeight="false" outlineLevel="0" collapsed="false">
      <c r="G151" s="0" t="n">
        <f aca="true">RAND()*(D151*2.5)</f>
        <v>0</v>
      </c>
      <c r="I151" s="0" t="n">
        <f aca="false">MONTH(A151)</f>
        <v>12</v>
      </c>
    </row>
    <row r="152" customFormat="false" ht="15" hidden="false" customHeight="false" outlineLevel="0" collapsed="false">
      <c r="A152" s="1" t="n">
        <v>40709</v>
      </c>
      <c r="B152" s="0" t="n">
        <v>5</v>
      </c>
      <c r="C152" s="0" t="s">
        <v>8</v>
      </c>
      <c r="D152" s="0" t="n">
        <v>8.08</v>
      </c>
      <c r="E152" s="0" t="n">
        <f aca="false">VLOOKUP(C152,$N$2:$O$6,2,)</f>
        <v>40</v>
      </c>
      <c r="F152" s="0" t="n">
        <f aca="false">E152*D152</f>
        <v>323.2</v>
      </c>
      <c r="G152" s="0" t="n">
        <f aca="true">RAND()*(D152*2.5)</f>
        <v>8.55957253645174</v>
      </c>
      <c r="H152" s="0" t="n">
        <f aca="false">G152*E152</f>
        <v>342.38290145807</v>
      </c>
      <c r="I152" s="0" t="n">
        <f aca="false">MONTH(A152)</f>
        <v>6</v>
      </c>
    </row>
    <row r="153" customFormat="false" ht="15" hidden="false" customHeight="false" outlineLevel="0" collapsed="false">
      <c r="A153" s="1" t="n">
        <v>40709</v>
      </c>
      <c r="B153" s="0" t="n">
        <v>5</v>
      </c>
      <c r="C153" s="0" t="s">
        <v>9</v>
      </c>
      <c r="D153" s="0" t="n">
        <v>8.08</v>
      </c>
      <c r="E153" s="0" t="n">
        <f aca="false">VLOOKUP(C153,$N$2:$O$6,2,)</f>
        <v>28</v>
      </c>
      <c r="F153" s="0" t="n">
        <f aca="false">E153*D153</f>
        <v>226.24</v>
      </c>
      <c r="G153" s="0" t="n">
        <f aca="true">RAND()*(D153*2.5)</f>
        <v>11.0516191389877</v>
      </c>
      <c r="H153" s="0" t="n">
        <f aca="false">G153*E153</f>
        <v>309.445335891657</v>
      </c>
      <c r="I153" s="0" t="n">
        <f aca="false">MONTH(A153)</f>
        <v>6</v>
      </c>
    </row>
    <row r="154" customFormat="false" ht="15" hidden="false" customHeight="false" outlineLevel="0" collapsed="false">
      <c r="A154" s="1" t="n">
        <v>40709</v>
      </c>
      <c r="B154" s="0" t="n">
        <v>5</v>
      </c>
      <c r="C154" s="0" t="s">
        <v>10</v>
      </c>
      <c r="D154" s="0" t="n">
        <v>8.08</v>
      </c>
      <c r="E154" s="0" t="n">
        <f aca="false">VLOOKUP(C154,$N$2:$O$6,2,)</f>
        <v>32</v>
      </c>
      <c r="F154" s="0" t="n">
        <f aca="false">E154*D154</f>
        <v>258.56</v>
      </c>
      <c r="G154" s="0" t="n">
        <f aca="true">RAND()*(D154*2.5)</f>
        <v>13.0056761361659</v>
      </c>
      <c r="H154" s="0" t="n">
        <f aca="false">G154*E154</f>
        <v>416.181636357307</v>
      </c>
      <c r="I154" s="0" t="n">
        <f aca="false">MONTH(A154)</f>
        <v>6</v>
      </c>
    </row>
    <row r="155" customFormat="false" ht="15" hidden="false" customHeight="false" outlineLevel="0" collapsed="false">
      <c r="A155" s="1" t="n">
        <v>40709</v>
      </c>
      <c r="B155" s="0" t="n">
        <v>5</v>
      </c>
      <c r="C155" s="0" t="s">
        <v>22</v>
      </c>
      <c r="D155" s="0" t="n">
        <v>8.08</v>
      </c>
      <c r="E155" s="0" t="n">
        <f aca="false">VLOOKUP(C155,$N$2:$O$6,2,)</f>
        <v>30</v>
      </c>
      <c r="F155" s="0" t="n">
        <f aca="false">E155*D155</f>
        <v>242.4</v>
      </c>
      <c r="G155" s="0" t="n">
        <f aca="true">RAND()*(D155*2.5)</f>
        <v>2.36066825897433</v>
      </c>
      <c r="H155" s="0" t="n">
        <f aca="false">G155*E155</f>
        <v>70.8200477692299</v>
      </c>
      <c r="I155" s="0" t="n">
        <f aca="false">MONTH(A155)</f>
        <v>6</v>
      </c>
    </row>
    <row r="156" customFormat="false" ht="15" hidden="false" customHeight="false" outlineLevel="0" collapsed="false">
      <c r="G156" s="0" t="n">
        <f aca="true">RAND()*(D156*2.5)</f>
        <v>0</v>
      </c>
      <c r="I156" s="0" t="n">
        <f aca="false">MONTH(A156)</f>
        <v>12</v>
      </c>
    </row>
    <row r="157" customFormat="false" ht="15" hidden="false" customHeight="false" outlineLevel="0" collapsed="false">
      <c r="A157" s="1" t="n">
        <v>40710</v>
      </c>
      <c r="B157" s="0" t="n">
        <v>5</v>
      </c>
      <c r="C157" s="0" t="s">
        <v>8</v>
      </c>
      <c r="D157" s="0" t="n">
        <v>8.08</v>
      </c>
      <c r="E157" s="0" t="n">
        <f aca="false">VLOOKUP(C157,$N$2:$O$6,2,)</f>
        <v>40</v>
      </c>
      <c r="F157" s="0" t="n">
        <f aca="false">E157*D157</f>
        <v>323.2</v>
      </c>
      <c r="G157" s="0" t="n">
        <f aca="true">RAND()*(D157*2.5)</f>
        <v>4.99886432415806</v>
      </c>
      <c r="H157" s="0" t="n">
        <f aca="false">G157*E157</f>
        <v>199.954572966322</v>
      </c>
      <c r="I157" s="0" t="n">
        <f aca="false">MONTH(A157)</f>
        <v>6</v>
      </c>
    </row>
    <row r="158" customFormat="false" ht="15" hidden="false" customHeight="false" outlineLevel="0" collapsed="false">
      <c r="A158" s="1" t="n">
        <v>40710</v>
      </c>
      <c r="B158" s="0" t="n">
        <v>5</v>
      </c>
      <c r="C158" s="0" t="s">
        <v>9</v>
      </c>
      <c r="D158" s="0" t="n">
        <v>8.08</v>
      </c>
      <c r="E158" s="0" t="n">
        <f aca="false">VLOOKUP(C158,$N$2:$O$6,2,)</f>
        <v>28</v>
      </c>
      <c r="F158" s="0" t="n">
        <f aca="false">E158*D158</f>
        <v>226.24</v>
      </c>
      <c r="G158" s="0" t="n">
        <f aca="true">RAND()*(D158*2.5)</f>
        <v>4.16354250307195</v>
      </c>
      <c r="H158" s="0" t="n">
        <f aca="false">G158*E158</f>
        <v>116.579190086015</v>
      </c>
      <c r="I158" s="0" t="n">
        <f aca="false">MONTH(A158)</f>
        <v>6</v>
      </c>
    </row>
    <row r="159" customFormat="false" ht="15" hidden="false" customHeight="false" outlineLevel="0" collapsed="false">
      <c r="A159" s="1" t="n">
        <v>40710</v>
      </c>
      <c r="B159" s="0" t="n">
        <v>5</v>
      </c>
      <c r="C159" s="0" t="s">
        <v>10</v>
      </c>
      <c r="D159" s="0" t="n">
        <v>8.08</v>
      </c>
      <c r="E159" s="0" t="n">
        <f aca="false">VLOOKUP(C159,$N$2:$O$6,2,)</f>
        <v>32</v>
      </c>
      <c r="F159" s="0" t="n">
        <f aca="false">E159*D159</f>
        <v>258.56</v>
      </c>
      <c r="G159" s="0" t="n">
        <f aca="true">RAND()*(D159*2.5)</f>
        <v>6.47816316867247</v>
      </c>
      <c r="H159" s="0" t="n">
        <f aca="false">G159*E159</f>
        <v>207.301221397519</v>
      </c>
      <c r="I159" s="0" t="n">
        <f aca="false">MONTH(A159)</f>
        <v>6</v>
      </c>
    </row>
    <row r="160" customFormat="false" ht="15" hidden="false" customHeight="false" outlineLevel="0" collapsed="false">
      <c r="A160" s="1" t="n">
        <v>40710</v>
      </c>
      <c r="B160" s="0" t="n">
        <v>5</v>
      </c>
      <c r="C160" s="0" t="s">
        <v>22</v>
      </c>
      <c r="D160" s="0" t="n">
        <v>8.08</v>
      </c>
      <c r="E160" s="0" t="n">
        <f aca="false">VLOOKUP(C160,$N$2:$O$6,2,)</f>
        <v>30</v>
      </c>
      <c r="F160" s="0" t="n">
        <f aca="false">E160*D160</f>
        <v>242.4</v>
      </c>
      <c r="G160" s="0" t="n">
        <f aca="true">RAND()*(D160*2.5)</f>
        <v>11.8776121198665</v>
      </c>
      <c r="H160" s="0" t="n">
        <f aca="false">G160*E160</f>
        <v>356.328363595996</v>
      </c>
      <c r="I160" s="0" t="n">
        <f aca="false">MONTH(A160)</f>
        <v>6</v>
      </c>
    </row>
    <row r="161" customFormat="false" ht="15" hidden="false" customHeight="false" outlineLevel="0" collapsed="false">
      <c r="G161" s="0" t="n">
        <f aca="true">RAND()*(D161*2.5)</f>
        <v>0</v>
      </c>
      <c r="I161" s="0" t="n">
        <f aca="false">MONTH(A161)</f>
        <v>12</v>
      </c>
    </row>
    <row r="162" customFormat="false" ht="15" hidden="false" customHeight="false" outlineLevel="0" collapsed="false">
      <c r="A162" s="1" t="n">
        <v>40711</v>
      </c>
      <c r="B162" s="0" t="n">
        <v>5</v>
      </c>
      <c r="C162" s="0" t="s">
        <v>8</v>
      </c>
      <c r="D162" s="0" t="n">
        <v>8.08</v>
      </c>
      <c r="E162" s="0" t="n">
        <f aca="false">VLOOKUP(C162,$N$2:$O$6,2,)</f>
        <v>40</v>
      </c>
      <c r="F162" s="0" t="n">
        <f aca="false">E162*D162</f>
        <v>323.2</v>
      </c>
      <c r="G162" s="0" t="n">
        <f aca="true">RAND()*(D162*2.5)</f>
        <v>5.68566042492166</v>
      </c>
      <c r="H162" s="0" t="n">
        <f aca="false">G162*E162</f>
        <v>227.426416996866</v>
      </c>
      <c r="I162" s="0" t="n">
        <f aca="false">MONTH(A162)</f>
        <v>6</v>
      </c>
    </row>
    <row r="163" customFormat="false" ht="15" hidden="false" customHeight="false" outlineLevel="0" collapsed="false">
      <c r="A163" s="1" t="n">
        <v>40711</v>
      </c>
      <c r="B163" s="0" t="n">
        <v>5</v>
      </c>
      <c r="C163" s="0" t="s">
        <v>9</v>
      </c>
      <c r="D163" s="0" t="n">
        <v>8.08</v>
      </c>
      <c r="E163" s="0" t="n">
        <f aca="false">VLOOKUP(C163,$N$2:$O$6,2,)</f>
        <v>28</v>
      </c>
      <c r="F163" s="0" t="n">
        <f aca="false">E163*D163</f>
        <v>226.24</v>
      </c>
      <c r="G163" s="0" t="n">
        <f aca="true">RAND()*(D163*2.5)</f>
        <v>5.65103085208684</v>
      </c>
      <c r="H163" s="0" t="n">
        <f aca="false">G163*E163</f>
        <v>158.228863858432</v>
      </c>
      <c r="I163" s="0" t="n">
        <f aca="false">MONTH(A163)</f>
        <v>6</v>
      </c>
    </row>
    <row r="164" customFormat="false" ht="15" hidden="false" customHeight="false" outlineLevel="0" collapsed="false">
      <c r="A164" s="1" t="n">
        <v>40711</v>
      </c>
      <c r="B164" s="0" t="n">
        <v>5</v>
      </c>
      <c r="C164" s="0" t="s">
        <v>10</v>
      </c>
      <c r="D164" s="0" t="n">
        <v>8.08</v>
      </c>
      <c r="E164" s="0" t="n">
        <f aca="false">VLOOKUP(C164,$N$2:$O$6,2,)</f>
        <v>32</v>
      </c>
      <c r="F164" s="0" t="n">
        <f aca="false">E164*D164</f>
        <v>258.56</v>
      </c>
      <c r="G164" s="0" t="n">
        <f aca="true">RAND()*(D164*2.5)</f>
        <v>19.4359509295318</v>
      </c>
      <c r="H164" s="0" t="n">
        <f aca="false">G164*E164</f>
        <v>621.950429745019</v>
      </c>
      <c r="I164" s="0" t="n">
        <f aca="false">MONTH(A164)</f>
        <v>6</v>
      </c>
    </row>
    <row r="165" customFormat="false" ht="15" hidden="false" customHeight="false" outlineLevel="0" collapsed="false">
      <c r="A165" s="1" t="n">
        <v>40711</v>
      </c>
      <c r="B165" s="0" t="n">
        <v>5</v>
      </c>
      <c r="C165" s="0" t="s">
        <v>22</v>
      </c>
      <c r="D165" s="0" t="n">
        <v>8.08</v>
      </c>
      <c r="E165" s="0" t="n">
        <f aca="false">VLOOKUP(C165,$N$2:$O$6,2,)</f>
        <v>30</v>
      </c>
      <c r="F165" s="0" t="n">
        <f aca="false">E165*D165</f>
        <v>242.4</v>
      </c>
      <c r="G165" s="0" t="n">
        <f aca="true">RAND()*(D165*2.5)</f>
        <v>14.9608200897463</v>
      </c>
      <c r="H165" s="0" t="n">
        <f aca="false">G165*E165</f>
        <v>448.824602692388</v>
      </c>
      <c r="I165" s="0" t="n">
        <f aca="false">MONTH(A165)</f>
        <v>6</v>
      </c>
    </row>
    <row r="166" customFormat="false" ht="15" hidden="false" customHeight="false" outlineLevel="0" collapsed="false">
      <c r="G166" s="0" t="n">
        <f aca="true">RAND()*(D166*2.5)</f>
        <v>0</v>
      </c>
      <c r="I166" s="0" t="n">
        <f aca="false">MONTH(A166)</f>
        <v>12</v>
      </c>
    </row>
    <row r="167" customFormat="false" ht="15" hidden="false" customHeight="false" outlineLevel="0" collapsed="false">
      <c r="A167" s="1" t="n">
        <v>40714</v>
      </c>
      <c r="B167" s="0" t="n">
        <v>5</v>
      </c>
      <c r="C167" s="0" t="s">
        <v>8</v>
      </c>
      <c r="D167" s="0" t="n">
        <v>8.08</v>
      </c>
      <c r="E167" s="0" t="n">
        <f aca="false">VLOOKUP(C167,$N$2:$O$6,2,)</f>
        <v>40</v>
      </c>
      <c r="F167" s="0" t="n">
        <f aca="false">E167*D167</f>
        <v>323.2</v>
      </c>
      <c r="G167" s="0" t="n">
        <f aca="true">RAND()*(D167*2.5)</f>
        <v>2.82026976826601</v>
      </c>
      <c r="H167" s="0" t="n">
        <f aca="false">G167*E167</f>
        <v>112.81079073064</v>
      </c>
      <c r="I167" s="0" t="n">
        <f aca="false">MONTH(A167)</f>
        <v>6</v>
      </c>
    </row>
    <row r="168" customFormat="false" ht="15" hidden="false" customHeight="false" outlineLevel="0" collapsed="false">
      <c r="A168" s="1" t="n">
        <v>40714</v>
      </c>
      <c r="B168" s="0" t="n">
        <v>5</v>
      </c>
      <c r="C168" s="0" t="s">
        <v>9</v>
      </c>
      <c r="D168" s="0" t="n">
        <v>8.08</v>
      </c>
      <c r="E168" s="0" t="n">
        <f aca="false">VLOOKUP(C168,$N$2:$O$6,2,)</f>
        <v>28</v>
      </c>
      <c r="F168" s="0" t="n">
        <f aca="false">E168*D168</f>
        <v>226.24</v>
      </c>
      <c r="G168" s="0" t="n">
        <f aca="true">RAND()*(D168*2.5)</f>
        <v>7.31936266073026</v>
      </c>
      <c r="H168" s="0" t="n">
        <f aca="false">G168*E168</f>
        <v>204.942154500447</v>
      </c>
      <c r="I168" s="0" t="n">
        <f aca="false">MONTH(A168)</f>
        <v>6</v>
      </c>
    </row>
    <row r="169" customFormat="false" ht="15" hidden="false" customHeight="false" outlineLevel="0" collapsed="false">
      <c r="A169" s="1" t="n">
        <v>40714</v>
      </c>
      <c r="B169" s="0" t="n">
        <v>5</v>
      </c>
      <c r="C169" s="0" t="s">
        <v>10</v>
      </c>
      <c r="D169" s="0" t="n">
        <v>8.08</v>
      </c>
      <c r="E169" s="0" t="n">
        <f aca="false">VLOOKUP(C169,$N$2:$O$6,2,)</f>
        <v>32</v>
      </c>
      <c r="F169" s="0" t="n">
        <f aca="false">E169*D169</f>
        <v>258.56</v>
      </c>
      <c r="G169" s="0" t="n">
        <f aca="true">RAND()*(D169*2.5)</f>
        <v>14.9527471300215</v>
      </c>
      <c r="H169" s="0" t="n">
        <f aca="false">G169*E169</f>
        <v>478.487908160686</v>
      </c>
      <c r="I169" s="0" t="n">
        <f aca="false">MONTH(A169)</f>
        <v>6</v>
      </c>
    </row>
    <row r="170" customFormat="false" ht="15" hidden="false" customHeight="false" outlineLevel="0" collapsed="false">
      <c r="A170" s="1" t="n">
        <v>40714</v>
      </c>
      <c r="B170" s="0" t="n">
        <v>5</v>
      </c>
      <c r="C170" s="0" t="s">
        <v>22</v>
      </c>
      <c r="D170" s="0" t="n">
        <v>8.08</v>
      </c>
      <c r="E170" s="0" t="n">
        <f aca="false">VLOOKUP(C170,$N$2:$O$6,2,)</f>
        <v>30</v>
      </c>
      <c r="F170" s="0" t="n">
        <f aca="false">E170*D170</f>
        <v>242.4</v>
      </c>
      <c r="G170" s="0" t="n">
        <f aca="true">RAND()*(D170*2.5)</f>
        <v>17.4064108018298</v>
      </c>
      <c r="H170" s="0" t="n">
        <f aca="false">G170*E170</f>
        <v>522.192324054893</v>
      </c>
      <c r="I170" s="0" t="n">
        <f aca="false">MONTH(A170)</f>
        <v>6</v>
      </c>
    </row>
    <row r="171" customFormat="false" ht="15" hidden="false" customHeight="false" outlineLevel="0" collapsed="false">
      <c r="A171" s="1"/>
      <c r="G171" s="0" t="n">
        <f aca="true">RAND()*(D171*2.5)</f>
        <v>0</v>
      </c>
      <c r="I171" s="0" t="n">
        <f aca="false">MONTH(A171)</f>
        <v>12</v>
      </c>
    </row>
    <row r="172" customFormat="false" ht="15" hidden="false" customHeight="false" outlineLevel="0" collapsed="false">
      <c r="A172" s="1" t="n">
        <v>40715</v>
      </c>
      <c r="B172" s="0" t="n">
        <v>5</v>
      </c>
      <c r="C172" s="0" t="s">
        <v>8</v>
      </c>
      <c r="D172" s="0" t="n">
        <v>8.08</v>
      </c>
      <c r="E172" s="0" t="n">
        <f aca="false">VLOOKUP(C172,$N$2:$O$6,2,)</f>
        <v>40</v>
      </c>
      <c r="F172" s="0" t="n">
        <f aca="false">E172*D172</f>
        <v>323.2</v>
      </c>
      <c r="G172" s="0" t="n">
        <f aca="true">RAND()*(D172*2.5)</f>
        <v>0.974747967068106</v>
      </c>
      <c r="H172" s="0" t="n">
        <f aca="false">G172*E172</f>
        <v>38.9899186827242</v>
      </c>
      <c r="I172" s="0" t="n">
        <f aca="false">MONTH(A172)</f>
        <v>6</v>
      </c>
    </row>
    <row r="173" customFormat="false" ht="15" hidden="false" customHeight="false" outlineLevel="0" collapsed="false">
      <c r="A173" s="1" t="n">
        <v>40715</v>
      </c>
      <c r="B173" s="0" t="n">
        <v>5</v>
      </c>
      <c r="C173" s="0" t="s">
        <v>9</v>
      </c>
      <c r="D173" s="0" t="n">
        <v>8.08</v>
      </c>
      <c r="E173" s="0" t="n">
        <f aca="false">VLOOKUP(C173,$N$2:$O$6,2,)</f>
        <v>28</v>
      </c>
      <c r="F173" s="0" t="n">
        <f aca="false">E173*D173</f>
        <v>226.24</v>
      </c>
      <c r="G173" s="0" t="n">
        <f aca="true">RAND()*(D173*2.5)</f>
        <v>16.9697245868854</v>
      </c>
      <c r="H173" s="0" t="n">
        <f aca="false">G173*E173</f>
        <v>475.152288432792</v>
      </c>
      <c r="I173" s="0" t="n">
        <f aca="false">MONTH(A173)</f>
        <v>6</v>
      </c>
    </row>
    <row r="174" customFormat="false" ht="15" hidden="false" customHeight="false" outlineLevel="0" collapsed="false">
      <c r="A174" s="1" t="n">
        <v>40715</v>
      </c>
      <c r="B174" s="0" t="n">
        <v>5</v>
      </c>
      <c r="C174" s="0" t="s">
        <v>10</v>
      </c>
      <c r="D174" s="0" t="n">
        <v>8.08</v>
      </c>
      <c r="E174" s="0" t="n">
        <f aca="false">VLOOKUP(C174,$N$2:$O$6,2,)</f>
        <v>32</v>
      </c>
      <c r="F174" s="0" t="n">
        <f aca="false">E174*D174</f>
        <v>258.56</v>
      </c>
      <c r="G174" s="0" t="n">
        <f aca="true">RAND()*(D174*2.5)</f>
        <v>8.82023315308616</v>
      </c>
      <c r="H174" s="0" t="n">
        <f aca="false">G174*E174</f>
        <v>282.247460898757</v>
      </c>
      <c r="I174" s="0" t="n">
        <f aca="false">MONTH(A174)</f>
        <v>6</v>
      </c>
    </row>
    <row r="175" customFormat="false" ht="15" hidden="false" customHeight="false" outlineLevel="0" collapsed="false">
      <c r="A175" s="1" t="n">
        <v>40715</v>
      </c>
      <c r="B175" s="0" t="n">
        <v>5</v>
      </c>
      <c r="C175" s="0" t="s">
        <v>22</v>
      </c>
      <c r="D175" s="0" t="n">
        <v>8.08</v>
      </c>
      <c r="E175" s="0" t="n">
        <f aca="false">VLOOKUP(C175,$N$2:$O$6,2,)</f>
        <v>30</v>
      </c>
      <c r="F175" s="0" t="n">
        <f aca="false">E175*D175</f>
        <v>242.4</v>
      </c>
      <c r="G175" s="0" t="n">
        <f aca="true">RAND()*(D175*2.5)</f>
        <v>14.5338682136964</v>
      </c>
      <c r="H175" s="0" t="n">
        <f aca="false">G175*E175</f>
        <v>436.016046410892</v>
      </c>
      <c r="I175" s="0" t="n">
        <f aca="false">MONTH(A175)</f>
        <v>6</v>
      </c>
    </row>
    <row r="176" customFormat="false" ht="15" hidden="false" customHeight="false" outlineLevel="0" collapsed="false">
      <c r="G176" s="0" t="n">
        <f aca="true">RAND()*(D176*2.5)</f>
        <v>0</v>
      </c>
      <c r="I176" s="0" t="n">
        <f aca="false">MONTH(A176)</f>
        <v>12</v>
      </c>
    </row>
    <row r="177" customFormat="false" ht="15" hidden="false" customHeight="false" outlineLevel="0" collapsed="false">
      <c r="A177" s="1" t="n">
        <v>40716</v>
      </c>
      <c r="B177" s="0" t="n">
        <v>5</v>
      </c>
      <c r="C177" s="0" t="s">
        <v>8</v>
      </c>
      <c r="D177" s="0" t="n">
        <v>8.08</v>
      </c>
      <c r="E177" s="0" t="n">
        <f aca="false">VLOOKUP(C177,$N$2:$O$6,2,)</f>
        <v>40</v>
      </c>
      <c r="F177" s="0" t="n">
        <f aca="false">E177*D177</f>
        <v>323.2</v>
      </c>
      <c r="G177" s="0" t="n">
        <f aca="true">RAND()*(D177*2.5)</f>
        <v>9.00147504252382</v>
      </c>
      <c r="H177" s="0" t="n">
        <f aca="false">G177*E177</f>
        <v>360.059001700953</v>
      </c>
      <c r="I177" s="0" t="n">
        <f aca="false">MONTH(A177)</f>
        <v>6</v>
      </c>
    </row>
    <row r="178" customFormat="false" ht="15" hidden="false" customHeight="false" outlineLevel="0" collapsed="false">
      <c r="A178" s="1" t="n">
        <v>40716</v>
      </c>
      <c r="B178" s="0" t="n">
        <v>5</v>
      </c>
      <c r="C178" s="0" t="s">
        <v>9</v>
      </c>
      <c r="D178" s="0" t="n">
        <v>8.08</v>
      </c>
      <c r="E178" s="0" t="n">
        <f aca="false">VLOOKUP(C178,$N$2:$O$6,2,)</f>
        <v>28</v>
      </c>
      <c r="F178" s="0" t="n">
        <f aca="false">E178*D178</f>
        <v>226.24</v>
      </c>
      <c r="G178" s="0" t="n">
        <f aca="true">RAND()*(D178*2.5)</f>
        <v>6.85407781112008</v>
      </c>
      <c r="H178" s="0" t="n">
        <f aca="false">G178*E178</f>
        <v>191.914178711362</v>
      </c>
      <c r="I178" s="0" t="n">
        <f aca="false">MONTH(A178)</f>
        <v>6</v>
      </c>
    </row>
    <row r="179" customFormat="false" ht="15" hidden="false" customHeight="false" outlineLevel="0" collapsed="false">
      <c r="A179" s="1" t="n">
        <v>40716</v>
      </c>
      <c r="B179" s="0" t="n">
        <v>5</v>
      </c>
      <c r="C179" s="0" t="s">
        <v>10</v>
      </c>
      <c r="D179" s="0" t="n">
        <v>8.08</v>
      </c>
      <c r="E179" s="0" t="n">
        <f aca="false">VLOOKUP(C179,$N$2:$O$6,2,)</f>
        <v>32</v>
      </c>
      <c r="F179" s="0" t="n">
        <f aca="false">E179*D179</f>
        <v>258.56</v>
      </c>
      <c r="G179" s="0" t="n">
        <f aca="true">RAND()*(D179*2.5)</f>
        <v>7.84679768336937</v>
      </c>
      <c r="H179" s="0" t="n">
        <f aca="false">G179*E179</f>
        <v>251.09752586782</v>
      </c>
      <c r="I179" s="0" t="n">
        <f aca="false">MONTH(A179)</f>
        <v>6</v>
      </c>
    </row>
    <row r="180" customFormat="false" ht="15" hidden="false" customHeight="false" outlineLevel="0" collapsed="false">
      <c r="A180" s="1" t="n">
        <v>40716</v>
      </c>
      <c r="B180" s="0" t="n">
        <v>5</v>
      </c>
      <c r="C180" s="0" t="s">
        <v>22</v>
      </c>
      <c r="D180" s="0" t="n">
        <v>8.08</v>
      </c>
      <c r="E180" s="0" t="n">
        <f aca="false">VLOOKUP(C180,$N$2:$O$6,2,)</f>
        <v>30</v>
      </c>
      <c r="F180" s="0" t="n">
        <f aca="false">E180*D180</f>
        <v>242.4</v>
      </c>
      <c r="G180" s="0" t="n">
        <f aca="true">RAND()*(D180*2.5)</f>
        <v>8.72928474717773</v>
      </c>
      <c r="H180" s="0" t="n">
        <f aca="false">G180*E180</f>
        <v>261.878542415332</v>
      </c>
      <c r="I180" s="0" t="n">
        <f aca="false">MONTH(A180)</f>
        <v>6</v>
      </c>
    </row>
    <row r="181" customFormat="false" ht="15" hidden="false" customHeight="false" outlineLevel="0" collapsed="false">
      <c r="G181" s="0" t="n">
        <f aca="true">RAND()*(D181*2.5)</f>
        <v>0</v>
      </c>
      <c r="I181" s="0" t="n">
        <f aca="false">MONTH(A181)</f>
        <v>12</v>
      </c>
    </row>
    <row r="182" customFormat="false" ht="15" hidden="false" customHeight="false" outlineLevel="0" collapsed="false">
      <c r="A182" s="1" t="n">
        <v>40717</v>
      </c>
      <c r="B182" s="0" t="n">
        <v>5</v>
      </c>
      <c r="C182" s="0" t="s">
        <v>8</v>
      </c>
      <c r="D182" s="0" t="n">
        <v>3.32</v>
      </c>
      <c r="E182" s="0" t="n">
        <f aca="false">VLOOKUP(C182,$N$2:$O$6,2,)</f>
        <v>40</v>
      </c>
      <c r="F182" s="0" t="n">
        <f aca="false">E182*D182</f>
        <v>132.8</v>
      </c>
      <c r="G182" s="0" t="n">
        <f aca="true">RAND()*(D182*2.5)</f>
        <v>5.19084118802566</v>
      </c>
      <c r="H182" s="0" t="n">
        <f aca="false">G182*E182</f>
        <v>207.633647521026</v>
      </c>
      <c r="I182" s="0" t="n">
        <f aca="false">MONTH(A182)</f>
        <v>6</v>
      </c>
    </row>
    <row r="183" customFormat="false" ht="15" hidden="false" customHeight="false" outlineLevel="0" collapsed="false">
      <c r="A183" s="1" t="n">
        <v>40717</v>
      </c>
      <c r="B183" s="0" t="n">
        <v>5</v>
      </c>
      <c r="C183" s="0" t="s">
        <v>9</v>
      </c>
      <c r="D183" s="0" t="n">
        <v>3.32</v>
      </c>
      <c r="E183" s="0" t="n">
        <f aca="false">VLOOKUP(C183,$N$2:$O$6,2,)</f>
        <v>28</v>
      </c>
      <c r="F183" s="0" t="n">
        <f aca="false">E183*D183</f>
        <v>92.96</v>
      </c>
      <c r="G183" s="0" t="n">
        <f aca="true">RAND()*(D183*2.5)</f>
        <v>6.05097118155099</v>
      </c>
      <c r="H183" s="0" t="n">
        <f aca="false">G183*E183</f>
        <v>169.427193083428</v>
      </c>
      <c r="I183" s="0" t="n">
        <f aca="false">MONTH(A183)</f>
        <v>6</v>
      </c>
    </row>
    <row r="184" customFormat="false" ht="15" hidden="false" customHeight="false" outlineLevel="0" collapsed="false">
      <c r="A184" s="1" t="n">
        <v>40717</v>
      </c>
      <c r="B184" s="0" t="n">
        <v>5</v>
      </c>
      <c r="C184" s="0" t="s">
        <v>10</v>
      </c>
      <c r="D184" s="0" t="n">
        <v>3.32</v>
      </c>
      <c r="E184" s="0" t="n">
        <f aca="false">VLOOKUP(C184,$N$2:$O$6,2,)</f>
        <v>32</v>
      </c>
      <c r="F184" s="0" t="n">
        <f aca="false">E184*D184</f>
        <v>106.24</v>
      </c>
      <c r="G184" s="0" t="n">
        <f aca="true">RAND()*(D184*2.5)</f>
        <v>7.08361139309127</v>
      </c>
      <c r="H184" s="0" t="n">
        <f aca="false">G184*E184</f>
        <v>226.675564578921</v>
      </c>
      <c r="I184" s="0" t="n">
        <f aca="false">MONTH(A184)</f>
        <v>6</v>
      </c>
    </row>
    <row r="185" customFormat="false" ht="15" hidden="false" customHeight="false" outlineLevel="0" collapsed="false">
      <c r="A185" s="1" t="n">
        <v>40717</v>
      </c>
      <c r="B185" s="0" t="n">
        <v>5</v>
      </c>
      <c r="C185" s="0" t="s">
        <v>22</v>
      </c>
      <c r="D185" s="0" t="n">
        <v>3.32</v>
      </c>
      <c r="E185" s="0" t="n">
        <f aca="false">VLOOKUP(C185,$N$2:$O$6,2,)</f>
        <v>30</v>
      </c>
      <c r="F185" s="0" t="n">
        <f aca="false">E185*D185</f>
        <v>99.6</v>
      </c>
      <c r="G185" s="0" t="n">
        <f aca="true">RAND()*(D185*2.5)</f>
        <v>7.77116137850098</v>
      </c>
      <c r="H185" s="0" t="n">
        <f aca="false">G185*E185</f>
        <v>233.134841355029</v>
      </c>
      <c r="I185" s="0" t="n">
        <f aca="false">MONTH(A185)</f>
        <v>6</v>
      </c>
    </row>
    <row r="186" customFormat="false" ht="15" hidden="false" customHeight="false" outlineLevel="0" collapsed="false">
      <c r="G186" s="0" t="n">
        <f aca="true">RAND()*(D186*2.5)</f>
        <v>0</v>
      </c>
      <c r="I186" s="0" t="n">
        <f aca="false">MONTH(A186)</f>
        <v>12</v>
      </c>
    </row>
    <row r="187" customFormat="false" ht="15" hidden="false" customHeight="false" outlineLevel="0" collapsed="false">
      <c r="A187" s="1" t="n">
        <v>40721</v>
      </c>
      <c r="B187" s="0" t="n">
        <v>5</v>
      </c>
      <c r="C187" s="0" t="s">
        <v>8</v>
      </c>
      <c r="D187" s="0" t="n">
        <v>7.11</v>
      </c>
      <c r="E187" s="0" t="n">
        <f aca="false">VLOOKUP(C187,$N$2:$O$6,2,)</f>
        <v>40</v>
      </c>
      <c r="F187" s="0" t="n">
        <f aca="false">E187*D187</f>
        <v>284.4</v>
      </c>
      <c r="G187" s="0" t="n">
        <f aca="true">RAND()*(D187*2.5)</f>
        <v>5.55983596552396</v>
      </c>
      <c r="H187" s="0" t="n">
        <f aca="false">G187*E187</f>
        <v>222.393438620958</v>
      </c>
      <c r="I187" s="0" t="n">
        <f aca="false">MONTH(A187)</f>
        <v>6</v>
      </c>
    </row>
    <row r="188" customFormat="false" ht="15" hidden="false" customHeight="false" outlineLevel="0" collapsed="false">
      <c r="A188" s="1" t="n">
        <v>40721</v>
      </c>
      <c r="B188" s="0" t="n">
        <v>5</v>
      </c>
      <c r="C188" s="0" t="s">
        <v>9</v>
      </c>
      <c r="D188" s="0" t="n">
        <v>7.11</v>
      </c>
      <c r="E188" s="0" t="n">
        <f aca="false">VLOOKUP(C188,$N$2:$O$6,2,)</f>
        <v>28</v>
      </c>
      <c r="F188" s="0" t="n">
        <f aca="false">E188*D188</f>
        <v>199.08</v>
      </c>
      <c r="G188" s="0" t="n">
        <f aca="true">RAND()*(D188*2.5)</f>
        <v>4.12296075837803</v>
      </c>
      <c r="H188" s="0" t="n">
        <f aca="false">G188*E188</f>
        <v>115.442901234585</v>
      </c>
      <c r="I188" s="0" t="n">
        <f aca="false">MONTH(A188)</f>
        <v>6</v>
      </c>
    </row>
    <row r="189" customFormat="false" ht="15" hidden="false" customHeight="false" outlineLevel="0" collapsed="false">
      <c r="A189" s="1" t="n">
        <v>40721</v>
      </c>
      <c r="B189" s="0" t="n">
        <v>5</v>
      </c>
      <c r="C189" s="0" t="s">
        <v>10</v>
      </c>
      <c r="D189" s="0" t="n">
        <v>7.11</v>
      </c>
      <c r="E189" s="0" t="n">
        <f aca="false">VLOOKUP(C189,$N$2:$O$6,2,)</f>
        <v>32</v>
      </c>
      <c r="F189" s="0" t="n">
        <f aca="false">E189*D189</f>
        <v>227.52</v>
      </c>
      <c r="G189" s="0" t="n">
        <f aca="true">RAND()*(D189*2.5)</f>
        <v>16.6164339027484</v>
      </c>
      <c r="H189" s="0" t="n">
        <f aca="false">G189*E189</f>
        <v>531.725884887949</v>
      </c>
      <c r="I189" s="0" t="n">
        <f aca="false">MONTH(A189)</f>
        <v>6</v>
      </c>
    </row>
    <row r="190" customFormat="false" ht="15" hidden="false" customHeight="false" outlineLevel="0" collapsed="false">
      <c r="A190" s="1" t="n">
        <v>40721</v>
      </c>
      <c r="B190" s="0" t="n">
        <v>5</v>
      </c>
      <c r="C190" s="0" t="s">
        <v>22</v>
      </c>
      <c r="D190" s="0" t="n">
        <v>7.11</v>
      </c>
      <c r="E190" s="0" t="n">
        <f aca="false">VLOOKUP(C190,$N$2:$O$6,2,)</f>
        <v>30</v>
      </c>
      <c r="F190" s="0" t="n">
        <f aca="false">E190*D190</f>
        <v>213.3</v>
      </c>
      <c r="G190" s="0" t="n">
        <f aca="true">RAND()*(D190*2.5)</f>
        <v>11.0740950893203</v>
      </c>
      <c r="H190" s="0" t="n">
        <f aca="false">G190*E190</f>
        <v>332.22285267961</v>
      </c>
      <c r="I190" s="0" t="n">
        <f aca="false">MONTH(A190)</f>
        <v>6</v>
      </c>
    </row>
    <row r="191" customFormat="false" ht="15" hidden="false" customHeight="false" outlineLevel="0" collapsed="false">
      <c r="G191" s="0" t="n">
        <f aca="true">RAND()*(D191*2.5)</f>
        <v>0</v>
      </c>
      <c r="I191" s="0" t="n">
        <f aca="false">MONTH(A191)</f>
        <v>12</v>
      </c>
    </row>
    <row r="192" customFormat="false" ht="15" hidden="false" customHeight="false" outlineLevel="0" collapsed="false">
      <c r="A192" s="1" t="n">
        <v>40722</v>
      </c>
      <c r="B192" s="0" t="n">
        <v>5</v>
      </c>
      <c r="C192" s="0" t="s">
        <v>8</v>
      </c>
      <c r="D192" s="0" t="n">
        <v>8.13</v>
      </c>
      <c r="E192" s="0" t="n">
        <f aca="false">VLOOKUP(C192,$N$2:$O$6,2,)</f>
        <v>40</v>
      </c>
      <c r="F192" s="0" t="n">
        <f aca="false">E192*D192</f>
        <v>325.2</v>
      </c>
      <c r="G192" s="0" t="n">
        <f aca="true">RAND()*(D192*2.5)</f>
        <v>13.8566090782871</v>
      </c>
      <c r="H192" s="0" t="n">
        <f aca="false">G192*E192</f>
        <v>554.264363131486</v>
      </c>
      <c r="I192" s="0" t="n">
        <f aca="false">MONTH(A192)</f>
        <v>6</v>
      </c>
    </row>
    <row r="193" customFormat="false" ht="15" hidden="false" customHeight="false" outlineLevel="0" collapsed="false">
      <c r="A193" s="1" t="n">
        <v>40722</v>
      </c>
      <c r="B193" s="0" t="n">
        <v>5</v>
      </c>
      <c r="C193" s="0" t="s">
        <v>9</v>
      </c>
      <c r="D193" s="0" t="n">
        <v>8.13</v>
      </c>
      <c r="E193" s="0" t="n">
        <f aca="false">VLOOKUP(C193,$N$2:$O$6,2,)</f>
        <v>28</v>
      </c>
      <c r="F193" s="0" t="n">
        <f aca="false">E193*D193</f>
        <v>227.64</v>
      </c>
      <c r="G193" s="0" t="n">
        <f aca="true">RAND()*(D193*2.5)</f>
        <v>10.6668745977106</v>
      </c>
      <c r="H193" s="0" t="n">
        <f aca="false">G193*E193</f>
        <v>298.672488735896</v>
      </c>
      <c r="I193" s="0" t="n">
        <f aca="false">MONTH(A193)</f>
        <v>6</v>
      </c>
    </row>
    <row r="194" customFormat="false" ht="15" hidden="false" customHeight="false" outlineLevel="0" collapsed="false">
      <c r="A194" s="1" t="n">
        <v>40722</v>
      </c>
      <c r="B194" s="0" t="n">
        <v>5</v>
      </c>
      <c r="C194" s="0" t="s">
        <v>10</v>
      </c>
      <c r="D194" s="0" t="n">
        <v>8.13</v>
      </c>
      <c r="E194" s="0" t="n">
        <f aca="false">VLOOKUP(C194,$N$2:$O$6,2,)</f>
        <v>32</v>
      </c>
      <c r="F194" s="0" t="n">
        <f aca="false">E194*D194</f>
        <v>260.16</v>
      </c>
      <c r="G194" s="0" t="n">
        <f aca="true">RAND()*(D194*2.5)</f>
        <v>5.99289649493876</v>
      </c>
      <c r="H194" s="0" t="n">
        <f aca="false">G194*E194</f>
        <v>191.77268783804</v>
      </c>
      <c r="I194" s="0" t="n">
        <f aca="false">MONTH(A194)</f>
        <v>6</v>
      </c>
    </row>
    <row r="195" customFormat="false" ht="15" hidden="false" customHeight="false" outlineLevel="0" collapsed="false">
      <c r="A195" s="1" t="n">
        <v>40722</v>
      </c>
      <c r="B195" s="0" t="n">
        <v>5</v>
      </c>
      <c r="C195" s="0" t="s">
        <v>22</v>
      </c>
      <c r="D195" s="0" t="n">
        <v>8.13</v>
      </c>
      <c r="E195" s="0" t="n">
        <f aca="false">VLOOKUP(C195,$N$2:$O$6,2,)</f>
        <v>30</v>
      </c>
      <c r="F195" s="0" t="n">
        <f aca="false">E195*D195</f>
        <v>243.9</v>
      </c>
      <c r="G195" s="0" t="n">
        <f aca="true">RAND()*(D195*2.5)</f>
        <v>16.1551737558504</v>
      </c>
      <c r="H195" s="0" t="n">
        <f aca="false">G195*E195</f>
        <v>484.655212675512</v>
      </c>
      <c r="I195" s="0" t="n">
        <f aca="false">MONTH(A195)</f>
        <v>6</v>
      </c>
    </row>
    <row r="196" customFormat="false" ht="15" hidden="false" customHeight="false" outlineLevel="0" collapsed="false">
      <c r="G196" s="0" t="n">
        <f aca="true">RAND()*(D196*2.5)</f>
        <v>0</v>
      </c>
      <c r="I196" s="0" t="n">
        <f aca="false">MONTH(A196)</f>
        <v>12</v>
      </c>
    </row>
    <row r="197" customFormat="false" ht="15" hidden="false" customHeight="false" outlineLevel="0" collapsed="false">
      <c r="A197" s="1" t="n">
        <v>40723</v>
      </c>
      <c r="B197" s="0" t="n">
        <v>5</v>
      </c>
      <c r="C197" s="0" t="s">
        <v>8</v>
      </c>
      <c r="D197" s="0" t="n">
        <v>8.13</v>
      </c>
      <c r="E197" s="0" t="n">
        <f aca="false">VLOOKUP(C197,$N$2:$O$6,2,)</f>
        <v>40</v>
      </c>
      <c r="F197" s="0" t="n">
        <f aca="false">E197*D197</f>
        <v>325.2</v>
      </c>
      <c r="G197" s="0" t="n">
        <f aca="true">RAND()*(D197*2.5)</f>
        <v>2.24173793464433</v>
      </c>
      <c r="H197" s="0" t="n">
        <f aca="false">G197*E197</f>
        <v>89.6695173857734</v>
      </c>
      <c r="I197" s="0" t="n">
        <f aca="false">MONTH(A197)</f>
        <v>6</v>
      </c>
    </row>
    <row r="198" customFormat="false" ht="15" hidden="false" customHeight="false" outlineLevel="0" collapsed="false">
      <c r="A198" s="1" t="n">
        <v>40723</v>
      </c>
      <c r="B198" s="0" t="n">
        <v>5</v>
      </c>
      <c r="C198" s="0" t="s">
        <v>9</v>
      </c>
      <c r="D198" s="0" t="n">
        <v>8.13</v>
      </c>
      <c r="E198" s="0" t="n">
        <f aca="false">VLOOKUP(C198,$N$2:$O$6,2,)</f>
        <v>28</v>
      </c>
      <c r="F198" s="0" t="n">
        <f aca="false">E198*D198</f>
        <v>227.64</v>
      </c>
      <c r="G198" s="0" t="n">
        <f aca="true">RAND()*(D198*2.5)</f>
        <v>2.14128049520077</v>
      </c>
      <c r="H198" s="0" t="n">
        <f aca="false">G198*E198</f>
        <v>59.9558538656216</v>
      </c>
      <c r="I198" s="0" t="n">
        <f aca="false">MONTH(A198)</f>
        <v>6</v>
      </c>
    </row>
    <row r="199" customFormat="false" ht="15" hidden="false" customHeight="false" outlineLevel="0" collapsed="false">
      <c r="A199" s="1" t="n">
        <v>40723</v>
      </c>
      <c r="B199" s="0" t="n">
        <v>5</v>
      </c>
      <c r="C199" s="0" t="s">
        <v>10</v>
      </c>
      <c r="D199" s="0" t="n">
        <v>8.13</v>
      </c>
      <c r="E199" s="0" t="n">
        <f aca="false">VLOOKUP(C199,$N$2:$O$6,2,)</f>
        <v>32</v>
      </c>
      <c r="F199" s="0" t="n">
        <f aca="false">E199*D199</f>
        <v>260.16</v>
      </c>
      <c r="G199" s="0" t="n">
        <f aca="true">RAND()*(D199*2.5)</f>
        <v>14.5906825421727</v>
      </c>
      <c r="H199" s="0" t="n">
        <f aca="false">G199*E199</f>
        <v>466.901841349527</v>
      </c>
      <c r="I199" s="0" t="n">
        <f aca="false">MONTH(A199)</f>
        <v>6</v>
      </c>
    </row>
    <row r="200" customFormat="false" ht="15" hidden="false" customHeight="false" outlineLevel="0" collapsed="false">
      <c r="A200" s="1" t="n">
        <v>40723</v>
      </c>
      <c r="B200" s="0" t="n">
        <v>5</v>
      </c>
      <c r="C200" s="0" t="s">
        <v>22</v>
      </c>
      <c r="D200" s="0" t="n">
        <v>8.13</v>
      </c>
      <c r="E200" s="0" t="n">
        <f aca="false">VLOOKUP(C200,$N$2:$O$6,2,)</f>
        <v>30</v>
      </c>
      <c r="F200" s="0" t="n">
        <f aca="false">E200*D200</f>
        <v>243.9</v>
      </c>
      <c r="G200" s="0" t="n">
        <f aca="true">RAND()*(D200*2.5)</f>
        <v>3.1487227760721</v>
      </c>
      <c r="H200" s="0" t="n">
        <f aca="false">G200*E200</f>
        <v>94.461683282163</v>
      </c>
      <c r="I200" s="0" t="n">
        <f aca="false">MONTH(A200)</f>
        <v>6</v>
      </c>
    </row>
    <row r="201" customFormat="false" ht="15" hidden="false" customHeight="false" outlineLevel="0" collapsed="false">
      <c r="G201" s="0" t="n">
        <f aca="true">RAND()*(D201*2.5)</f>
        <v>0</v>
      </c>
      <c r="I201" s="0" t="n">
        <f aca="false">MONTH(A201)</f>
        <v>12</v>
      </c>
    </row>
    <row r="202" customFormat="false" ht="15" hidden="false" customHeight="false" outlineLevel="0" collapsed="false">
      <c r="A202" s="1" t="n">
        <v>40724</v>
      </c>
      <c r="B202" s="0" t="n">
        <v>5</v>
      </c>
      <c r="C202" s="0" t="s">
        <v>8</v>
      </c>
      <c r="D202" s="0" t="n">
        <v>8.13</v>
      </c>
      <c r="E202" s="0" t="n">
        <f aca="false">VLOOKUP(C202,$N$2:$O$6,2,)</f>
        <v>40</v>
      </c>
      <c r="F202" s="0" t="n">
        <f aca="false">E202*D202</f>
        <v>325.2</v>
      </c>
      <c r="G202" s="0" t="n">
        <f aca="true">RAND()*(D202*2.5)</f>
        <v>10.8366234852816</v>
      </c>
      <c r="H202" s="0" t="n">
        <f aca="false">G202*E202</f>
        <v>433.464939411264</v>
      </c>
      <c r="I202" s="0" t="n">
        <f aca="false">MONTH(A202)</f>
        <v>6</v>
      </c>
    </row>
    <row r="203" customFormat="false" ht="15" hidden="false" customHeight="false" outlineLevel="0" collapsed="false">
      <c r="A203" s="1" t="n">
        <v>40724</v>
      </c>
      <c r="B203" s="0" t="n">
        <v>5</v>
      </c>
      <c r="C203" s="0" t="s">
        <v>9</v>
      </c>
      <c r="D203" s="0" t="n">
        <v>8.13</v>
      </c>
      <c r="E203" s="0" t="n">
        <f aca="false">VLOOKUP(C203,$N$2:$O$6,2,)</f>
        <v>28</v>
      </c>
      <c r="F203" s="0" t="n">
        <f aca="false">E203*D203</f>
        <v>227.64</v>
      </c>
      <c r="G203" s="0" t="n">
        <f aca="true">RAND()*(D203*2.5)</f>
        <v>16.0747796718206</v>
      </c>
      <c r="H203" s="0" t="n">
        <f aca="false">G203*E203</f>
        <v>450.093830810976</v>
      </c>
      <c r="I203" s="0" t="n">
        <f aca="false">MONTH(A203)</f>
        <v>6</v>
      </c>
    </row>
    <row r="204" customFormat="false" ht="15" hidden="false" customHeight="false" outlineLevel="0" collapsed="false">
      <c r="A204" s="1" t="n">
        <v>40724</v>
      </c>
      <c r="B204" s="0" t="n">
        <v>5</v>
      </c>
      <c r="C204" s="0" t="s">
        <v>10</v>
      </c>
      <c r="D204" s="0" t="n">
        <v>8.13</v>
      </c>
      <c r="E204" s="0" t="n">
        <f aca="false">VLOOKUP(C204,$N$2:$O$6,2,)</f>
        <v>32</v>
      </c>
      <c r="F204" s="0" t="n">
        <f aca="false">E204*D204</f>
        <v>260.16</v>
      </c>
      <c r="G204" s="0" t="n">
        <f aca="true">RAND()*(D204*2.5)</f>
        <v>9.62914254081552</v>
      </c>
      <c r="H204" s="0" t="n">
        <f aca="false">G204*E204</f>
        <v>308.132561306097</v>
      </c>
      <c r="I204" s="0" t="n">
        <f aca="false">MONTH(A204)</f>
        <v>6</v>
      </c>
    </row>
    <row r="205" customFormat="false" ht="15" hidden="false" customHeight="false" outlineLevel="0" collapsed="false">
      <c r="A205" s="1" t="n">
        <v>40724</v>
      </c>
      <c r="B205" s="0" t="n">
        <v>5</v>
      </c>
      <c r="C205" s="0" t="s">
        <v>22</v>
      </c>
      <c r="D205" s="0" t="n">
        <v>8.13</v>
      </c>
      <c r="E205" s="0" t="n">
        <f aca="false">VLOOKUP(C205,$N$2:$O$6,2,)</f>
        <v>30</v>
      </c>
      <c r="F205" s="0" t="n">
        <f aca="false">E205*D205</f>
        <v>243.9</v>
      </c>
      <c r="G205" s="0" t="n">
        <f aca="true">RAND()*(D205*2.5)</f>
        <v>18.8562969816732</v>
      </c>
      <c r="H205" s="0" t="n">
        <f aca="false">G205*E205</f>
        <v>565.688909450197</v>
      </c>
      <c r="I205" s="0" t="n">
        <f aca="false">MONTH(A205)</f>
        <v>6</v>
      </c>
    </row>
    <row r="206" customFormat="false" ht="15" hidden="false" customHeight="false" outlineLevel="0" collapsed="false">
      <c r="G206" s="0" t="n">
        <f aca="true">RAND()*(D206*2.5)</f>
        <v>0</v>
      </c>
      <c r="I206" s="0" t="n">
        <f aca="false">MONTH(A206)</f>
        <v>12</v>
      </c>
    </row>
    <row r="207" customFormat="false" ht="15" hidden="false" customHeight="false" outlineLevel="0" collapsed="false">
      <c r="A207" s="1" t="n">
        <v>40725</v>
      </c>
      <c r="B207" s="0" t="n">
        <v>5</v>
      </c>
      <c r="C207" s="0" t="s">
        <v>8</v>
      </c>
      <c r="D207" s="0" t="n">
        <v>8.13</v>
      </c>
      <c r="E207" s="0" t="n">
        <f aca="false">VLOOKUP(C207,$N$2:$O$6,2,)</f>
        <v>40</v>
      </c>
      <c r="F207" s="0" t="n">
        <f aca="false">E207*D207</f>
        <v>325.2</v>
      </c>
      <c r="G207" s="0" t="n">
        <f aca="true">RAND()*(D207*2.5)</f>
        <v>12.7405632820213</v>
      </c>
      <c r="H207" s="0" t="n">
        <f aca="false">G207*E207</f>
        <v>509.622531280853</v>
      </c>
      <c r="I207" s="0" t="n">
        <f aca="false">MONTH(A207)</f>
        <v>7</v>
      </c>
    </row>
    <row r="208" customFormat="false" ht="15" hidden="false" customHeight="false" outlineLevel="0" collapsed="false">
      <c r="A208" s="1" t="n">
        <v>40725</v>
      </c>
      <c r="B208" s="0" t="n">
        <v>5</v>
      </c>
      <c r="C208" s="0" t="s">
        <v>9</v>
      </c>
      <c r="D208" s="0" t="n">
        <v>8.13</v>
      </c>
      <c r="E208" s="0" t="n">
        <f aca="false">VLOOKUP(C208,$N$2:$O$6,2,)</f>
        <v>28</v>
      </c>
      <c r="F208" s="0" t="n">
        <f aca="false">E208*D208</f>
        <v>227.64</v>
      </c>
      <c r="G208" s="0" t="n">
        <f aca="true">RAND()*(D208*2.5)</f>
        <v>15.8575921427691</v>
      </c>
      <c r="H208" s="0" t="n">
        <f aca="false">G208*E208</f>
        <v>444.012579997536</v>
      </c>
      <c r="I208" s="0" t="n">
        <f aca="false">MONTH(A208)</f>
        <v>7</v>
      </c>
    </row>
    <row r="209" customFormat="false" ht="15" hidden="false" customHeight="false" outlineLevel="0" collapsed="false">
      <c r="A209" s="1" t="n">
        <v>40725</v>
      </c>
      <c r="B209" s="0" t="n">
        <v>5</v>
      </c>
      <c r="C209" s="0" t="s">
        <v>10</v>
      </c>
      <c r="D209" s="0" t="n">
        <v>8.13</v>
      </c>
      <c r="E209" s="0" t="n">
        <f aca="false">VLOOKUP(C209,$N$2:$O$6,2,)</f>
        <v>32</v>
      </c>
      <c r="F209" s="0" t="n">
        <f aca="false">E209*D209</f>
        <v>260.16</v>
      </c>
      <c r="G209" s="0" t="n">
        <f aca="true">RAND()*(D209*2.5)</f>
        <v>9.7394937923702</v>
      </c>
      <c r="H209" s="0" t="n">
        <f aca="false">G209*E209</f>
        <v>311.663801355846</v>
      </c>
      <c r="I209" s="0" t="n">
        <f aca="false">MONTH(A209)</f>
        <v>7</v>
      </c>
    </row>
    <row r="210" customFormat="false" ht="15" hidden="false" customHeight="false" outlineLevel="0" collapsed="false">
      <c r="A210" s="1" t="n">
        <v>40725</v>
      </c>
      <c r="B210" s="0" t="n">
        <v>5</v>
      </c>
      <c r="C210" s="0" t="s">
        <v>22</v>
      </c>
      <c r="D210" s="0" t="n">
        <v>8.13</v>
      </c>
      <c r="E210" s="0" t="n">
        <f aca="false">VLOOKUP(C210,$N$2:$O$6,2,)</f>
        <v>30</v>
      </c>
      <c r="F210" s="0" t="n">
        <f aca="false">E210*D210</f>
        <v>243.9</v>
      </c>
      <c r="G210" s="0" t="n">
        <f aca="true">RAND()*(D210*2.5)</f>
        <v>10.8237428076798</v>
      </c>
      <c r="H210" s="0" t="n">
        <f aca="false">G210*E210</f>
        <v>324.712284230394</v>
      </c>
      <c r="I210" s="0" t="n">
        <f aca="false">MONTH(A210)</f>
        <v>7</v>
      </c>
    </row>
    <row r="211" customFormat="false" ht="15" hidden="false" customHeight="false" outlineLevel="0" collapsed="false">
      <c r="G211" s="0" t="n">
        <f aca="true">RAND()*(D211*2.5)</f>
        <v>0</v>
      </c>
      <c r="I211" s="0" t="n">
        <f aca="false">MONTH(A211)</f>
        <v>12</v>
      </c>
    </row>
    <row r="212" customFormat="false" ht="15" hidden="false" customHeight="false" outlineLevel="0" collapsed="false">
      <c r="A212" s="1" t="n">
        <v>40728</v>
      </c>
      <c r="B212" s="0" t="n">
        <v>5</v>
      </c>
      <c r="C212" s="0" t="s">
        <v>8</v>
      </c>
      <c r="D212" s="0" t="n">
        <v>8.13</v>
      </c>
      <c r="E212" s="0" t="n">
        <f aca="false">VLOOKUP(C212,$N$2:$O$6,2,)</f>
        <v>40</v>
      </c>
      <c r="F212" s="0" t="n">
        <f aca="false">E212*D212</f>
        <v>325.2</v>
      </c>
      <c r="G212" s="0" t="n">
        <f aca="true">RAND()*(D212*2.5)</f>
        <v>10.0258627155796</v>
      </c>
      <c r="H212" s="0" t="n">
        <f aca="false">G212*E212</f>
        <v>401.034508623183</v>
      </c>
      <c r="I212" s="0" t="n">
        <f aca="false">MONTH(A212)</f>
        <v>7</v>
      </c>
    </row>
    <row r="213" customFormat="false" ht="15" hidden="false" customHeight="false" outlineLevel="0" collapsed="false">
      <c r="A213" s="1" t="n">
        <v>40728</v>
      </c>
      <c r="B213" s="0" t="n">
        <v>5</v>
      </c>
      <c r="C213" s="0" t="s">
        <v>9</v>
      </c>
      <c r="D213" s="0" t="n">
        <v>8.13</v>
      </c>
      <c r="E213" s="0" t="n">
        <f aca="false">VLOOKUP(C213,$N$2:$O$6,2,)</f>
        <v>28</v>
      </c>
      <c r="F213" s="0" t="n">
        <f aca="false">E213*D213</f>
        <v>227.64</v>
      </c>
      <c r="G213" s="0" t="n">
        <f aca="true">RAND()*(D213*2.5)</f>
        <v>13.717735113512</v>
      </c>
      <c r="H213" s="0" t="n">
        <f aca="false">G213*E213</f>
        <v>384.096583178337</v>
      </c>
      <c r="I213" s="0" t="n">
        <f aca="false">MONTH(A213)</f>
        <v>7</v>
      </c>
    </row>
    <row r="214" customFormat="false" ht="15" hidden="false" customHeight="false" outlineLevel="0" collapsed="false">
      <c r="A214" s="1" t="n">
        <v>40728</v>
      </c>
      <c r="B214" s="0" t="n">
        <v>5</v>
      </c>
      <c r="C214" s="0" t="s">
        <v>10</v>
      </c>
      <c r="D214" s="0" t="n">
        <v>8.13</v>
      </c>
      <c r="E214" s="0" t="n">
        <f aca="false">VLOOKUP(C214,$N$2:$O$6,2,)</f>
        <v>32</v>
      </c>
      <c r="F214" s="0" t="n">
        <f aca="false">E214*D214</f>
        <v>260.16</v>
      </c>
      <c r="G214" s="0" t="n">
        <f aca="true">RAND()*(D214*2.5)</f>
        <v>17.9975971221167</v>
      </c>
      <c r="H214" s="0" t="n">
        <f aca="false">G214*E214</f>
        <v>575.923107907735</v>
      </c>
      <c r="I214" s="0" t="n">
        <f aca="false">MONTH(A214)</f>
        <v>7</v>
      </c>
    </row>
    <row r="215" customFormat="false" ht="15" hidden="false" customHeight="false" outlineLevel="0" collapsed="false">
      <c r="A215" s="1" t="n">
        <v>40728</v>
      </c>
      <c r="B215" s="0" t="n">
        <v>5</v>
      </c>
      <c r="C215" s="0" t="s">
        <v>22</v>
      </c>
      <c r="D215" s="0" t="n">
        <v>8.13</v>
      </c>
      <c r="E215" s="0" t="n">
        <f aca="false">VLOOKUP(C215,$N$2:$O$6,2,)</f>
        <v>30</v>
      </c>
      <c r="F215" s="0" t="n">
        <f aca="false">E215*D215</f>
        <v>243.9</v>
      </c>
      <c r="G215" s="0" t="n">
        <f aca="true">RAND()*(D215*2.5)</f>
        <v>14.2469622551696</v>
      </c>
      <c r="H215" s="0" t="n">
        <f aca="false">G215*E215</f>
        <v>427.408867655089</v>
      </c>
      <c r="I215" s="0" t="n">
        <f aca="false">MONTH(A215)</f>
        <v>7</v>
      </c>
    </row>
    <row r="216" customFormat="false" ht="15" hidden="false" customHeight="false" outlineLevel="0" collapsed="false">
      <c r="G216" s="0" t="n">
        <f aca="true">RAND()*(D216*2.5)</f>
        <v>0</v>
      </c>
      <c r="I216" s="0" t="n">
        <f aca="false">MONTH(A216)</f>
        <v>12</v>
      </c>
    </row>
    <row r="217" customFormat="false" ht="15" hidden="false" customHeight="false" outlineLevel="0" collapsed="false">
      <c r="A217" s="1" t="n">
        <v>40729</v>
      </c>
      <c r="B217" s="0" t="n">
        <v>5</v>
      </c>
      <c r="C217" s="0" t="s">
        <v>8</v>
      </c>
      <c r="D217" s="0" t="n">
        <v>8.13</v>
      </c>
      <c r="E217" s="0" t="n">
        <f aca="false">VLOOKUP(C217,$N$2:$O$6,2,)</f>
        <v>40</v>
      </c>
      <c r="F217" s="0" t="n">
        <f aca="false">E217*D217</f>
        <v>325.2</v>
      </c>
      <c r="G217" s="0" t="n">
        <f aca="true">RAND()*(D217*2.5)</f>
        <v>9.41570368487737</v>
      </c>
      <c r="H217" s="0" t="n">
        <f aca="false">G217*E217</f>
        <v>376.628147395095</v>
      </c>
      <c r="I217" s="0" t="n">
        <f aca="false">MONTH(A217)</f>
        <v>7</v>
      </c>
    </row>
    <row r="218" customFormat="false" ht="15" hidden="false" customHeight="false" outlineLevel="0" collapsed="false">
      <c r="A218" s="1" t="n">
        <v>40729</v>
      </c>
      <c r="B218" s="0" t="n">
        <v>5</v>
      </c>
      <c r="C218" s="0" t="s">
        <v>9</v>
      </c>
      <c r="D218" s="0" t="n">
        <v>8.13</v>
      </c>
      <c r="E218" s="0" t="n">
        <f aca="false">VLOOKUP(C218,$N$2:$O$6,2,)</f>
        <v>28</v>
      </c>
      <c r="F218" s="0" t="n">
        <f aca="false">E218*D218</f>
        <v>227.64</v>
      </c>
      <c r="G218" s="0" t="n">
        <f aca="true">RAND()*(D218*2.5)</f>
        <v>5.98450583568192</v>
      </c>
      <c r="H218" s="0" t="n">
        <f aca="false">G218*E218</f>
        <v>167.566163399094</v>
      </c>
      <c r="I218" s="0" t="n">
        <f aca="false">MONTH(A218)</f>
        <v>7</v>
      </c>
    </row>
    <row r="219" customFormat="false" ht="15" hidden="false" customHeight="false" outlineLevel="0" collapsed="false">
      <c r="A219" s="1" t="n">
        <v>40729</v>
      </c>
      <c r="B219" s="0" t="n">
        <v>5</v>
      </c>
      <c r="C219" s="0" t="s">
        <v>10</v>
      </c>
      <c r="D219" s="0" t="n">
        <v>8.13</v>
      </c>
      <c r="E219" s="0" t="n">
        <f aca="false">VLOOKUP(C219,$N$2:$O$6,2,)</f>
        <v>32</v>
      </c>
      <c r="F219" s="0" t="n">
        <f aca="false">E219*D219</f>
        <v>260.16</v>
      </c>
      <c r="G219" s="0" t="n">
        <f aca="true">RAND()*(D219*2.5)</f>
        <v>8.46253848284832</v>
      </c>
      <c r="H219" s="0" t="n">
        <f aca="false">G219*E219</f>
        <v>270.801231451146</v>
      </c>
      <c r="I219" s="0" t="n">
        <f aca="false">MONTH(A219)</f>
        <v>7</v>
      </c>
    </row>
    <row r="220" customFormat="false" ht="15" hidden="false" customHeight="false" outlineLevel="0" collapsed="false">
      <c r="A220" s="1" t="n">
        <v>40729</v>
      </c>
      <c r="B220" s="0" t="n">
        <v>5</v>
      </c>
      <c r="C220" s="0" t="s">
        <v>22</v>
      </c>
      <c r="D220" s="0" t="n">
        <v>8.13</v>
      </c>
      <c r="E220" s="0" t="n">
        <f aca="false">VLOOKUP(C220,$N$2:$O$6,2,)</f>
        <v>30</v>
      </c>
      <c r="F220" s="0" t="n">
        <f aca="false">E220*D220</f>
        <v>243.9</v>
      </c>
      <c r="G220" s="0" t="n">
        <f aca="true">RAND()*(D220*2.5)</f>
        <v>18.601135646546</v>
      </c>
      <c r="H220" s="0" t="n">
        <f aca="false">G220*E220</f>
        <v>558.034069396381</v>
      </c>
      <c r="I220" s="0" t="n">
        <f aca="false">MONTH(A220)</f>
        <v>7</v>
      </c>
    </row>
    <row r="221" customFormat="false" ht="15" hidden="false" customHeight="false" outlineLevel="0" collapsed="false">
      <c r="G221" s="0" t="n">
        <f aca="true">RAND()*(D221*2.5)</f>
        <v>0</v>
      </c>
      <c r="I221" s="0" t="n">
        <f aca="false">MONTH(A221)</f>
        <v>12</v>
      </c>
    </row>
    <row r="222" customFormat="false" ht="15" hidden="false" customHeight="false" outlineLevel="0" collapsed="false">
      <c r="A222" s="1" t="n">
        <v>40730</v>
      </c>
      <c r="B222" s="0" t="n">
        <v>5</v>
      </c>
      <c r="C222" s="0" t="s">
        <v>8</v>
      </c>
      <c r="D222" s="0" t="n">
        <v>8.13</v>
      </c>
      <c r="E222" s="0" t="n">
        <f aca="false">VLOOKUP(C222,$N$2:$O$6,2,)</f>
        <v>40</v>
      </c>
      <c r="F222" s="0" t="n">
        <f aca="false">E222*D222</f>
        <v>325.2</v>
      </c>
      <c r="G222" s="0" t="n">
        <f aca="true">RAND()*(D222*2.5)</f>
        <v>5.0414400776499</v>
      </c>
      <c r="H222" s="0" t="n">
        <f aca="false">G222*E222</f>
        <v>201.657603105996</v>
      </c>
      <c r="I222" s="0" t="n">
        <f aca="false">MONTH(A222)</f>
        <v>7</v>
      </c>
    </row>
    <row r="223" customFormat="false" ht="15" hidden="false" customHeight="false" outlineLevel="0" collapsed="false">
      <c r="A223" s="1" t="n">
        <v>40730</v>
      </c>
      <c r="B223" s="0" t="n">
        <v>5</v>
      </c>
      <c r="C223" s="0" t="s">
        <v>9</v>
      </c>
      <c r="D223" s="0" t="n">
        <v>8.13</v>
      </c>
      <c r="E223" s="0" t="n">
        <f aca="false">VLOOKUP(C223,$N$2:$O$6,2,)</f>
        <v>28</v>
      </c>
      <c r="F223" s="0" t="n">
        <f aca="false">E223*D223</f>
        <v>227.64</v>
      </c>
      <c r="G223" s="0" t="n">
        <f aca="true">RAND()*(D223*2.5)</f>
        <v>15.9502580346947</v>
      </c>
      <c r="H223" s="0" t="n">
        <f aca="false">G223*E223</f>
        <v>446.607224971452</v>
      </c>
      <c r="I223" s="0" t="n">
        <f aca="false">MONTH(A223)</f>
        <v>7</v>
      </c>
    </row>
    <row r="224" customFormat="false" ht="15" hidden="false" customHeight="false" outlineLevel="0" collapsed="false">
      <c r="A224" s="1" t="n">
        <v>40730</v>
      </c>
      <c r="B224" s="0" t="n">
        <v>5</v>
      </c>
      <c r="C224" s="0" t="s">
        <v>10</v>
      </c>
      <c r="D224" s="0" t="n">
        <v>8.13</v>
      </c>
      <c r="E224" s="0" t="n">
        <f aca="false">VLOOKUP(C224,$N$2:$O$6,2,)</f>
        <v>32</v>
      </c>
      <c r="F224" s="0" t="n">
        <f aca="false">E224*D224</f>
        <v>260.16</v>
      </c>
      <c r="G224" s="0" t="n">
        <f aca="true">RAND()*(D224*2.5)</f>
        <v>9.10170043990365</v>
      </c>
      <c r="H224" s="0" t="n">
        <f aca="false">G224*E224</f>
        <v>291.254414076917</v>
      </c>
      <c r="I224" s="0" t="n">
        <f aca="false">MONTH(A224)</f>
        <v>7</v>
      </c>
    </row>
    <row r="225" customFormat="false" ht="15" hidden="false" customHeight="false" outlineLevel="0" collapsed="false">
      <c r="A225" s="1" t="n">
        <v>40730</v>
      </c>
      <c r="B225" s="0" t="n">
        <v>5</v>
      </c>
      <c r="C225" s="0" t="s">
        <v>22</v>
      </c>
      <c r="D225" s="0" t="n">
        <v>8.13</v>
      </c>
      <c r="E225" s="0" t="n">
        <f aca="false">VLOOKUP(C225,$N$2:$O$6,2,)</f>
        <v>30</v>
      </c>
      <c r="F225" s="0" t="n">
        <f aca="false">E225*D225</f>
        <v>243.9</v>
      </c>
      <c r="G225" s="0" t="n">
        <f aca="true">RAND()*(D225*2.5)</f>
        <v>14.934897958464</v>
      </c>
      <c r="H225" s="0" t="n">
        <f aca="false">G225*E225</f>
        <v>448.04693875392</v>
      </c>
      <c r="I225" s="0" t="n">
        <f aca="false">MONTH(A225)</f>
        <v>7</v>
      </c>
    </row>
    <row r="226" customFormat="false" ht="15" hidden="false" customHeight="false" outlineLevel="0" collapsed="false">
      <c r="G226" s="0" t="n">
        <f aca="true">RAND()*(D226*2.5)</f>
        <v>0</v>
      </c>
      <c r="I226" s="0" t="n">
        <f aca="false">MONTH(A226)</f>
        <v>12</v>
      </c>
    </row>
    <row r="227" customFormat="false" ht="15" hidden="false" customHeight="false" outlineLevel="0" collapsed="false">
      <c r="A227" s="1" t="n">
        <v>40731</v>
      </c>
      <c r="B227" s="0" t="n">
        <v>5</v>
      </c>
      <c r="C227" s="0" t="s">
        <v>8</v>
      </c>
      <c r="D227" s="0" t="n">
        <f aca="false">1.02+7.04</f>
        <v>8.06</v>
      </c>
      <c r="E227" s="0" t="n">
        <f aca="false">VLOOKUP(C227,$N$2:$O$6,2,)</f>
        <v>40</v>
      </c>
      <c r="F227" s="0" t="n">
        <f aca="false">E227*D227</f>
        <v>322.4</v>
      </c>
      <c r="G227" s="0" t="n">
        <f aca="true">RAND()*(D227*2.5)</f>
        <v>18.1817065759446</v>
      </c>
      <c r="H227" s="0" t="n">
        <f aca="false">G227*E227</f>
        <v>727.268263037782</v>
      </c>
      <c r="I227" s="0" t="n">
        <f aca="false">MONTH(A227)</f>
        <v>7</v>
      </c>
    </row>
    <row r="228" customFormat="false" ht="15" hidden="false" customHeight="false" outlineLevel="0" collapsed="false">
      <c r="A228" s="1" t="n">
        <v>40731</v>
      </c>
      <c r="B228" s="0" t="n">
        <v>5</v>
      </c>
      <c r="C228" s="0" t="s">
        <v>9</v>
      </c>
      <c r="D228" s="0" t="n">
        <f aca="false">1.02+7.04</f>
        <v>8.06</v>
      </c>
      <c r="E228" s="0" t="n">
        <f aca="false">VLOOKUP(C228,$N$2:$O$6,2,)</f>
        <v>28</v>
      </c>
      <c r="F228" s="0" t="n">
        <f aca="false">E228*D228</f>
        <v>225.68</v>
      </c>
      <c r="G228" s="0" t="n">
        <f aca="true">RAND()*(D228*2.5)</f>
        <v>16.4678724562167</v>
      </c>
      <c r="H228" s="0" t="n">
        <f aca="false">G228*E228</f>
        <v>461.100428774068</v>
      </c>
      <c r="I228" s="0" t="n">
        <f aca="false">MONTH(A228)</f>
        <v>7</v>
      </c>
    </row>
    <row r="229" customFormat="false" ht="15" hidden="false" customHeight="false" outlineLevel="0" collapsed="false">
      <c r="A229" s="1" t="n">
        <v>40731</v>
      </c>
      <c r="B229" s="0" t="n">
        <v>5</v>
      </c>
      <c r="C229" s="0" t="s">
        <v>10</v>
      </c>
      <c r="D229" s="0" t="n">
        <f aca="false">1.02+7.04</f>
        <v>8.06</v>
      </c>
      <c r="E229" s="0" t="n">
        <f aca="false">VLOOKUP(C229,$N$2:$O$6,2,)</f>
        <v>32</v>
      </c>
      <c r="F229" s="0" t="n">
        <f aca="false">E229*D229</f>
        <v>257.92</v>
      </c>
      <c r="G229" s="0" t="n">
        <f aca="true">RAND()*(D229*2.5)</f>
        <v>16.6559541713214</v>
      </c>
      <c r="H229" s="0" t="n">
        <f aca="false">G229*E229</f>
        <v>532.990533482283</v>
      </c>
      <c r="I229" s="0" t="n">
        <f aca="false">MONTH(A229)</f>
        <v>7</v>
      </c>
    </row>
    <row r="230" customFormat="false" ht="15" hidden="false" customHeight="false" outlineLevel="0" collapsed="false">
      <c r="A230" s="1" t="n">
        <v>40731</v>
      </c>
      <c r="B230" s="0" t="n">
        <v>5</v>
      </c>
      <c r="C230" s="0" t="s">
        <v>22</v>
      </c>
      <c r="D230" s="0" t="n">
        <f aca="false">1.02+7.04</f>
        <v>8.06</v>
      </c>
      <c r="E230" s="0" t="n">
        <f aca="false">VLOOKUP(C230,$N$2:$O$6,2,)</f>
        <v>30</v>
      </c>
      <c r="F230" s="0" t="n">
        <f aca="false">E230*D230</f>
        <v>241.8</v>
      </c>
      <c r="G230" s="0" t="n">
        <f aca="true">RAND()*(D230*2.5)</f>
        <v>13.4037073548301</v>
      </c>
      <c r="H230" s="0" t="n">
        <f aca="false">G230*E230</f>
        <v>402.111220644903</v>
      </c>
      <c r="I230" s="0" t="n">
        <f aca="false">MONTH(A230)</f>
        <v>7</v>
      </c>
    </row>
    <row r="231" customFormat="false" ht="15" hidden="false" customHeight="false" outlineLevel="0" collapsed="false">
      <c r="G231" s="0" t="n">
        <f aca="true">RAND()*(D231*2.5)</f>
        <v>0</v>
      </c>
      <c r="I231" s="0" t="n">
        <f aca="false">MONTH(A231)</f>
        <v>12</v>
      </c>
    </row>
    <row r="232" customFormat="false" ht="15" hidden="false" customHeight="false" outlineLevel="0" collapsed="false">
      <c r="A232" s="1" t="n">
        <v>40732</v>
      </c>
      <c r="B232" s="0" t="n">
        <v>5</v>
      </c>
      <c r="C232" s="0" t="s">
        <v>8</v>
      </c>
      <c r="D232" s="0" t="n">
        <v>8.05</v>
      </c>
      <c r="E232" s="0" t="n">
        <f aca="false">VLOOKUP(C232,$N$2:$O$6,2,)</f>
        <v>40</v>
      </c>
      <c r="F232" s="0" t="n">
        <f aca="false">E232*D232</f>
        <v>322</v>
      </c>
      <c r="G232" s="0" t="n">
        <f aca="true">RAND()*(D232*2.5)</f>
        <v>16.4496210791694</v>
      </c>
      <c r="H232" s="0" t="n">
        <f aca="false">G232*E232</f>
        <v>657.984843166778</v>
      </c>
      <c r="I232" s="0" t="n">
        <f aca="false">MONTH(A232)</f>
        <v>7</v>
      </c>
    </row>
    <row r="233" customFormat="false" ht="15" hidden="false" customHeight="false" outlineLevel="0" collapsed="false">
      <c r="A233" s="1" t="n">
        <v>40732</v>
      </c>
      <c r="B233" s="0" t="n">
        <v>5</v>
      </c>
      <c r="C233" s="0" t="s">
        <v>9</v>
      </c>
      <c r="D233" s="0" t="n">
        <v>8.05</v>
      </c>
      <c r="E233" s="0" t="n">
        <f aca="false">VLOOKUP(C233,$N$2:$O$6,2,)</f>
        <v>28</v>
      </c>
      <c r="F233" s="0" t="n">
        <f aca="false">E233*D233</f>
        <v>225.4</v>
      </c>
      <c r="G233" s="0" t="n">
        <f aca="true">RAND()*(D233*2.5)</f>
        <v>1.24088875023881</v>
      </c>
      <c r="H233" s="0" t="n">
        <f aca="false">G233*E233</f>
        <v>34.7448850066867</v>
      </c>
      <c r="I233" s="0" t="n">
        <f aca="false">MONTH(A233)</f>
        <v>7</v>
      </c>
    </row>
    <row r="234" customFormat="false" ht="15" hidden="false" customHeight="false" outlineLevel="0" collapsed="false">
      <c r="A234" s="1" t="n">
        <v>40732</v>
      </c>
      <c r="B234" s="0" t="n">
        <v>5</v>
      </c>
      <c r="C234" s="0" t="s">
        <v>10</v>
      </c>
      <c r="D234" s="0" t="n">
        <v>8.05</v>
      </c>
      <c r="E234" s="0" t="n">
        <f aca="false">VLOOKUP(C234,$N$2:$O$6,2,)</f>
        <v>32</v>
      </c>
      <c r="F234" s="0" t="n">
        <f aca="false">E234*D234</f>
        <v>257.6</v>
      </c>
      <c r="G234" s="0" t="n">
        <f aca="true">RAND()*(D234*2.5)</f>
        <v>2.25797005710774</v>
      </c>
      <c r="H234" s="0" t="n">
        <f aca="false">G234*E234</f>
        <v>72.2550418274477</v>
      </c>
      <c r="I234" s="0" t="n">
        <f aca="false">MONTH(A234)</f>
        <v>7</v>
      </c>
    </row>
    <row r="235" customFormat="false" ht="15" hidden="false" customHeight="false" outlineLevel="0" collapsed="false">
      <c r="A235" s="1" t="n">
        <v>40732</v>
      </c>
      <c r="B235" s="0" t="n">
        <v>5</v>
      </c>
      <c r="C235" s="0" t="s">
        <v>22</v>
      </c>
      <c r="D235" s="0" t="n">
        <v>8.05</v>
      </c>
      <c r="E235" s="0" t="n">
        <f aca="false">VLOOKUP(C235,$N$2:$O$6,2,)</f>
        <v>30</v>
      </c>
      <c r="F235" s="0" t="n">
        <f aca="false">E235*D235</f>
        <v>241.5</v>
      </c>
      <c r="G235" s="0" t="n">
        <f aca="true">RAND()*(D235*2.5)</f>
        <v>17.8313296641281</v>
      </c>
      <c r="H235" s="0" t="n">
        <f aca="false">G235*E235</f>
        <v>534.939889923844</v>
      </c>
      <c r="I235" s="0" t="n">
        <f aca="false">MONTH(A235)</f>
        <v>7</v>
      </c>
    </row>
    <row r="236" customFormat="false" ht="15" hidden="false" customHeight="false" outlineLevel="0" collapsed="false">
      <c r="G236" s="0" t="n">
        <f aca="true">RAND()*(D236*2.5)</f>
        <v>0</v>
      </c>
      <c r="I236" s="0" t="n">
        <f aca="false">MONTH(A236)</f>
        <v>12</v>
      </c>
    </row>
    <row r="237" customFormat="false" ht="15" hidden="false" customHeight="false" outlineLevel="0" collapsed="false">
      <c r="A237" s="1" t="n">
        <v>40735</v>
      </c>
      <c r="B237" s="0" t="n">
        <v>5</v>
      </c>
      <c r="C237" s="0" t="s">
        <v>8</v>
      </c>
      <c r="D237" s="0" t="n">
        <v>8.05</v>
      </c>
      <c r="E237" s="0" t="n">
        <f aca="false">VLOOKUP(C237,$N$2:$O$6,2,)</f>
        <v>40</v>
      </c>
      <c r="F237" s="0" t="n">
        <f aca="false">E237*D237</f>
        <v>322</v>
      </c>
      <c r="G237" s="0" t="n">
        <f aca="true">RAND()*(D237*2.5)</f>
        <v>17.9636111530708</v>
      </c>
      <c r="H237" s="0" t="n">
        <f aca="false">G237*E237</f>
        <v>718.544446122833</v>
      </c>
      <c r="I237" s="0" t="n">
        <f aca="false">MONTH(A237)</f>
        <v>7</v>
      </c>
    </row>
    <row r="238" customFormat="false" ht="15" hidden="false" customHeight="false" outlineLevel="0" collapsed="false">
      <c r="A238" s="1" t="n">
        <v>40735</v>
      </c>
      <c r="B238" s="0" t="n">
        <v>5</v>
      </c>
      <c r="C238" s="0" t="s">
        <v>9</v>
      </c>
      <c r="D238" s="0" t="n">
        <v>8.05</v>
      </c>
      <c r="E238" s="0" t="n">
        <f aca="false">VLOOKUP(C238,$N$2:$O$6,2,)</f>
        <v>28</v>
      </c>
      <c r="F238" s="0" t="n">
        <f aca="false">E238*D238</f>
        <v>225.4</v>
      </c>
      <c r="G238" s="0" t="n">
        <f aca="true">RAND()*(D238*2.5)</f>
        <v>13.2496835392085</v>
      </c>
      <c r="H238" s="0" t="n">
        <f aca="false">G238*E238</f>
        <v>370.991139097838</v>
      </c>
      <c r="I238" s="0" t="n">
        <f aca="false">MONTH(A238)</f>
        <v>7</v>
      </c>
    </row>
    <row r="239" customFormat="false" ht="15" hidden="false" customHeight="false" outlineLevel="0" collapsed="false">
      <c r="A239" s="1" t="n">
        <v>40735</v>
      </c>
      <c r="B239" s="0" t="n">
        <v>5</v>
      </c>
      <c r="C239" s="0" t="s">
        <v>10</v>
      </c>
      <c r="D239" s="0" t="n">
        <v>8.05</v>
      </c>
      <c r="E239" s="0" t="n">
        <f aca="false">VLOOKUP(C239,$N$2:$O$6,2,)</f>
        <v>32</v>
      </c>
      <c r="F239" s="0" t="n">
        <f aca="false">E239*D239</f>
        <v>257.6</v>
      </c>
      <c r="G239" s="0" t="n">
        <f aca="true">RAND()*(D239*2.5)</f>
        <v>19.9947660193138</v>
      </c>
      <c r="H239" s="0" t="n">
        <f aca="false">G239*E239</f>
        <v>639.832512618043</v>
      </c>
      <c r="I239" s="0" t="n">
        <f aca="false">MONTH(A239)</f>
        <v>7</v>
      </c>
    </row>
    <row r="240" customFormat="false" ht="15" hidden="false" customHeight="false" outlineLevel="0" collapsed="false">
      <c r="A240" s="1" t="n">
        <v>40735</v>
      </c>
      <c r="B240" s="0" t="n">
        <v>5</v>
      </c>
      <c r="C240" s="0" t="s">
        <v>22</v>
      </c>
      <c r="D240" s="0" t="n">
        <v>8.05</v>
      </c>
      <c r="E240" s="0" t="n">
        <f aca="false">VLOOKUP(C240,$N$2:$O$6,2,)</f>
        <v>30</v>
      </c>
      <c r="F240" s="0" t="n">
        <f aca="false">E240*D240</f>
        <v>241.5</v>
      </c>
      <c r="G240" s="0" t="n">
        <f aca="true">RAND()*(D240*2.5)</f>
        <v>9.97456688445527</v>
      </c>
      <c r="H240" s="0" t="n">
        <f aca="false">G240*E240</f>
        <v>299.237006533658</v>
      </c>
      <c r="I240" s="0" t="n">
        <f aca="false">MONTH(A240)</f>
        <v>7</v>
      </c>
    </row>
    <row r="241" customFormat="false" ht="15" hidden="false" customHeight="false" outlineLevel="0" collapsed="false">
      <c r="G241" s="0" t="n">
        <f aca="true">RAND()*(D241*2.5)</f>
        <v>0</v>
      </c>
      <c r="I241" s="0" t="n">
        <f aca="false">MONTH(A241)</f>
        <v>12</v>
      </c>
    </row>
    <row r="242" customFormat="false" ht="15" hidden="false" customHeight="false" outlineLevel="0" collapsed="false">
      <c r="A242" s="1" t="n">
        <v>40736</v>
      </c>
      <c r="B242" s="0" t="n">
        <v>5</v>
      </c>
      <c r="C242" s="0" t="s">
        <v>8</v>
      </c>
      <c r="D242" s="0" t="n">
        <v>8.05</v>
      </c>
      <c r="E242" s="0" t="n">
        <f aca="false">VLOOKUP(C242,$N$2:$O$6,2,)</f>
        <v>40</v>
      </c>
      <c r="F242" s="0" t="n">
        <f aca="false">E242*D242</f>
        <v>322</v>
      </c>
      <c r="G242" s="0" t="n">
        <f aca="true">RAND()*(D242*2.5)</f>
        <v>14.9434449907858</v>
      </c>
      <c r="H242" s="0" t="n">
        <f aca="false">G242*E242</f>
        <v>597.737799631432</v>
      </c>
      <c r="I242" s="0" t="n">
        <f aca="false">MONTH(A242)</f>
        <v>7</v>
      </c>
    </row>
    <row r="243" customFormat="false" ht="15" hidden="false" customHeight="false" outlineLevel="0" collapsed="false">
      <c r="A243" s="1" t="n">
        <v>40736</v>
      </c>
      <c r="B243" s="0" t="n">
        <v>5</v>
      </c>
      <c r="C243" s="0" t="s">
        <v>9</v>
      </c>
      <c r="D243" s="0" t="n">
        <v>8.05</v>
      </c>
      <c r="E243" s="0" t="n">
        <f aca="false">VLOOKUP(C243,$N$2:$O$6,2,)</f>
        <v>28</v>
      </c>
      <c r="F243" s="0" t="n">
        <f aca="false">E243*D243</f>
        <v>225.4</v>
      </c>
      <c r="G243" s="0" t="n">
        <f aca="true">RAND()*(D243*2.5)</f>
        <v>7.48379191293498</v>
      </c>
      <c r="H243" s="0" t="n">
        <f aca="false">G243*E243</f>
        <v>209.546173562179</v>
      </c>
      <c r="I243" s="0" t="n">
        <f aca="false">MONTH(A243)</f>
        <v>7</v>
      </c>
    </row>
    <row r="244" customFormat="false" ht="15" hidden="false" customHeight="false" outlineLevel="0" collapsed="false">
      <c r="A244" s="1" t="n">
        <v>40736</v>
      </c>
      <c r="B244" s="0" t="n">
        <v>5</v>
      </c>
      <c r="C244" s="0" t="s">
        <v>10</v>
      </c>
      <c r="D244" s="0" t="n">
        <v>8.05</v>
      </c>
      <c r="E244" s="0" t="n">
        <f aca="false">VLOOKUP(C244,$N$2:$O$6,2,)</f>
        <v>32</v>
      </c>
      <c r="F244" s="0" t="n">
        <f aca="false">E244*D244</f>
        <v>257.6</v>
      </c>
      <c r="G244" s="0" t="n">
        <f aca="true">RAND()*(D244*2.5)</f>
        <v>4.48957672575489</v>
      </c>
      <c r="H244" s="0" t="n">
        <f aca="false">G244*E244</f>
        <v>143.666455224156</v>
      </c>
      <c r="I244" s="0" t="n">
        <f aca="false">MONTH(A244)</f>
        <v>7</v>
      </c>
    </row>
    <row r="245" customFormat="false" ht="15" hidden="false" customHeight="false" outlineLevel="0" collapsed="false">
      <c r="A245" s="1" t="n">
        <v>40736</v>
      </c>
      <c r="B245" s="0" t="n">
        <v>5</v>
      </c>
      <c r="C245" s="0" t="s">
        <v>22</v>
      </c>
      <c r="D245" s="0" t="n">
        <v>8.05</v>
      </c>
      <c r="E245" s="0" t="n">
        <f aca="false">VLOOKUP(C245,$N$2:$O$6,2,)</f>
        <v>30</v>
      </c>
      <c r="F245" s="0" t="n">
        <f aca="false">E245*D245</f>
        <v>241.5</v>
      </c>
      <c r="G245" s="0" t="n">
        <f aca="true">RAND()*(D245*2.5)</f>
        <v>9.99611187077244</v>
      </c>
      <c r="H245" s="0" t="n">
        <f aca="false">G245*E245</f>
        <v>299.883356123173</v>
      </c>
      <c r="I245" s="0" t="n">
        <f aca="false">MONTH(A245)</f>
        <v>7</v>
      </c>
    </row>
    <row r="246" customFormat="false" ht="15" hidden="false" customHeight="false" outlineLevel="0" collapsed="false">
      <c r="G246" s="0" t="n">
        <f aca="true">RAND()*(D246*2.5)</f>
        <v>0</v>
      </c>
      <c r="I246" s="0" t="n">
        <f aca="false">MONTH(A246)</f>
        <v>12</v>
      </c>
    </row>
    <row r="247" customFormat="false" ht="15" hidden="false" customHeight="false" outlineLevel="0" collapsed="false">
      <c r="A247" s="1" t="n">
        <v>40737</v>
      </c>
      <c r="B247" s="0" t="n">
        <v>5</v>
      </c>
      <c r="C247" s="0" t="s">
        <v>8</v>
      </c>
      <c r="D247" s="0" t="n">
        <v>8.05</v>
      </c>
      <c r="E247" s="0" t="n">
        <f aca="false">VLOOKUP(C247,$N$2:$O$6,2,)</f>
        <v>40</v>
      </c>
      <c r="F247" s="0" t="n">
        <f aca="false">E247*D247</f>
        <v>322</v>
      </c>
      <c r="G247" s="0" t="n">
        <f aca="true">RAND()*(D247*2.5)</f>
        <v>16.6589044313878</v>
      </c>
      <c r="H247" s="0" t="n">
        <f aca="false">G247*E247</f>
        <v>666.356177255511</v>
      </c>
      <c r="I247" s="0" t="n">
        <f aca="false">MONTH(A247)</f>
        <v>7</v>
      </c>
    </row>
    <row r="248" customFormat="false" ht="15" hidden="false" customHeight="false" outlineLevel="0" collapsed="false">
      <c r="A248" s="1" t="n">
        <v>40737</v>
      </c>
      <c r="B248" s="0" t="n">
        <v>5</v>
      </c>
      <c r="C248" s="0" t="s">
        <v>9</v>
      </c>
      <c r="D248" s="0" t="n">
        <v>8.05</v>
      </c>
      <c r="E248" s="0" t="n">
        <f aca="false">VLOOKUP(C248,$N$2:$O$6,2,)</f>
        <v>28</v>
      </c>
      <c r="F248" s="0" t="n">
        <f aca="false">E248*D248</f>
        <v>225.4</v>
      </c>
      <c r="G248" s="0" t="n">
        <f aca="true">RAND()*(D248*2.5)</f>
        <v>8.85949697959586</v>
      </c>
      <c r="H248" s="0" t="n">
        <f aca="false">G248*E248</f>
        <v>248.065915428684</v>
      </c>
      <c r="I248" s="0" t="n">
        <f aca="false">MONTH(A248)</f>
        <v>7</v>
      </c>
    </row>
    <row r="249" customFormat="false" ht="15" hidden="false" customHeight="false" outlineLevel="0" collapsed="false">
      <c r="A249" s="1" t="n">
        <v>40737</v>
      </c>
      <c r="B249" s="0" t="n">
        <v>5</v>
      </c>
      <c r="C249" s="0" t="s">
        <v>10</v>
      </c>
      <c r="D249" s="0" t="n">
        <v>8.05</v>
      </c>
      <c r="E249" s="0" t="n">
        <f aca="false">VLOOKUP(C249,$N$2:$O$6,2,)</f>
        <v>32</v>
      </c>
      <c r="F249" s="0" t="n">
        <f aca="false">E249*D249</f>
        <v>257.6</v>
      </c>
      <c r="G249" s="0" t="n">
        <f aca="true">RAND()*(D249*2.5)</f>
        <v>12.9392814646417</v>
      </c>
      <c r="H249" s="0" t="n">
        <f aca="false">G249*E249</f>
        <v>414.057006868534</v>
      </c>
      <c r="I249" s="0" t="n">
        <f aca="false">MONTH(A249)</f>
        <v>7</v>
      </c>
    </row>
    <row r="250" customFormat="false" ht="15" hidden="false" customHeight="false" outlineLevel="0" collapsed="false">
      <c r="A250" s="1" t="n">
        <v>40737</v>
      </c>
      <c r="B250" s="0" t="n">
        <v>5</v>
      </c>
      <c r="C250" s="0" t="s">
        <v>22</v>
      </c>
      <c r="D250" s="0" t="n">
        <v>8.05</v>
      </c>
      <c r="E250" s="0" t="n">
        <f aca="false">VLOOKUP(C250,$N$2:$O$6,2,)</f>
        <v>30</v>
      </c>
      <c r="F250" s="0" t="n">
        <f aca="false">E250*D250</f>
        <v>241.5</v>
      </c>
      <c r="G250" s="0" t="n">
        <f aca="true">RAND()*(D250*2.5)</f>
        <v>18.2489455335599</v>
      </c>
      <c r="H250" s="0" t="n">
        <f aca="false">G250*E250</f>
        <v>547.468366006797</v>
      </c>
      <c r="I250" s="0" t="n">
        <f aca="false">MONTH(A250)</f>
        <v>7</v>
      </c>
    </row>
    <row r="251" customFormat="false" ht="15" hidden="false" customHeight="false" outlineLevel="0" collapsed="false">
      <c r="G251" s="0" t="n">
        <f aca="true">RAND()*(D251*2.5)</f>
        <v>0</v>
      </c>
      <c r="I251" s="0" t="n">
        <f aca="false">MONTH(A251)</f>
        <v>12</v>
      </c>
    </row>
    <row r="252" customFormat="false" ht="15" hidden="false" customHeight="false" outlineLevel="0" collapsed="false">
      <c r="A252" s="1" t="n">
        <v>40738</v>
      </c>
      <c r="B252" s="0" t="n">
        <v>5</v>
      </c>
      <c r="C252" s="0" t="s">
        <v>8</v>
      </c>
      <c r="D252" s="0" t="n">
        <v>8.05</v>
      </c>
      <c r="E252" s="0" t="n">
        <f aca="false">VLOOKUP(C252,$N$2:$O$6,2,)</f>
        <v>40</v>
      </c>
      <c r="F252" s="0" t="n">
        <f aca="false">E252*D252</f>
        <v>322</v>
      </c>
      <c r="G252" s="0" t="n">
        <f aca="true">RAND()*(D252*2.5)</f>
        <v>2.9602248154697</v>
      </c>
      <c r="H252" s="0" t="n">
        <f aca="false">G252*E252</f>
        <v>118.408992618788</v>
      </c>
      <c r="I252" s="0" t="n">
        <f aca="false">MONTH(A252)</f>
        <v>7</v>
      </c>
    </row>
    <row r="253" customFormat="false" ht="15" hidden="false" customHeight="false" outlineLevel="0" collapsed="false">
      <c r="A253" s="1" t="n">
        <v>40738</v>
      </c>
      <c r="B253" s="0" t="n">
        <v>5</v>
      </c>
      <c r="C253" s="0" t="s">
        <v>9</v>
      </c>
      <c r="D253" s="0" t="n">
        <v>8.05</v>
      </c>
      <c r="E253" s="0" t="n">
        <f aca="false">VLOOKUP(C253,$N$2:$O$6,2,)</f>
        <v>28</v>
      </c>
      <c r="F253" s="0" t="n">
        <f aca="false">E253*D253</f>
        <v>225.4</v>
      </c>
      <c r="G253" s="0" t="n">
        <f aca="true">RAND()*(D253*2.5)</f>
        <v>4.11067533949972</v>
      </c>
      <c r="H253" s="0" t="n">
        <f aca="false">G253*E253</f>
        <v>115.098909505992</v>
      </c>
      <c r="I253" s="0" t="n">
        <f aca="false">MONTH(A253)</f>
        <v>7</v>
      </c>
    </row>
    <row r="254" customFormat="false" ht="15" hidden="false" customHeight="false" outlineLevel="0" collapsed="false">
      <c r="A254" s="1" t="n">
        <v>40738</v>
      </c>
      <c r="B254" s="0" t="n">
        <v>5</v>
      </c>
      <c r="C254" s="0" t="s">
        <v>10</v>
      </c>
      <c r="D254" s="0" t="n">
        <v>8.05</v>
      </c>
      <c r="E254" s="0" t="n">
        <f aca="false">VLOOKUP(C254,$N$2:$O$6,2,)</f>
        <v>32</v>
      </c>
      <c r="F254" s="0" t="n">
        <f aca="false">E254*D254</f>
        <v>257.6</v>
      </c>
      <c r="G254" s="0" t="n">
        <f aca="true">RAND()*(D254*2.5)</f>
        <v>12.9571969041717</v>
      </c>
      <c r="H254" s="0" t="n">
        <f aca="false">G254*E254</f>
        <v>414.630300933495</v>
      </c>
      <c r="I254" s="0" t="n">
        <f aca="false">MONTH(A254)</f>
        <v>7</v>
      </c>
    </row>
    <row r="255" customFormat="false" ht="15" hidden="false" customHeight="false" outlineLevel="0" collapsed="false">
      <c r="A255" s="1" t="n">
        <v>40738</v>
      </c>
      <c r="B255" s="0" t="n">
        <v>5</v>
      </c>
      <c r="C255" s="0" t="s">
        <v>22</v>
      </c>
      <c r="D255" s="0" t="n">
        <v>8.05</v>
      </c>
      <c r="E255" s="0" t="n">
        <f aca="false">VLOOKUP(C255,$N$2:$O$6,2,)</f>
        <v>30</v>
      </c>
      <c r="F255" s="0" t="n">
        <f aca="false">E255*D255</f>
        <v>241.5</v>
      </c>
      <c r="G255" s="0" t="n">
        <f aca="true">RAND()*(D255*2.5)</f>
        <v>3.54703543471987</v>
      </c>
      <c r="H255" s="0" t="n">
        <f aca="false">G255*E255</f>
        <v>106.411063041596</v>
      </c>
      <c r="I255" s="0" t="n">
        <f aca="false">MONTH(A255)</f>
        <v>7</v>
      </c>
    </row>
    <row r="256" customFormat="false" ht="15" hidden="false" customHeight="false" outlineLevel="0" collapsed="false">
      <c r="G256" s="0" t="n">
        <f aca="true">RAND()*(D256*2.5)</f>
        <v>0</v>
      </c>
      <c r="I256" s="0" t="n">
        <f aca="false">MONTH(A256)</f>
        <v>12</v>
      </c>
    </row>
    <row r="257" customFormat="false" ht="15" hidden="false" customHeight="false" outlineLevel="0" collapsed="false">
      <c r="A257" s="1" t="n">
        <v>40739</v>
      </c>
      <c r="B257" s="0" t="n">
        <v>5</v>
      </c>
      <c r="C257" s="0" t="s">
        <v>8</v>
      </c>
      <c r="D257" s="0" t="n">
        <v>8.05</v>
      </c>
      <c r="E257" s="0" t="n">
        <f aca="false">VLOOKUP(C257,$N$2:$O$6,2,)</f>
        <v>40</v>
      </c>
      <c r="F257" s="0" t="n">
        <f aca="false">E257*D257</f>
        <v>322</v>
      </c>
      <c r="G257" s="0" t="n">
        <f aca="true">RAND()*(D257*2.5)</f>
        <v>10.0079343979014</v>
      </c>
      <c r="H257" s="0" t="n">
        <f aca="false">G257*E257</f>
        <v>400.317375916056</v>
      </c>
      <c r="I257" s="0" t="n">
        <f aca="false">MONTH(A257)</f>
        <v>7</v>
      </c>
    </row>
    <row r="258" customFormat="false" ht="15" hidden="false" customHeight="false" outlineLevel="0" collapsed="false">
      <c r="A258" s="1" t="n">
        <v>40739</v>
      </c>
      <c r="B258" s="0" t="n">
        <v>5</v>
      </c>
      <c r="C258" s="0" t="s">
        <v>9</v>
      </c>
      <c r="D258" s="0" t="n">
        <v>8.05</v>
      </c>
      <c r="E258" s="0" t="n">
        <f aca="false">VLOOKUP(C258,$N$2:$O$6,2,)</f>
        <v>28</v>
      </c>
      <c r="F258" s="0" t="n">
        <f aca="false">E258*D258</f>
        <v>225.4</v>
      </c>
      <c r="G258" s="0" t="n">
        <f aca="true">RAND()*(D258*2.5)</f>
        <v>17.6149514386489</v>
      </c>
      <c r="H258" s="0" t="n">
        <f aca="false">G258*E258</f>
        <v>493.218640282168</v>
      </c>
      <c r="I258" s="0" t="n">
        <f aca="false">MONTH(A258)</f>
        <v>7</v>
      </c>
    </row>
    <row r="259" customFormat="false" ht="15" hidden="false" customHeight="false" outlineLevel="0" collapsed="false">
      <c r="A259" s="1" t="n">
        <v>40739</v>
      </c>
      <c r="B259" s="0" t="n">
        <v>5</v>
      </c>
      <c r="C259" s="0" t="s">
        <v>10</v>
      </c>
      <c r="D259" s="0" t="n">
        <v>8.05</v>
      </c>
      <c r="E259" s="0" t="n">
        <f aca="false">VLOOKUP(C259,$N$2:$O$6,2,)</f>
        <v>32</v>
      </c>
      <c r="F259" s="0" t="n">
        <f aca="false">E259*D259</f>
        <v>257.6</v>
      </c>
      <c r="G259" s="0" t="n">
        <f aca="true">RAND()*(D259*2.5)</f>
        <v>19.4021281865425</v>
      </c>
      <c r="H259" s="0" t="n">
        <f aca="false">G259*E259</f>
        <v>620.868101969361</v>
      </c>
      <c r="I259" s="0" t="n">
        <f aca="false">MONTH(A259)</f>
        <v>7</v>
      </c>
    </row>
    <row r="260" customFormat="false" ht="15" hidden="false" customHeight="false" outlineLevel="0" collapsed="false">
      <c r="A260" s="1" t="n">
        <v>40739</v>
      </c>
      <c r="B260" s="0" t="n">
        <v>5</v>
      </c>
      <c r="C260" s="0" t="s">
        <v>22</v>
      </c>
      <c r="D260" s="0" t="n">
        <v>8.05</v>
      </c>
      <c r="E260" s="0" t="n">
        <f aca="false">VLOOKUP(C260,$N$2:$O$6,2,)</f>
        <v>30</v>
      </c>
      <c r="F260" s="0" t="n">
        <f aca="false">E260*D260</f>
        <v>241.5</v>
      </c>
      <c r="G260" s="0" t="n">
        <f aca="true">RAND()*(D260*2.5)</f>
        <v>9.65311764704529</v>
      </c>
      <c r="H260" s="0" t="n">
        <f aca="false">G260*E260</f>
        <v>289.593529411359</v>
      </c>
      <c r="I260" s="0" t="n">
        <f aca="false">MONTH(A260)</f>
        <v>7</v>
      </c>
    </row>
    <row r="261" customFormat="false" ht="15" hidden="false" customHeight="false" outlineLevel="0" collapsed="false">
      <c r="G261" s="0" t="n">
        <f aca="true">RAND()*(D261*2.5)</f>
        <v>0</v>
      </c>
      <c r="I261" s="0" t="n">
        <f aca="false">MONTH(A261)</f>
        <v>12</v>
      </c>
    </row>
    <row r="262" customFormat="false" ht="15" hidden="false" customHeight="false" outlineLevel="0" collapsed="false">
      <c r="A262" s="1" t="n">
        <v>40742</v>
      </c>
      <c r="B262" s="0" t="n">
        <v>5</v>
      </c>
      <c r="C262" s="0" t="s">
        <v>8</v>
      </c>
      <c r="D262" s="0" t="n">
        <v>8.05</v>
      </c>
      <c r="E262" s="0" t="n">
        <f aca="false">VLOOKUP(C262,$N$2:$O$6,2,)</f>
        <v>40</v>
      </c>
      <c r="F262" s="0" t="n">
        <f aca="false">E262*D262</f>
        <v>322</v>
      </c>
      <c r="G262" s="0" t="n">
        <f aca="true">RAND()*(D262*2.5)</f>
        <v>18.2173128832947</v>
      </c>
      <c r="H262" s="0" t="n">
        <f aca="false">G262*E262</f>
        <v>728.692515331786</v>
      </c>
      <c r="I262" s="0" t="n">
        <f aca="false">MONTH(A262)</f>
        <v>7</v>
      </c>
    </row>
    <row r="263" customFormat="false" ht="15" hidden="false" customHeight="false" outlineLevel="0" collapsed="false">
      <c r="A263" s="1" t="n">
        <v>40742</v>
      </c>
      <c r="B263" s="0" t="n">
        <v>5</v>
      </c>
      <c r="C263" s="0" t="s">
        <v>9</v>
      </c>
      <c r="D263" s="0" t="n">
        <v>8.05</v>
      </c>
      <c r="E263" s="0" t="n">
        <f aca="false">VLOOKUP(C263,$N$2:$O$6,2,)</f>
        <v>28</v>
      </c>
      <c r="F263" s="0" t="n">
        <f aca="false">E263*D263</f>
        <v>225.4</v>
      </c>
      <c r="G263" s="0" t="n">
        <f aca="true">RAND()*(D263*2.5)</f>
        <v>6.38671105084359</v>
      </c>
      <c r="H263" s="0" t="n">
        <f aca="false">G263*E263</f>
        <v>178.82790942362</v>
      </c>
      <c r="I263" s="0" t="n">
        <f aca="false">MONTH(A263)</f>
        <v>7</v>
      </c>
    </row>
    <row r="264" customFormat="false" ht="15" hidden="false" customHeight="false" outlineLevel="0" collapsed="false">
      <c r="A264" s="1" t="n">
        <v>40742</v>
      </c>
      <c r="B264" s="0" t="n">
        <v>5</v>
      </c>
      <c r="C264" s="0" t="s">
        <v>10</v>
      </c>
      <c r="D264" s="0" t="n">
        <v>8.05</v>
      </c>
      <c r="E264" s="0" t="n">
        <f aca="false">VLOOKUP(C264,$N$2:$O$6,2,)</f>
        <v>32</v>
      </c>
      <c r="F264" s="0" t="n">
        <f aca="false">E264*D264</f>
        <v>257.6</v>
      </c>
      <c r="G264" s="0" t="n">
        <f aca="true">RAND()*(D264*2.5)</f>
        <v>7.75930446892744</v>
      </c>
      <c r="H264" s="0" t="n">
        <f aca="false">G264*E264</f>
        <v>248.297743005678</v>
      </c>
      <c r="I264" s="0" t="n">
        <f aca="false">MONTH(A264)</f>
        <v>7</v>
      </c>
    </row>
    <row r="265" customFormat="false" ht="15" hidden="false" customHeight="false" outlineLevel="0" collapsed="false">
      <c r="A265" s="1" t="n">
        <v>40742</v>
      </c>
      <c r="B265" s="0" t="n">
        <v>5</v>
      </c>
      <c r="C265" s="0" t="s">
        <v>22</v>
      </c>
      <c r="D265" s="0" t="n">
        <v>8.05</v>
      </c>
      <c r="E265" s="0" t="n">
        <f aca="false">VLOOKUP(C265,$N$2:$O$6,2,)</f>
        <v>30</v>
      </c>
      <c r="F265" s="0" t="n">
        <f aca="false">E265*D265</f>
        <v>241.5</v>
      </c>
      <c r="G265" s="0" t="n">
        <f aca="true">RAND()*(D265*2.5)</f>
        <v>14.5827305813436</v>
      </c>
      <c r="H265" s="0" t="n">
        <f aca="false">G265*E265</f>
        <v>437.481917440309</v>
      </c>
      <c r="I265" s="0" t="n">
        <f aca="false">MONTH(A265)</f>
        <v>7</v>
      </c>
    </row>
    <row r="266" customFormat="false" ht="15" hidden="false" customHeight="false" outlineLevel="0" collapsed="false">
      <c r="G266" s="0" t="n">
        <f aca="true">RAND()*(D266*2.5)</f>
        <v>0</v>
      </c>
      <c r="I266" s="0" t="n">
        <f aca="false">MONTH(A266)</f>
        <v>12</v>
      </c>
    </row>
    <row r="267" customFormat="false" ht="15" hidden="false" customHeight="false" outlineLevel="0" collapsed="false">
      <c r="A267" s="1" t="n">
        <v>40743</v>
      </c>
      <c r="B267" s="0" t="n">
        <v>5</v>
      </c>
      <c r="C267" s="0" t="s">
        <v>8</v>
      </c>
      <c r="D267" s="0" t="n">
        <v>8.05</v>
      </c>
      <c r="E267" s="0" t="n">
        <f aca="false">VLOOKUP(C267,$N$2:$O$6,2,)</f>
        <v>40</v>
      </c>
      <c r="F267" s="0" t="n">
        <f aca="false">E267*D267</f>
        <v>322</v>
      </c>
      <c r="G267" s="0" t="n">
        <f aca="true">RAND()*(D267*2.5)</f>
        <v>11.7446340986062</v>
      </c>
      <c r="H267" s="0" t="n">
        <f aca="false">G267*E267</f>
        <v>469.785363944247</v>
      </c>
      <c r="I267" s="0" t="n">
        <f aca="false">MONTH(A267)</f>
        <v>7</v>
      </c>
    </row>
    <row r="268" customFormat="false" ht="15" hidden="false" customHeight="false" outlineLevel="0" collapsed="false">
      <c r="A268" s="1" t="n">
        <v>40743</v>
      </c>
      <c r="B268" s="0" t="n">
        <v>5</v>
      </c>
      <c r="C268" s="0" t="s">
        <v>9</v>
      </c>
      <c r="D268" s="0" t="n">
        <v>8.05</v>
      </c>
      <c r="E268" s="0" t="n">
        <f aca="false">VLOOKUP(C268,$N$2:$O$6,2,)</f>
        <v>28</v>
      </c>
      <c r="F268" s="0" t="n">
        <f aca="false">E268*D268</f>
        <v>225.4</v>
      </c>
      <c r="G268" s="0" t="n">
        <f aca="true">RAND()*(D268*2.5)</f>
        <v>8.67465372593142</v>
      </c>
      <c r="H268" s="0" t="n">
        <f aca="false">G268*E268</f>
        <v>242.89030432608</v>
      </c>
      <c r="I268" s="0" t="n">
        <f aca="false">MONTH(A268)</f>
        <v>7</v>
      </c>
    </row>
    <row r="269" customFormat="false" ht="15" hidden="false" customHeight="false" outlineLevel="0" collapsed="false">
      <c r="A269" s="1" t="n">
        <v>40743</v>
      </c>
      <c r="B269" s="0" t="n">
        <v>5</v>
      </c>
      <c r="C269" s="0" t="s">
        <v>10</v>
      </c>
      <c r="D269" s="0" t="n">
        <v>8.05</v>
      </c>
      <c r="E269" s="0" t="n">
        <f aca="false">VLOOKUP(C269,$N$2:$O$6,2,)</f>
        <v>32</v>
      </c>
      <c r="F269" s="0" t="n">
        <f aca="false">E269*D269</f>
        <v>257.6</v>
      </c>
      <c r="G269" s="0" t="n">
        <f aca="true">RAND()*(D269*2.5)</f>
        <v>15.3554265717103</v>
      </c>
      <c r="H269" s="0" t="n">
        <f aca="false">G269*E269</f>
        <v>491.373650294729</v>
      </c>
      <c r="I269" s="0" t="n">
        <f aca="false">MONTH(A269)</f>
        <v>7</v>
      </c>
    </row>
    <row r="270" customFormat="false" ht="15" hidden="false" customHeight="false" outlineLevel="0" collapsed="false">
      <c r="A270" s="1" t="n">
        <v>40743</v>
      </c>
      <c r="B270" s="0" t="n">
        <v>5</v>
      </c>
      <c r="C270" s="0" t="s">
        <v>22</v>
      </c>
      <c r="D270" s="0" t="n">
        <v>8.05</v>
      </c>
      <c r="E270" s="0" t="n">
        <f aca="false">VLOOKUP(C270,$N$2:$O$6,2,)</f>
        <v>30</v>
      </c>
      <c r="F270" s="0" t="n">
        <f aca="false">E270*D270</f>
        <v>241.5</v>
      </c>
      <c r="G270" s="0" t="n">
        <f aca="true">RAND()*(D270*2.5)</f>
        <v>16.0615648473904</v>
      </c>
      <c r="H270" s="0" t="n">
        <f aca="false">G270*E270</f>
        <v>481.846945421712</v>
      </c>
      <c r="I270" s="0" t="n">
        <f aca="false">MONTH(A270)</f>
        <v>7</v>
      </c>
    </row>
    <row r="271" customFormat="false" ht="15" hidden="false" customHeight="false" outlineLevel="0" collapsed="false">
      <c r="G271" s="0" t="n">
        <f aca="true">RAND()*(D271*2.5)</f>
        <v>0</v>
      </c>
      <c r="I271" s="0" t="n">
        <f aca="false">MONTH(A271)</f>
        <v>12</v>
      </c>
    </row>
    <row r="272" customFormat="false" ht="15" hidden="false" customHeight="false" outlineLevel="0" collapsed="false">
      <c r="A272" s="1" t="n">
        <v>40744</v>
      </c>
      <c r="B272" s="0" t="n">
        <v>5</v>
      </c>
      <c r="C272" s="0" t="s">
        <v>8</v>
      </c>
      <c r="D272" s="0" t="n">
        <v>8.05</v>
      </c>
      <c r="E272" s="0" t="n">
        <f aca="false">VLOOKUP(C272,$N$2:$O$6,2,)</f>
        <v>40</v>
      </c>
      <c r="F272" s="0" t="n">
        <f aca="false">E272*D272</f>
        <v>322</v>
      </c>
      <c r="G272" s="0" t="n">
        <f aca="true">RAND()*(D272*2.5)</f>
        <v>14.5608592489152</v>
      </c>
      <c r="H272" s="0" t="n">
        <f aca="false">G272*E272</f>
        <v>582.434369956609</v>
      </c>
      <c r="I272" s="0" t="n">
        <f aca="false">MONTH(A272)</f>
        <v>7</v>
      </c>
    </row>
    <row r="273" customFormat="false" ht="15" hidden="false" customHeight="false" outlineLevel="0" collapsed="false">
      <c r="A273" s="1" t="n">
        <v>40744</v>
      </c>
      <c r="B273" s="0" t="n">
        <v>5</v>
      </c>
      <c r="C273" s="0" t="s">
        <v>9</v>
      </c>
      <c r="D273" s="0" t="n">
        <v>8.05</v>
      </c>
      <c r="E273" s="0" t="n">
        <f aca="false">VLOOKUP(C273,$N$2:$O$6,2,)</f>
        <v>28</v>
      </c>
      <c r="F273" s="0" t="n">
        <f aca="false">E273*D273</f>
        <v>225.4</v>
      </c>
      <c r="G273" s="0" t="n">
        <f aca="true">RAND()*(D273*2.5)</f>
        <v>19.5476839079347</v>
      </c>
      <c r="H273" s="0" t="n">
        <f aca="false">G273*E273</f>
        <v>547.335149422172</v>
      </c>
      <c r="I273" s="0" t="n">
        <f aca="false">MONTH(A273)</f>
        <v>7</v>
      </c>
    </row>
    <row r="274" customFormat="false" ht="15" hidden="false" customHeight="false" outlineLevel="0" collapsed="false">
      <c r="A274" s="1" t="n">
        <v>40744</v>
      </c>
      <c r="B274" s="0" t="n">
        <v>5</v>
      </c>
      <c r="C274" s="0" t="s">
        <v>10</v>
      </c>
      <c r="D274" s="0" t="n">
        <v>8.05</v>
      </c>
      <c r="E274" s="0" t="n">
        <f aca="false">VLOOKUP(C274,$N$2:$O$6,2,)</f>
        <v>32</v>
      </c>
      <c r="F274" s="0" t="n">
        <f aca="false">E274*D274</f>
        <v>257.6</v>
      </c>
      <c r="G274" s="0" t="n">
        <f aca="true">RAND()*(D274*2.5)</f>
        <v>12.2159706745006</v>
      </c>
      <c r="H274" s="0" t="n">
        <f aca="false">G274*E274</f>
        <v>390.911061584018</v>
      </c>
      <c r="I274" s="0" t="n">
        <f aca="false">MONTH(A274)</f>
        <v>7</v>
      </c>
    </row>
    <row r="275" customFormat="false" ht="15" hidden="false" customHeight="false" outlineLevel="0" collapsed="false">
      <c r="A275" s="1" t="n">
        <v>40744</v>
      </c>
      <c r="B275" s="0" t="n">
        <v>5</v>
      </c>
      <c r="C275" s="0" t="s">
        <v>22</v>
      </c>
      <c r="D275" s="0" t="n">
        <v>8.05</v>
      </c>
      <c r="E275" s="0" t="n">
        <f aca="false">VLOOKUP(C275,$N$2:$O$6,2,)</f>
        <v>30</v>
      </c>
      <c r="F275" s="0" t="n">
        <f aca="false">E275*D275</f>
        <v>241.5</v>
      </c>
      <c r="G275" s="0" t="n">
        <f aca="true">RAND()*(D275*2.5)</f>
        <v>2.26743489090586</v>
      </c>
      <c r="H275" s="0" t="n">
        <f aca="false">G275*E275</f>
        <v>68.0230467271758</v>
      </c>
      <c r="I275" s="0" t="n">
        <f aca="false">MONTH(A275)</f>
        <v>7</v>
      </c>
    </row>
    <row r="276" customFormat="false" ht="15" hidden="false" customHeight="false" outlineLevel="0" collapsed="false">
      <c r="G276" s="0" t="n">
        <f aca="true">RAND()*(D276*2.5)</f>
        <v>0</v>
      </c>
      <c r="I276" s="0" t="n">
        <f aca="false">MONTH(A276)</f>
        <v>12</v>
      </c>
    </row>
    <row r="277" customFormat="false" ht="15" hidden="false" customHeight="false" outlineLevel="0" collapsed="false">
      <c r="A277" s="1" t="n">
        <v>40745</v>
      </c>
      <c r="B277" s="0" t="n">
        <v>5</v>
      </c>
      <c r="C277" s="0" t="s">
        <v>8</v>
      </c>
      <c r="D277" s="0" t="n">
        <v>8.05</v>
      </c>
      <c r="E277" s="0" t="n">
        <f aca="false">VLOOKUP(C277,$N$2:$O$6,2,)</f>
        <v>40</v>
      </c>
      <c r="F277" s="0" t="n">
        <f aca="false">E277*D277</f>
        <v>322</v>
      </c>
      <c r="G277" s="0" t="n">
        <f aca="true">RAND()*(D277*2.5)</f>
        <v>1.4934254847758</v>
      </c>
      <c r="H277" s="0" t="n">
        <f aca="false">G277*E277</f>
        <v>59.7370193910319</v>
      </c>
      <c r="I277" s="0" t="n">
        <f aca="false">MONTH(A277)</f>
        <v>7</v>
      </c>
    </row>
    <row r="278" customFormat="false" ht="15" hidden="false" customHeight="false" outlineLevel="0" collapsed="false">
      <c r="A278" s="1" t="n">
        <v>40745</v>
      </c>
      <c r="B278" s="0" t="n">
        <v>5</v>
      </c>
      <c r="C278" s="0" t="s">
        <v>9</v>
      </c>
      <c r="D278" s="0" t="n">
        <v>8.05</v>
      </c>
      <c r="E278" s="0" t="n">
        <f aca="false">VLOOKUP(C278,$N$2:$O$6,2,)</f>
        <v>28</v>
      </c>
      <c r="F278" s="0" t="n">
        <f aca="false">E278*D278</f>
        <v>225.4</v>
      </c>
      <c r="G278" s="0" t="n">
        <f aca="true">RAND()*(D278*2.5)</f>
        <v>9.89850068851956</v>
      </c>
      <c r="H278" s="0" t="n">
        <f aca="false">G278*E278</f>
        <v>277.158019278548</v>
      </c>
      <c r="I278" s="0" t="n">
        <f aca="false">MONTH(A278)</f>
        <v>7</v>
      </c>
    </row>
    <row r="279" customFormat="false" ht="15" hidden="false" customHeight="false" outlineLevel="0" collapsed="false">
      <c r="A279" s="1" t="n">
        <v>40745</v>
      </c>
      <c r="B279" s="0" t="n">
        <v>5</v>
      </c>
      <c r="C279" s="0" t="s">
        <v>10</v>
      </c>
      <c r="D279" s="0" t="n">
        <v>8.05</v>
      </c>
      <c r="E279" s="0" t="n">
        <f aca="false">VLOOKUP(C279,$N$2:$O$6,2,)</f>
        <v>32</v>
      </c>
      <c r="F279" s="0" t="n">
        <f aca="false">E279*D279</f>
        <v>257.6</v>
      </c>
      <c r="G279" s="0" t="n">
        <f aca="true">RAND()*(D279*2.5)</f>
        <v>11.543966219062</v>
      </c>
      <c r="H279" s="0" t="n">
        <f aca="false">G279*E279</f>
        <v>369.406919009984</v>
      </c>
      <c r="I279" s="0" t="n">
        <f aca="false">MONTH(A279)</f>
        <v>7</v>
      </c>
    </row>
    <row r="280" customFormat="false" ht="15" hidden="false" customHeight="false" outlineLevel="0" collapsed="false">
      <c r="A280" s="1" t="n">
        <v>40745</v>
      </c>
      <c r="B280" s="0" t="n">
        <v>5</v>
      </c>
      <c r="C280" s="0" t="s">
        <v>22</v>
      </c>
      <c r="D280" s="0" t="n">
        <v>8.05</v>
      </c>
      <c r="E280" s="0" t="n">
        <f aca="false">VLOOKUP(C280,$N$2:$O$6,2,)</f>
        <v>30</v>
      </c>
      <c r="F280" s="0" t="n">
        <f aca="false">E280*D280</f>
        <v>241.5</v>
      </c>
      <c r="G280" s="0" t="n">
        <f aca="true">RAND()*(D280*2.5)</f>
        <v>14.9389747233363</v>
      </c>
      <c r="H280" s="0" t="n">
        <f aca="false">G280*E280</f>
        <v>448.169241700089</v>
      </c>
      <c r="I280" s="0" t="n">
        <f aca="false">MONTH(A280)</f>
        <v>7</v>
      </c>
    </row>
    <row r="281" customFormat="false" ht="15" hidden="false" customHeight="false" outlineLevel="0" collapsed="false">
      <c r="G281" s="0" t="n">
        <f aca="true">RAND()*(D281*2.5)</f>
        <v>0</v>
      </c>
      <c r="I281" s="0" t="n">
        <f aca="false">MONTH(A281)</f>
        <v>12</v>
      </c>
    </row>
    <row r="282" customFormat="false" ht="15" hidden="false" customHeight="false" outlineLevel="0" collapsed="false">
      <c r="A282" s="1" t="n">
        <v>40746</v>
      </c>
      <c r="B282" s="0" t="n">
        <v>5</v>
      </c>
      <c r="C282" s="0" t="s">
        <v>8</v>
      </c>
      <c r="D282" s="0" t="n">
        <v>8.05</v>
      </c>
      <c r="E282" s="0" t="n">
        <f aca="false">VLOOKUP(C282,$N$2:$O$6,2,)</f>
        <v>40</v>
      </c>
      <c r="F282" s="0" t="n">
        <f aca="false">E282*D282</f>
        <v>322</v>
      </c>
      <c r="G282" s="0" t="n">
        <f aca="true">RAND()*(D282*2.5)</f>
        <v>8.61731675668852</v>
      </c>
      <c r="H282" s="0" t="n">
        <f aca="false">G282*E282</f>
        <v>344.692670267541</v>
      </c>
      <c r="I282" s="0" t="n">
        <f aca="false">MONTH(A282)</f>
        <v>7</v>
      </c>
    </row>
    <row r="283" customFormat="false" ht="15" hidden="false" customHeight="false" outlineLevel="0" collapsed="false">
      <c r="A283" s="1" t="n">
        <v>40746</v>
      </c>
      <c r="B283" s="0" t="n">
        <v>5</v>
      </c>
      <c r="C283" s="0" t="s">
        <v>9</v>
      </c>
      <c r="D283" s="0" t="n">
        <v>8.05</v>
      </c>
      <c r="E283" s="0" t="n">
        <f aca="false">VLOOKUP(C283,$N$2:$O$6,2,)</f>
        <v>28</v>
      </c>
      <c r="F283" s="0" t="n">
        <f aca="false">E283*D283</f>
        <v>225.4</v>
      </c>
      <c r="G283" s="0" t="n">
        <f aca="true">RAND()*(D283*2.5)</f>
        <v>11.8584721052321</v>
      </c>
      <c r="H283" s="0" t="n">
        <f aca="false">G283*E283</f>
        <v>332.037218946498</v>
      </c>
      <c r="I283" s="0" t="n">
        <f aca="false">MONTH(A283)</f>
        <v>7</v>
      </c>
    </row>
    <row r="284" customFormat="false" ht="15" hidden="false" customHeight="false" outlineLevel="0" collapsed="false">
      <c r="A284" s="1" t="n">
        <v>40746</v>
      </c>
      <c r="B284" s="0" t="n">
        <v>5</v>
      </c>
      <c r="C284" s="0" t="s">
        <v>10</v>
      </c>
      <c r="D284" s="0" t="n">
        <v>8.05</v>
      </c>
      <c r="E284" s="0" t="n">
        <f aca="false">VLOOKUP(C284,$N$2:$O$6,2,)</f>
        <v>32</v>
      </c>
      <c r="F284" s="0" t="n">
        <f aca="false">E284*D284</f>
        <v>257.6</v>
      </c>
      <c r="G284" s="0" t="n">
        <f aca="true">RAND()*(D284*2.5)</f>
        <v>0.527420785976574</v>
      </c>
      <c r="H284" s="0" t="n">
        <f aca="false">G284*E284</f>
        <v>16.8774651512504</v>
      </c>
      <c r="I284" s="0" t="n">
        <f aca="false">MONTH(A284)</f>
        <v>7</v>
      </c>
    </row>
    <row r="285" customFormat="false" ht="15" hidden="false" customHeight="false" outlineLevel="0" collapsed="false">
      <c r="A285" s="1" t="n">
        <v>40746</v>
      </c>
      <c r="B285" s="0" t="n">
        <v>5</v>
      </c>
      <c r="C285" s="0" t="s">
        <v>22</v>
      </c>
      <c r="D285" s="0" t="n">
        <v>8.05</v>
      </c>
      <c r="E285" s="0" t="n">
        <f aca="false">VLOOKUP(C285,$N$2:$O$6,2,)</f>
        <v>30</v>
      </c>
      <c r="F285" s="0" t="n">
        <f aca="false">E285*D285</f>
        <v>241.5</v>
      </c>
      <c r="G285" s="0" t="n">
        <f aca="true">RAND()*(D285*2.5)</f>
        <v>11.2457433999225</v>
      </c>
      <c r="H285" s="0" t="n">
        <f aca="false">G285*E285</f>
        <v>337.372301997675</v>
      </c>
      <c r="I285" s="0" t="n">
        <f aca="false">MONTH(A285)</f>
        <v>7</v>
      </c>
    </row>
    <row r="286" customFormat="false" ht="15" hidden="false" customHeight="false" outlineLevel="0" collapsed="false">
      <c r="G286" s="0" t="n">
        <f aca="true">RAND()*(D286*2.5)</f>
        <v>0</v>
      </c>
      <c r="I286" s="0" t="n">
        <f aca="false">MONTH(A286)</f>
        <v>12</v>
      </c>
    </row>
    <row r="287" customFormat="false" ht="15" hidden="false" customHeight="false" outlineLevel="0" collapsed="false">
      <c r="A287" s="1" t="n">
        <v>40749</v>
      </c>
      <c r="B287" s="0" t="n">
        <v>5</v>
      </c>
      <c r="C287" s="0" t="s">
        <v>8</v>
      </c>
      <c r="D287" s="0" t="n">
        <v>1.05</v>
      </c>
      <c r="E287" s="0" t="n">
        <f aca="false">VLOOKUP(C287,$N$2:$O$6,2,)</f>
        <v>40</v>
      </c>
      <c r="F287" s="0" t="n">
        <f aca="false">E287*D287</f>
        <v>42</v>
      </c>
      <c r="G287" s="0" t="n">
        <f aca="true">RAND()*(D287*2.5)</f>
        <v>0.566756241110852</v>
      </c>
      <c r="H287" s="0" t="n">
        <f aca="false">G287*E287</f>
        <v>22.6702496444341</v>
      </c>
      <c r="I287" s="0" t="n">
        <f aca="false">MONTH(A287)</f>
        <v>7</v>
      </c>
    </row>
    <row r="288" customFormat="false" ht="15" hidden="false" customHeight="false" outlineLevel="0" collapsed="false">
      <c r="A288" s="1" t="n">
        <v>40749</v>
      </c>
      <c r="B288" s="0" t="n">
        <v>5</v>
      </c>
      <c r="C288" s="0" t="s">
        <v>9</v>
      </c>
      <c r="D288" s="0" t="n">
        <v>1.05</v>
      </c>
      <c r="E288" s="0" t="n">
        <f aca="false">VLOOKUP(C288,$N$2:$O$6,2,)</f>
        <v>28</v>
      </c>
      <c r="F288" s="0" t="n">
        <f aca="false">E288*D288</f>
        <v>29.4</v>
      </c>
      <c r="G288" s="0" t="n">
        <f aca="true">RAND()*(D288*2.5)</f>
        <v>0.57786282413872</v>
      </c>
      <c r="H288" s="0" t="n">
        <f aca="false">G288*E288</f>
        <v>16.1801590758841</v>
      </c>
      <c r="I288" s="0" t="n">
        <f aca="false">MONTH(A288)</f>
        <v>7</v>
      </c>
    </row>
    <row r="289" customFormat="false" ht="15" hidden="false" customHeight="false" outlineLevel="0" collapsed="false">
      <c r="A289" s="1" t="n">
        <v>40749</v>
      </c>
      <c r="B289" s="0" t="n">
        <v>5</v>
      </c>
      <c r="C289" s="0" t="s">
        <v>10</v>
      </c>
      <c r="D289" s="0" t="n">
        <v>1.05</v>
      </c>
      <c r="E289" s="0" t="n">
        <f aca="false">VLOOKUP(C289,$N$2:$O$6,2,)</f>
        <v>32</v>
      </c>
      <c r="F289" s="0" t="n">
        <f aca="false">E289*D289</f>
        <v>33.6</v>
      </c>
      <c r="G289" s="0" t="n">
        <f aca="true">RAND()*(D289*2.5)</f>
        <v>0.119190214580158</v>
      </c>
      <c r="H289" s="0" t="n">
        <f aca="false">G289*E289</f>
        <v>3.81408686656505</v>
      </c>
      <c r="I289" s="0" t="n">
        <f aca="false">MONTH(A289)</f>
        <v>7</v>
      </c>
    </row>
    <row r="290" customFormat="false" ht="15" hidden="false" customHeight="false" outlineLevel="0" collapsed="false">
      <c r="A290" s="1" t="n">
        <v>40749</v>
      </c>
      <c r="B290" s="0" t="n">
        <v>5</v>
      </c>
      <c r="C290" s="0" t="s">
        <v>22</v>
      </c>
      <c r="D290" s="0" t="n">
        <v>1.05</v>
      </c>
      <c r="E290" s="0" t="n">
        <f aca="false">VLOOKUP(C290,$N$2:$O$6,2,)</f>
        <v>30</v>
      </c>
      <c r="F290" s="0" t="n">
        <f aca="false">E290*D290</f>
        <v>31.5</v>
      </c>
      <c r="G290" s="0" t="n">
        <f aca="true">RAND()*(D290*2.5)</f>
        <v>0.0784454714739695</v>
      </c>
      <c r="H290" s="0" t="n">
        <f aca="false">G290*E290</f>
        <v>2.35336414421909</v>
      </c>
      <c r="I290" s="0" t="n">
        <f aca="false">MONTH(A290)</f>
        <v>7</v>
      </c>
    </row>
    <row r="291" customFormat="false" ht="15" hidden="false" customHeight="false" outlineLevel="0" collapsed="false">
      <c r="G291" s="0" t="n">
        <f aca="true">RAND()*(D291*2.5)</f>
        <v>0</v>
      </c>
      <c r="I291" s="0" t="n">
        <f aca="false">MONTH(A291)</f>
        <v>12</v>
      </c>
    </row>
    <row r="292" customFormat="false" ht="15" hidden="false" customHeight="false" outlineLevel="0" collapsed="false">
      <c r="A292" s="1" t="n">
        <v>40750</v>
      </c>
      <c r="B292" s="0" t="n">
        <v>5</v>
      </c>
      <c r="C292" s="0" t="s">
        <v>8</v>
      </c>
      <c r="D292" s="0" t="n">
        <v>0.05</v>
      </c>
      <c r="E292" s="0" t="n">
        <f aca="false">VLOOKUP(C292,$N$2:$O$6,2,)</f>
        <v>40</v>
      </c>
      <c r="F292" s="0" t="n">
        <f aca="false">E292*D292</f>
        <v>2</v>
      </c>
      <c r="G292" s="0" t="n">
        <f aca="true">RAND()*(D292*2.5)</f>
        <v>0.00152800721116364</v>
      </c>
      <c r="H292" s="0" t="n">
        <f aca="false">G292*E292</f>
        <v>0.0611202884465456</v>
      </c>
      <c r="I292" s="0" t="n">
        <f aca="false">MONTH(A292)</f>
        <v>7</v>
      </c>
    </row>
    <row r="293" customFormat="false" ht="15" hidden="false" customHeight="false" outlineLevel="0" collapsed="false">
      <c r="A293" s="1" t="n">
        <v>40750</v>
      </c>
      <c r="B293" s="0" t="n">
        <v>5</v>
      </c>
      <c r="C293" s="0" t="s">
        <v>9</v>
      </c>
      <c r="D293" s="0" t="n">
        <v>0.05</v>
      </c>
      <c r="E293" s="0" t="n">
        <f aca="false">VLOOKUP(C293,$N$2:$O$6,2,)</f>
        <v>28</v>
      </c>
      <c r="F293" s="0" t="n">
        <f aca="false">E293*D293</f>
        <v>1.4</v>
      </c>
      <c r="G293" s="0" t="n">
        <f aca="true">RAND()*(D293*2.5)</f>
        <v>0.112501685536699</v>
      </c>
      <c r="H293" s="0" t="n">
        <f aca="false">G293*E293</f>
        <v>3.15004719502758</v>
      </c>
      <c r="I293" s="0" t="n">
        <f aca="false">MONTH(A293)</f>
        <v>7</v>
      </c>
    </row>
    <row r="294" customFormat="false" ht="15" hidden="false" customHeight="false" outlineLevel="0" collapsed="false">
      <c r="A294" s="1" t="n">
        <v>40750</v>
      </c>
      <c r="B294" s="0" t="n">
        <v>5</v>
      </c>
      <c r="C294" s="0" t="s">
        <v>10</v>
      </c>
      <c r="D294" s="0" t="n">
        <v>0.05</v>
      </c>
      <c r="E294" s="0" t="n">
        <f aca="false">VLOOKUP(C294,$N$2:$O$6,2,)</f>
        <v>32</v>
      </c>
      <c r="F294" s="0" t="n">
        <f aca="false">E294*D294</f>
        <v>1.6</v>
      </c>
      <c r="G294" s="0" t="n">
        <f aca="true">RAND()*(D294*2.5)</f>
        <v>0.0112234701518901</v>
      </c>
      <c r="H294" s="0" t="n">
        <f aca="false">G294*E294</f>
        <v>0.359151044860482</v>
      </c>
      <c r="I294" s="0" t="n">
        <f aca="false">MONTH(A294)</f>
        <v>7</v>
      </c>
    </row>
    <row r="295" customFormat="false" ht="15" hidden="false" customHeight="false" outlineLevel="0" collapsed="false">
      <c r="A295" s="1" t="n">
        <v>40750</v>
      </c>
      <c r="B295" s="0" t="n">
        <v>5</v>
      </c>
      <c r="C295" s="0" t="s">
        <v>22</v>
      </c>
      <c r="D295" s="0" t="n">
        <v>0.05</v>
      </c>
      <c r="E295" s="0" t="n">
        <f aca="false">VLOOKUP(C295,$N$2:$O$6,2,)</f>
        <v>30</v>
      </c>
      <c r="F295" s="0" t="n">
        <f aca="false">E295*D295</f>
        <v>1.5</v>
      </c>
      <c r="G295" s="0" t="n">
        <f aca="true">RAND()*(D295*2.5)</f>
        <v>0.0324309741263278</v>
      </c>
      <c r="H295" s="0" t="n">
        <f aca="false">G295*E295</f>
        <v>0.972929223789834</v>
      </c>
      <c r="I295" s="0" t="n">
        <f aca="false">MONTH(A295)</f>
        <v>7</v>
      </c>
    </row>
    <row r="296" customFormat="false" ht="15" hidden="false" customHeight="false" outlineLevel="0" collapsed="false">
      <c r="G296" s="0" t="n">
        <f aca="true">RAND()*(D296*2.5)</f>
        <v>0</v>
      </c>
      <c r="I296" s="0" t="n">
        <f aca="false">MONTH(A296)</f>
        <v>12</v>
      </c>
    </row>
    <row r="297" customFormat="false" ht="15" hidden="false" customHeight="false" outlineLevel="0" collapsed="false">
      <c r="A297" s="1" t="n">
        <v>40751</v>
      </c>
      <c r="B297" s="0" t="n">
        <v>5</v>
      </c>
      <c r="C297" s="0" t="s">
        <v>8</v>
      </c>
      <c r="D297" s="0" t="n">
        <v>0.05</v>
      </c>
      <c r="E297" s="0" t="n">
        <f aca="false">VLOOKUP(C297,$N$2:$O$6,2,)</f>
        <v>40</v>
      </c>
      <c r="F297" s="0" t="n">
        <f aca="false">E297*D297</f>
        <v>2</v>
      </c>
      <c r="G297" s="0" t="n">
        <f aca="true">RAND()*(D297*2.5)</f>
        <v>0.0802175305143464</v>
      </c>
      <c r="H297" s="0" t="n">
        <f aca="false">G297*E297</f>
        <v>3.20870122057386</v>
      </c>
      <c r="I297" s="0" t="n">
        <f aca="false">MONTH(A297)</f>
        <v>7</v>
      </c>
    </row>
    <row r="298" customFormat="false" ht="15" hidden="false" customHeight="false" outlineLevel="0" collapsed="false">
      <c r="A298" s="1" t="n">
        <v>40751</v>
      </c>
      <c r="B298" s="0" t="n">
        <v>5</v>
      </c>
      <c r="C298" s="0" t="s">
        <v>9</v>
      </c>
      <c r="D298" s="0" t="n">
        <v>0.05</v>
      </c>
      <c r="E298" s="0" t="n">
        <f aca="false">VLOOKUP(C298,$N$2:$O$6,2,)</f>
        <v>28</v>
      </c>
      <c r="F298" s="0" t="n">
        <f aca="false">E298*D298</f>
        <v>1.4</v>
      </c>
      <c r="G298" s="0" t="n">
        <f aca="true">RAND()*(D298*2.5)</f>
        <v>0.0991178093245253</v>
      </c>
      <c r="H298" s="0" t="n">
        <f aca="false">G298*E298</f>
        <v>2.77529866108671</v>
      </c>
      <c r="I298" s="0" t="n">
        <f aca="false">MONTH(A298)</f>
        <v>7</v>
      </c>
    </row>
    <row r="299" customFormat="false" ht="15" hidden="false" customHeight="false" outlineLevel="0" collapsed="false">
      <c r="A299" s="1" t="n">
        <v>40751</v>
      </c>
      <c r="B299" s="0" t="n">
        <v>5</v>
      </c>
      <c r="C299" s="0" t="s">
        <v>10</v>
      </c>
      <c r="D299" s="0" t="n">
        <v>0.05</v>
      </c>
      <c r="E299" s="0" t="n">
        <f aca="false">VLOOKUP(C299,$N$2:$O$6,2,)</f>
        <v>32</v>
      </c>
      <c r="F299" s="0" t="n">
        <f aca="false">E299*D299</f>
        <v>1.6</v>
      </c>
      <c r="G299" s="0" t="n">
        <f aca="true">RAND()*(D299*2.5)</f>
        <v>0.0565185850136913</v>
      </c>
      <c r="H299" s="0" t="n">
        <f aca="false">G299*E299</f>
        <v>1.80859472043812</v>
      </c>
      <c r="I299" s="0" t="n">
        <f aca="false">MONTH(A299)</f>
        <v>7</v>
      </c>
    </row>
    <row r="300" customFormat="false" ht="15" hidden="false" customHeight="false" outlineLevel="0" collapsed="false">
      <c r="A300" s="1" t="n">
        <v>40751</v>
      </c>
      <c r="B300" s="0" t="n">
        <v>5</v>
      </c>
      <c r="C300" s="0" t="s">
        <v>22</v>
      </c>
      <c r="D300" s="0" t="n">
        <v>0.05</v>
      </c>
      <c r="E300" s="0" t="n">
        <f aca="false">VLOOKUP(C300,$N$2:$O$6,2,)</f>
        <v>30</v>
      </c>
      <c r="F300" s="0" t="n">
        <f aca="false">E300*D300</f>
        <v>1.5</v>
      </c>
      <c r="G300" s="0" t="n">
        <f aca="true">RAND()*(D300*2.5)</f>
        <v>0.117027538159164</v>
      </c>
      <c r="H300" s="0" t="n">
        <f aca="false">G300*E300</f>
        <v>3.51082614477491</v>
      </c>
      <c r="I300" s="0" t="n">
        <f aca="false">MONTH(A300)</f>
        <v>7</v>
      </c>
    </row>
    <row r="301" customFormat="false" ht="15" hidden="false" customHeight="false" outlineLevel="0" collapsed="false">
      <c r="A301" s="1" t="n">
        <v>40721</v>
      </c>
      <c r="B301" s="0" t="n">
        <v>5</v>
      </c>
      <c r="C301" s="0" t="s">
        <v>12</v>
      </c>
      <c r="D301" s="0" t="n">
        <v>7.13</v>
      </c>
      <c r="E301" s="0" t="n">
        <f aca="false">VLOOKUP(C301,$N$2:$O$6,2,)</f>
        <v>18</v>
      </c>
      <c r="F301" s="0" t="n">
        <f aca="false">E301*D301</f>
        <v>128.34</v>
      </c>
      <c r="G301" s="0" t="n">
        <f aca="true">RAND()*(D301*2.5)</f>
        <v>9.08997691220138</v>
      </c>
      <c r="H301" s="0" t="n">
        <f aca="false">G301*E301</f>
        <v>163.619584419625</v>
      </c>
      <c r="I301" s="0" t="n">
        <f aca="false">MONTH(A301)</f>
        <v>6</v>
      </c>
    </row>
    <row r="302" customFormat="false" ht="15" hidden="false" customHeight="false" outlineLevel="0" collapsed="false">
      <c r="G302" s="0" t="n">
        <f aca="true">RAND()*(D302*2.5)</f>
        <v>0</v>
      </c>
      <c r="I302" s="0" t="n">
        <f aca="false">MONTH(A302)</f>
        <v>12</v>
      </c>
    </row>
    <row r="303" customFormat="false" ht="15" hidden="false" customHeight="false" outlineLevel="0" collapsed="false">
      <c r="A303" s="1" t="n">
        <v>40752</v>
      </c>
      <c r="B303" s="0" t="n">
        <v>5</v>
      </c>
      <c r="C303" s="0" t="s">
        <v>8</v>
      </c>
      <c r="D303" s="0" t="n">
        <v>0.05</v>
      </c>
      <c r="E303" s="0" t="n">
        <f aca="false">VLOOKUP(C303,$N$2:$O$6,2,)</f>
        <v>40</v>
      </c>
      <c r="F303" s="0" t="n">
        <f aca="false">E303*D303</f>
        <v>2</v>
      </c>
      <c r="G303" s="0" t="n">
        <f aca="true">RAND()*(D303*2.5)</f>
        <v>0.0712661406432744</v>
      </c>
      <c r="H303" s="0" t="n">
        <f aca="false">G303*E303</f>
        <v>2.85064562573098</v>
      </c>
      <c r="I303" s="0" t="n">
        <f aca="false">MONTH(A303)</f>
        <v>7</v>
      </c>
    </row>
    <row r="304" customFormat="false" ht="15" hidden="false" customHeight="false" outlineLevel="0" collapsed="false">
      <c r="A304" s="1" t="n">
        <v>40752</v>
      </c>
      <c r="B304" s="0" t="n">
        <v>5</v>
      </c>
      <c r="C304" s="0" t="s">
        <v>9</v>
      </c>
      <c r="D304" s="0" t="n">
        <v>0.05</v>
      </c>
      <c r="E304" s="0" t="n">
        <f aca="false">VLOOKUP(C304,$N$2:$O$6,2,)</f>
        <v>28</v>
      </c>
      <c r="F304" s="0" t="n">
        <f aca="false">E304*D304</f>
        <v>1.4</v>
      </c>
      <c r="G304" s="0" t="n">
        <f aca="true">RAND()*(D304*2.5)</f>
        <v>0.0659094444126822</v>
      </c>
      <c r="H304" s="0" t="n">
        <f aca="false">G304*E304</f>
        <v>1.8454644435551</v>
      </c>
      <c r="I304" s="0" t="n">
        <f aca="false">MONTH(A304)</f>
        <v>7</v>
      </c>
    </row>
    <row r="305" customFormat="false" ht="15" hidden="false" customHeight="false" outlineLevel="0" collapsed="false">
      <c r="A305" s="1" t="n">
        <v>40752</v>
      </c>
      <c r="B305" s="0" t="n">
        <v>5</v>
      </c>
      <c r="C305" s="0" t="s">
        <v>10</v>
      </c>
      <c r="D305" s="0" t="n">
        <v>0.05</v>
      </c>
      <c r="E305" s="0" t="n">
        <f aca="false">VLOOKUP(C305,$N$2:$O$6,2,)</f>
        <v>32</v>
      </c>
      <c r="F305" s="0" t="n">
        <f aca="false">E305*D305</f>
        <v>1.6</v>
      </c>
      <c r="G305" s="0" t="n">
        <f aca="true">RAND()*(D305*2.5)</f>
        <v>0.0904665472335182</v>
      </c>
      <c r="H305" s="0" t="n">
        <f aca="false">G305*E305</f>
        <v>2.89492951147258</v>
      </c>
      <c r="I305" s="0" t="n">
        <f aca="false">MONTH(A305)</f>
        <v>7</v>
      </c>
    </row>
    <row r="306" customFormat="false" ht="15" hidden="false" customHeight="false" outlineLevel="0" collapsed="false">
      <c r="A306" s="1" t="n">
        <v>40752</v>
      </c>
      <c r="B306" s="0" t="n">
        <v>5</v>
      </c>
      <c r="C306" s="0" t="s">
        <v>22</v>
      </c>
      <c r="D306" s="0" t="n">
        <v>0.05</v>
      </c>
      <c r="E306" s="0" t="n">
        <f aca="false">VLOOKUP(C306,$N$2:$O$6,2,)</f>
        <v>30</v>
      </c>
      <c r="F306" s="0" t="n">
        <f aca="false">E306*D306</f>
        <v>1.5</v>
      </c>
      <c r="G306" s="0" t="n">
        <f aca="true">RAND()*(D306*2.5)</f>
        <v>0.0328040979220532</v>
      </c>
      <c r="H306" s="0" t="n">
        <f aca="false">G306*E306</f>
        <v>0.984122937661596</v>
      </c>
      <c r="I306" s="0" t="n">
        <f aca="false">MONTH(A306)</f>
        <v>7</v>
      </c>
    </row>
    <row r="307" customFormat="false" ht="15" hidden="false" customHeight="false" outlineLevel="0" collapsed="false">
      <c r="A307" s="1" t="n">
        <v>40752</v>
      </c>
      <c r="B307" s="0" t="n">
        <v>5</v>
      </c>
      <c r="C307" s="0" t="s">
        <v>12</v>
      </c>
      <c r="D307" s="0" t="n">
        <v>8.15</v>
      </c>
      <c r="E307" s="0" t="n">
        <f aca="false">VLOOKUP(C307,$N$2:$O$6,2,)</f>
        <v>18</v>
      </c>
      <c r="F307" s="0" t="n">
        <f aca="false">E307*D307</f>
        <v>146.7</v>
      </c>
      <c r="G307" s="0" t="n">
        <f aca="true">RAND()*(D307*2.5)</f>
        <v>13.2109779012098</v>
      </c>
      <c r="H307" s="0" t="n">
        <f aca="false">G307*E307</f>
        <v>237.797602221777</v>
      </c>
      <c r="I307" s="0" t="n">
        <f aca="false">MONTH(A307)</f>
        <v>7</v>
      </c>
    </row>
    <row r="308" customFormat="false" ht="15" hidden="false" customHeight="false" outlineLevel="0" collapsed="false">
      <c r="G308" s="0" t="n">
        <f aca="true">RAND()*(D308*2.5)</f>
        <v>0</v>
      </c>
      <c r="I308" s="0" t="n">
        <f aca="false">MONTH(A308)</f>
        <v>12</v>
      </c>
    </row>
    <row r="309" customFormat="false" ht="15" hidden="false" customHeight="false" outlineLevel="0" collapsed="false">
      <c r="A309" s="1" t="n">
        <v>40753</v>
      </c>
      <c r="B309" s="0" t="n">
        <v>5</v>
      </c>
      <c r="C309" s="0" t="s">
        <v>8</v>
      </c>
      <c r="D309" s="0" t="n">
        <v>0.05</v>
      </c>
      <c r="E309" s="0" t="n">
        <f aca="false">VLOOKUP(C309,$N$2:$O$6,2,)</f>
        <v>40</v>
      </c>
      <c r="F309" s="0" t="n">
        <f aca="false">E309*D309</f>
        <v>2</v>
      </c>
      <c r="G309" s="0" t="n">
        <f aca="true">RAND()*(D309*2.5)</f>
        <v>0.034070026158588</v>
      </c>
      <c r="H309" s="0" t="n">
        <f aca="false">G309*E309</f>
        <v>1.36280104634352</v>
      </c>
      <c r="I309" s="0" t="n">
        <f aca="false">MONTH(A309)</f>
        <v>7</v>
      </c>
    </row>
    <row r="310" customFormat="false" ht="15" hidden="false" customHeight="false" outlineLevel="0" collapsed="false">
      <c r="A310" s="1" t="n">
        <v>40753</v>
      </c>
      <c r="B310" s="0" t="n">
        <v>5</v>
      </c>
      <c r="C310" s="0" t="s">
        <v>9</v>
      </c>
      <c r="D310" s="0" t="n">
        <v>0.05</v>
      </c>
      <c r="E310" s="0" t="n">
        <f aca="false">VLOOKUP(C310,$N$2:$O$6,2,)</f>
        <v>28</v>
      </c>
      <c r="F310" s="0" t="n">
        <f aca="false">E310*D310</f>
        <v>1.4</v>
      </c>
      <c r="G310" s="0" t="n">
        <f aca="true">RAND()*(D310*2.5)</f>
        <v>0.0313574311730918</v>
      </c>
      <c r="H310" s="0" t="n">
        <f aca="false">G310*E310</f>
        <v>0.878008072846569</v>
      </c>
      <c r="I310" s="0" t="n">
        <f aca="false">MONTH(A310)</f>
        <v>7</v>
      </c>
    </row>
    <row r="311" customFormat="false" ht="15" hidden="false" customHeight="false" outlineLevel="0" collapsed="false">
      <c r="A311" s="1" t="n">
        <v>40753</v>
      </c>
      <c r="B311" s="0" t="n">
        <v>5</v>
      </c>
      <c r="C311" s="0" t="s">
        <v>10</v>
      </c>
      <c r="D311" s="0" t="n">
        <v>0.05</v>
      </c>
      <c r="E311" s="0" t="n">
        <f aca="false">VLOOKUP(C311,$N$2:$O$6,2,)</f>
        <v>32</v>
      </c>
      <c r="F311" s="0" t="n">
        <f aca="false">E311*D311</f>
        <v>1.6</v>
      </c>
      <c r="G311" s="0" t="n">
        <f aca="true">RAND()*(D311*2.5)</f>
        <v>0.0127065833075903</v>
      </c>
      <c r="H311" s="0" t="n">
        <f aca="false">G311*E311</f>
        <v>0.406610665842891</v>
      </c>
      <c r="I311" s="0" t="n">
        <f aca="false">MONTH(A311)</f>
        <v>7</v>
      </c>
    </row>
    <row r="312" customFormat="false" ht="15" hidden="false" customHeight="false" outlineLevel="0" collapsed="false">
      <c r="A312" s="1" t="n">
        <v>40753</v>
      </c>
      <c r="B312" s="0" t="n">
        <v>5</v>
      </c>
      <c r="C312" s="0" t="s">
        <v>22</v>
      </c>
      <c r="D312" s="0" t="n">
        <v>0.05</v>
      </c>
      <c r="E312" s="0" t="n">
        <f aca="false">VLOOKUP(C312,$N$2:$O$6,2,)</f>
        <v>30</v>
      </c>
      <c r="F312" s="0" t="n">
        <f aca="false">E312*D312</f>
        <v>1.5</v>
      </c>
      <c r="G312" s="0" t="n">
        <f aca="true">RAND()*(D312*2.5)</f>
        <v>0.0465539848955814</v>
      </c>
      <c r="H312" s="0" t="n">
        <f aca="false">G312*E312</f>
        <v>1.39661954686744</v>
      </c>
      <c r="I312" s="0" t="n">
        <f aca="false">MONTH(A312)</f>
        <v>7</v>
      </c>
    </row>
    <row r="313" customFormat="false" ht="15" hidden="false" customHeight="false" outlineLevel="0" collapsed="false">
      <c r="A313" s="1" t="n">
        <v>40753</v>
      </c>
      <c r="B313" s="0" t="n">
        <v>5</v>
      </c>
      <c r="C313" s="0" t="s">
        <v>12</v>
      </c>
      <c r="D313" s="0" t="n">
        <v>6.4</v>
      </c>
      <c r="E313" s="0" t="n">
        <f aca="false">VLOOKUP(C313,$N$2:$O$6,2,)</f>
        <v>18</v>
      </c>
      <c r="F313" s="0" t="n">
        <f aca="false">E313*D313</f>
        <v>115.2</v>
      </c>
      <c r="G313" s="0" t="n">
        <f aca="true">RAND()*(D313*2.5)</f>
        <v>8.32960101217032</v>
      </c>
      <c r="H313" s="0" t="n">
        <f aca="false">G313*E313</f>
        <v>149.932818219066</v>
      </c>
      <c r="I313" s="0" t="n">
        <f aca="false">MONTH(A313)</f>
        <v>7</v>
      </c>
    </row>
    <row r="314" customFormat="false" ht="15" hidden="false" customHeight="false" outlineLevel="0" collapsed="false">
      <c r="G314" s="0" t="n">
        <f aca="true">RAND()*(D314*2.5)</f>
        <v>0</v>
      </c>
      <c r="I314" s="0" t="n">
        <f aca="false">MONTH(A314)</f>
        <v>12</v>
      </c>
    </row>
    <row r="315" customFormat="false" ht="15" hidden="false" customHeight="false" outlineLevel="0" collapsed="false">
      <c r="A315" s="1" t="n">
        <v>40756</v>
      </c>
      <c r="B315" s="0" t="n">
        <v>5</v>
      </c>
      <c r="C315" s="0" t="s">
        <v>8</v>
      </c>
      <c r="D315" s="0" t="n">
        <v>0.05</v>
      </c>
      <c r="E315" s="0" t="n">
        <f aca="false">VLOOKUP(C315,$N$2:$O$6,2,)</f>
        <v>40</v>
      </c>
      <c r="F315" s="0" t="n">
        <f aca="false">E315*D315</f>
        <v>2</v>
      </c>
      <c r="G315" s="0" t="n">
        <f aca="true">RAND()*(D315*2.5)</f>
        <v>0.0379012727935333</v>
      </c>
      <c r="H315" s="0" t="n">
        <f aca="false">G315*E315</f>
        <v>1.51605091174133</v>
      </c>
      <c r="I315" s="0" t="n">
        <f aca="false">MONTH(A315)</f>
        <v>8</v>
      </c>
    </row>
    <row r="316" customFormat="false" ht="15" hidden="false" customHeight="false" outlineLevel="0" collapsed="false">
      <c r="A316" s="1" t="n">
        <v>40756</v>
      </c>
      <c r="B316" s="0" t="n">
        <v>5</v>
      </c>
      <c r="C316" s="0" t="s">
        <v>9</v>
      </c>
      <c r="D316" s="0" t="n">
        <v>0.05</v>
      </c>
      <c r="E316" s="0" t="n">
        <f aca="false">VLOOKUP(C316,$N$2:$O$6,2,)</f>
        <v>28</v>
      </c>
      <c r="F316" s="0" t="n">
        <f aca="false">E316*D316</f>
        <v>1.4</v>
      </c>
      <c r="G316" s="0" t="n">
        <f aca="true">RAND()*(D316*2.5)</f>
        <v>0.105029146478046</v>
      </c>
      <c r="H316" s="0" t="n">
        <f aca="false">G316*E316</f>
        <v>2.94081610138528</v>
      </c>
      <c r="I316" s="0" t="n">
        <f aca="false">MONTH(A316)</f>
        <v>8</v>
      </c>
    </row>
    <row r="317" customFormat="false" ht="15" hidden="false" customHeight="false" outlineLevel="0" collapsed="false">
      <c r="A317" s="1" t="n">
        <v>40756</v>
      </c>
      <c r="B317" s="0" t="n">
        <v>5</v>
      </c>
      <c r="C317" s="0" t="s">
        <v>10</v>
      </c>
      <c r="D317" s="0" t="n">
        <v>0.05</v>
      </c>
      <c r="E317" s="0" t="n">
        <f aca="false">VLOOKUP(C317,$N$2:$O$6,2,)</f>
        <v>32</v>
      </c>
      <c r="F317" s="0" t="n">
        <f aca="false">E317*D317</f>
        <v>1.6</v>
      </c>
      <c r="G317" s="0" t="n">
        <f aca="true">RAND()*(D317*2.5)</f>
        <v>0.0453167968953494</v>
      </c>
      <c r="H317" s="0" t="n">
        <f aca="false">G317*E317</f>
        <v>1.45013750065118</v>
      </c>
      <c r="I317" s="0" t="n">
        <f aca="false">MONTH(A317)</f>
        <v>8</v>
      </c>
    </row>
    <row r="318" customFormat="false" ht="15" hidden="false" customHeight="false" outlineLevel="0" collapsed="false">
      <c r="A318" s="1" t="n">
        <v>40756</v>
      </c>
      <c r="B318" s="0" t="n">
        <v>5</v>
      </c>
      <c r="C318" s="0" t="s">
        <v>22</v>
      </c>
      <c r="D318" s="0" t="n">
        <v>0.05</v>
      </c>
      <c r="E318" s="0" t="n">
        <f aca="false">VLOOKUP(C318,$N$2:$O$6,2,)</f>
        <v>30</v>
      </c>
      <c r="F318" s="0" t="n">
        <f aca="false">E318*D318</f>
        <v>1.5</v>
      </c>
      <c r="G318" s="0" t="n">
        <f aca="true">RAND()*(D318*2.5)</f>
        <v>0.120824602054199</v>
      </c>
      <c r="H318" s="0" t="n">
        <f aca="false">G318*E318</f>
        <v>3.62473806162598</v>
      </c>
      <c r="I318" s="0" t="n">
        <f aca="false">MONTH(A318)</f>
        <v>8</v>
      </c>
    </row>
    <row r="319" customFormat="false" ht="15" hidden="false" customHeight="false" outlineLevel="0" collapsed="false">
      <c r="A319" s="1" t="n">
        <v>40756</v>
      </c>
      <c r="B319" s="0" t="n">
        <v>5</v>
      </c>
      <c r="C319" s="0" t="s">
        <v>12</v>
      </c>
      <c r="D319" s="0" t="n">
        <v>5.07</v>
      </c>
      <c r="E319" s="0" t="n">
        <f aca="false">VLOOKUP(C319,$N$2:$O$6,2,)</f>
        <v>18</v>
      </c>
      <c r="F319" s="0" t="n">
        <f aca="false">E319*D319</f>
        <v>91.26</v>
      </c>
      <c r="G319" s="0" t="n">
        <f aca="true">RAND()*(D319*2.5)</f>
        <v>7.41127636698657</v>
      </c>
      <c r="H319" s="0" t="n">
        <f aca="false">G319*E319</f>
        <v>133.402974605758</v>
      </c>
      <c r="I319" s="0" t="n">
        <f aca="false">MONTH(A319)</f>
        <v>8</v>
      </c>
    </row>
    <row r="320" customFormat="false" ht="15" hidden="false" customHeight="false" outlineLevel="0" collapsed="false">
      <c r="G320" s="0" t="n">
        <f aca="true">RAND()*(D320*2.5)</f>
        <v>0</v>
      </c>
      <c r="I320" s="0" t="n">
        <f aca="false">MONTH(A320)</f>
        <v>12</v>
      </c>
    </row>
    <row r="321" customFormat="false" ht="15" hidden="false" customHeight="false" outlineLevel="0" collapsed="false">
      <c r="A321" s="1" t="n">
        <v>40757</v>
      </c>
      <c r="B321" s="0" t="n">
        <v>5</v>
      </c>
      <c r="C321" s="0" t="s">
        <v>8</v>
      </c>
      <c r="D321" s="0" t="n">
        <v>0.05</v>
      </c>
      <c r="E321" s="0" t="n">
        <f aca="false">VLOOKUP(C321,$N$2:$O$6,2,)</f>
        <v>40</v>
      </c>
      <c r="F321" s="0" t="n">
        <f aca="false">E321*D321</f>
        <v>2</v>
      </c>
      <c r="G321" s="0" t="n">
        <f aca="true">RAND()*(D321*2.5)</f>
        <v>0.0131766742852051</v>
      </c>
      <c r="H321" s="0" t="n">
        <f aca="false">G321*E321</f>
        <v>0.527066971408203</v>
      </c>
      <c r="I321" s="0" t="n">
        <f aca="false">MONTH(A321)</f>
        <v>8</v>
      </c>
    </row>
    <row r="322" customFormat="false" ht="15" hidden="false" customHeight="false" outlineLevel="0" collapsed="false">
      <c r="A322" s="1" t="n">
        <v>40757</v>
      </c>
      <c r="B322" s="0" t="n">
        <v>5</v>
      </c>
      <c r="C322" s="0" t="s">
        <v>9</v>
      </c>
      <c r="D322" s="0" t="n">
        <v>0.05</v>
      </c>
      <c r="E322" s="0" t="n">
        <f aca="false">VLOOKUP(C322,$N$2:$O$6,2,)</f>
        <v>28</v>
      </c>
      <c r="F322" s="0" t="n">
        <f aca="false">E322*D322</f>
        <v>1.4</v>
      </c>
      <c r="G322" s="0" t="n">
        <f aca="true">RAND()*(D322*2.5)</f>
        <v>0.00440197248826735</v>
      </c>
      <c r="H322" s="0" t="n">
        <f aca="false">G322*E322</f>
        <v>0.123255229671486</v>
      </c>
      <c r="I322" s="0" t="n">
        <f aca="false">MONTH(A322)</f>
        <v>8</v>
      </c>
    </row>
    <row r="323" customFormat="false" ht="15" hidden="false" customHeight="false" outlineLevel="0" collapsed="false">
      <c r="A323" s="1" t="n">
        <v>40757</v>
      </c>
      <c r="B323" s="0" t="n">
        <v>5</v>
      </c>
      <c r="C323" s="0" t="s">
        <v>10</v>
      </c>
      <c r="D323" s="0" t="n">
        <v>0.05</v>
      </c>
      <c r="E323" s="0" t="n">
        <f aca="false">VLOOKUP(C323,$N$2:$O$6,2,)</f>
        <v>32</v>
      </c>
      <c r="F323" s="0" t="n">
        <f aca="false">E323*D323</f>
        <v>1.6</v>
      </c>
      <c r="G323" s="0" t="n">
        <f aca="true">RAND()*(D323*2.5)</f>
        <v>0.0859398563334253</v>
      </c>
      <c r="H323" s="0" t="n">
        <f aca="false">G323*E323</f>
        <v>2.75007540266961</v>
      </c>
      <c r="I323" s="0" t="n">
        <f aca="false">MONTH(A323)</f>
        <v>8</v>
      </c>
    </row>
    <row r="324" customFormat="false" ht="15" hidden="false" customHeight="false" outlineLevel="0" collapsed="false">
      <c r="A324" s="1" t="n">
        <v>40757</v>
      </c>
      <c r="B324" s="0" t="n">
        <v>5</v>
      </c>
      <c r="C324" s="0" t="s">
        <v>22</v>
      </c>
      <c r="D324" s="0" t="n">
        <v>0.05</v>
      </c>
      <c r="E324" s="0" t="n">
        <f aca="false">VLOOKUP(C324,$N$2:$O$6,2,)</f>
        <v>30</v>
      </c>
      <c r="F324" s="0" t="n">
        <f aca="false">E324*D324</f>
        <v>1.5</v>
      </c>
      <c r="G324" s="0" t="n">
        <f aca="true">RAND()*(D324*2.5)</f>
        <v>0.0556602001306601</v>
      </c>
      <c r="H324" s="0" t="n">
        <f aca="false">G324*E324</f>
        <v>1.6698060039198</v>
      </c>
      <c r="I324" s="0" t="n">
        <f aca="false">MONTH(A324)</f>
        <v>8</v>
      </c>
    </row>
    <row r="325" customFormat="false" ht="15" hidden="false" customHeight="false" outlineLevel="0" collapsed="false">
      <c r="A325" s="1" t="n">
        <v>40757</v>
      </c>
      <c r="B325" s="0" t="n">
        <v>5</v>
      </c>
      <c r="C325" s="0" t="s">
        <v>12</v>
      </c>
      <c r="D325" s="0" t="n">
        <v>3.73</v>
      </c>
      <c r="E325" s="0" t="n">
        <f aca="false">VLOOKUP(C325,$N$2:$O$6,2,)</f>
        <v>18</v>
      </c>
      <c r="F325" s="0" t="n">
        <f aca="false">E325*D325</f>
        <v>67.14</v>
      </c>
      <c r="G325" s="0" t="n">
        <f aca="true">RAND()*(D325*2.5)</f>
        <v>4.14100731060025</v>
      </c>
      <c r="H325" s="0" t="n">
        <f aca="false">G325*E325</f>
        <v>74.5381315908045</v>
      </c>
      <c r="I325" s="0" t="n">
        <f aca="false">MONTH(A325)</f>
        <v>8</v>
      </c>
    </row>
    <row r="326" customFormat="false" ht="15" hidden="false" customHeight="false" outlineLevel="0" collapsed="false">
      <c r="G326" s="0" t="n">
        <f aca="true">RAND()*(D326*2.5)</f>
        <v>0</v>
      </c>
      <c r="I326" s="0" t="n">
        <f aca="false">MONTH(A326)</f>
        <v>12</v>
      </c>
    </row>
    <row r="327" customFormat="false" ht="15" hidden="false" customHeight="false" outlineLevel="0" collapsed="false">
      <c r="A327" s="1" t="n">
        <v>40758</v>
      </c>
      <c r="B327" s="0" t="n">
        <v>5</v>
      </c>
      <c r="C327" s="0" t="s">
        <v>8</v>
      </c>
      <c r="D327" s="0" t="n">
        <v>0.05</v>
      </c>
      <c r="E327" s="0" t="n">
        <f aca="false">VLOOKUP(C327,$N$2:$O$6,2,)</f>
        <v>40</v>
      </c>
      <c r="F327" s="0" t="n">
        <f aca="false">E327*D327</f>
        <v>2</v>
      </c>
      <c r="G327" s="0" t="n">
        <f aca="true">RAND()*(D327*2.5)</f>
        <v>0.0457663699926343</v>
      </c>
      <c r="H327" s="0" t="n">
        <f aca="false">G327*E327</f>
        <v>1.83065479970537</v>
      </c>
      <c r="I327" s="0" t="n">
        <f aca="false">MONTH(A327)</f>
        <v>8</v>
      </c>
    </row>
    <row r="328" customFormat="false" ht="15" hidden="false" customHeight="false" outlineLevel="0" collapsed="false">
      <c r="A328" s="1" t="n">
        <v>40758</v>
      </c>
      <c r="B328" s="0" t="n">
        <v>5</v>
      </c>
      <c r="C328" s="0" t="s">
        <v>9</v>
      </c>
      <c r="D328" s="0" t="n">
        <v>0.05</v>
      </c>
      <c r="E328" s="0" t="n">
        <f aca="false">VLOOKUP(C328,$N$2:$O$6,2,)</f>
        <v>28</v>
      </c>
      <c r="F328" s="0" t="n">
        <f aca="false">E328*D328</f>
        <v>1.4</v>
      </c>
      <c r="G328" s="0" t="n">
        <f aca="true">RAND()*(D328*2.5)</f>
        <v>0.0450269025168382</v>
      </c>
      <c r="H328" s="0" t="n">
        <f aca="false">G328*E328</f>
        <v>1.26075327047147</v>
      </c>
      <c r="I328" s="0" t="n">
        <f aca="false">MONTH(A328)</f>
        <v>8</v>
      </c>
    </row>
    <row r="329" customFormat="false" ht="15" hidden="false" customHeight="false" outlineLevel="0" collapsed="false">
      <c r="A329" s="1" t="n">
        <v>40758</v>
      </c>
      <c r="B329" s="0" t="n">
        <v>5</v>
      </c>
      <c r="C329" s="0" t="s">
        <v>10</v>
      </c>
      <c r="D329" s="0" t="n">
        <v>0.05</v>
      </c>
      <c r="E329" s="0" t="n">
        <f aca="false">VLOOKUP(C329,$N$2:$O$6,2,)</f>
        <v>32</v>
      </c>
      <c r="F329" s="0" t="n">
        <f aca="false">E329*D329</f>
        <v>1.6</v>
      </c>
      <c r="G329" s="0" t="n">
        <f aca="true">RAND()*(D329*2.5)</f>
        <v>0.0179190867347643</v>
      </c>
      <c r="H329" s="0" t="n">
        <f aca="false">G329*E329</f>
        <v>0.573410775512457</v>
      </c>
      <c r="I329" s="0" t="n">
        <f aca="false">MONTH(A329)</f>
        <v>8</v>
      </c>
    </row>
    <row r="330" customFormat="false" ht="15" hidden="false" customHeight="false" outlineLevel="0" collapsed="false">
      <c r="A330" s="1" t="n">
        <v>40758</v>
      </c>
      <c r="B330" s="0" t="n">
        <v>5</v>
      </c>
      <c r="C330" s="0" t="s">
        <v>22</v>
      </c>
      <c r="D330" s="0" t="n">
        <v>0.05</v>
      </c>
      <c r="E330" s="0" t="n">
        <f aca="false">VLOOKUP(C330,$N$2:$O$6,2,)</f>
        <v>30</v>
      </c>
      <c r="F330" s="0" t="n">
        <f aca="false">E330*D330</f>
        <v>1.5</v>
      </c>
      <c r="G330" s="0" t="n">
        <f aca="true">RAND()*(D330*2.5)</f>
        <v>0.10447558548185</v>
      </c>
      <c r="H330" s="0" t="n">
        <f aca="false">G330*E330</f>
        <v>3.13426756445551</v>
      </c>
      <c r="I330" s="0" t="n">
        <f aca="false">MONTH(A330)</f>
        <v>8</v>
      </c>
    </row>
    <row r="331" customFormat="false" ht="15" hidden="false" customHeight="false" outlineLevel="0" collapsed="false">
      <c r="A331" s="1" t="n">
        <v>40758</v>
      </c>
      <c r="B331" s="0" t="n">
        <v>5</v>
      </c>
      <c r="C331" s="0" t="s">
        <v>12</v>
      </c>
      <c r="D331" s="0" t="n">
        <v>1.72</v>
      </c>
      <c r="E331" s="0" t="n">
        <f aca="false">VLOOKUP(C331,$N$2:$O$6,2,)</f>
        <v>18</v>
      </c>
      <c r="F331" s="0" t="n">
        <f aca="false">E331*D331</f>
        <v>30.96</v>
      </c>
      <c r="G331" s="0" t="n">
        <f aca="true">RAND()*(D331*2.5)</f>
        <v>3.79079550295137</v>
      </c>
      <c r="H331" s="0" t="n">
        <f aca="false">G331*E331</f>
        <v>68.2343190531246</v>
      </c>
      <c r="I331" s="0" t="n">
        <f aca="false">MONTH(A331)</f>
        <v>8</v>
      </c>
    </row>
    <row r="332" customFormat="false" ht="15" hidden="false" customHeight="false" outlineLevel="0" collapsed="false">
      <c r="G332" s="0" t="n">
        <f aca="true">RAND()*(D332*2.5)</f>
        <v>0</v>
      </c>
      <c r="I332" s="0" t="n">
        <f aca="false">MONTH(A332)</f>
        <v>12</v>
      </c>
    </row>
    <row r="333" customFormat="false" ht="15" hidden="false" customHeight="false" outlineLevel="0" collapsed="false">
      <c r="A333" s="1" t="n">
        <v>40759</v>
      </c>
      <c r="B333" s="0" t="n">
        <v>5</v>
      </c>
      <c r="C333" s="0" t="s">
        <v>8</v>
      </c>
      <c r="D333" s="0" t="n">
        <v>0.01</v>
      </c>
      <c r="E333" s="0" t="n">
        <f aca="false">VLOOKUP(C333,$N$2:$O$6,2,)</f>
        <v>40</v>
      </c>
      <c r="F333" s="0" t="n">
        <f aca="false">E333*D333</f>
        <v>0.4</v>
      </c>
      <c r="G333" s="0" t="n">
        <f aca="true">RAND()*(D333*2.5)</f>
        <v>0.00500717335962691</v>
      </c>
      <c r="H333" s="0" t="n">
        <f aca="false">G333*E333</f>
        <v>0.200286934385076</v>
      </c>
      <c r="I333" s="0" t="n">
        <f aca="false">MONTH(A333)</f>
        <v>8</v>
      </c>
    </row>
    <row r="334" customFormat="false" ht="15" hidden="false" customHeight="false" outlineLevel="0" collapsed="false">
      <c r="A334" s="1" t="n">
        <v>40759</v>
      </c>
      <c r="B334" s="0" t="n">
        <v>5</v>
      </c>
      <c r="C334" s="0" t="s">
        <v>9</v>
      </c>
      <c r="D334" s="0" t="n">
        <v>0.01</v>
      </c>
      <c r="E334" s="0" t="n">
        <f aca="false">VLOOKUP(C334,$N$2:$O$6,2,)</f>
        <v>28</v>
      </c>
      <c r="F334" s="0" t="n">
        <f aca="false">E334*D334</f>
        <v>0.28</v>
      </c>
      <c r="G334" s="0" t="n">
        <f aca="true">RAND()*(D334*2.5)</f>
        <v>0.0057225571887102</v>
      </c>
      <c r="H334" s="0" t="n">
        <f aca="false">G334*E334</f>
        <v>0.160231601283886</v>
      </c>
      <c r="I334" s="0" t="n">
        <f aca="false">MONTH(A334)</f>
        <v>8</v>
      </c>
    </row>
    <row r="335" customFormat="false" ht="15" hidden="false" customHeight="false" outlineLevel="0" collapsed="false">
      <c r="A335" s="1" t="n">
        <v>40759</v>
      </c>
      <c r="B335" s="0" t="n">
        <v>5</v>
      </c>
      <c r="C335" s="0" t="s">
        <v>10</v>
      </c>
      <c r="D335" s="0" t="n">
        <v>0.01</v>
      </c>
      <c r="E335" s="0" t="n">
        <f aca="false">VLOOKUP(C335,$N$2:$O$6,2,)</f>
        <v>32</v>
      </c>
      <c r="F335" s="0" t="n">
        <f aca="false">E335*D335</f>
        <v>0.32</v>
      </c>
      <c r="G335" s="0" t="n">
        <f aca="true">RAND()*(D335*2.5)</f>
        <v>0.0049036598240491</v>
      </c>
      <c r="H335" s="0" t="n">
        <f aca="false">G335*E335</f>
        <v>0.156917114369571</v>
      </c>
      <c r="I335" s="0" t="n">
        <f aca="false">MONTH(A335)</f>
        <v>8</v>
      </c>
    </row>
    <row r="336" customFormat="false" ht="15" hidden="false" customHeight="false" outlineLevel="0" collapsed="false">
      <c r="A336" s="1" t="n">
        <v>40759</v>
      </c>
      <c r="B336" s="0" t="n">
        <v>5</v>
      </c>
      <c r="C336" s="0" t="s">
        <v>22</v>
      </c>
      <c r="D336" s="0" t="n">
        <v>0.01</v>
      </c>
      <c r="E336" s="0" t="n">
        <f aca="false">VLOOKUP(C336,$N$2:$O$6,2,)</f>
        <v>30</v>
      </c>
      <c r="F336" s="0" t="n">
        <f aca="false">E336*D336</f>
        <v>0.3</v>
      </c>
      <c r="G336" s="0" t="n">
        <f aca="true">RAND()*(D336*2.5)</f>
        <v>0.0184165698417928</v>
      </c>
      <c r="H336" s="0" t="n">
        <f aca="false">G336*E336</f>
        <v>0.552497095253784</v>
      </c>
      <c r="I336" s="0" t="n">
        <f aca="false">MONTH(A336)</f>
        <v>8</v>
      </c>
    </row>
    <row r="337" customFormat="false" ht="15" hidden="false" customHeight="false" outlineLevel="0" collapsed="false">
      <c r="A337" s="1" t="n">
        <v>40759</v>
      </c>
      <c r="B337" s="0" t="n">
        <v>5</v>
      </c>
      <c r="C337" s="0" t="s">
        <v>12</v>
      </c>
      <c r="D337" s="0" t="n">
        <v>0.8</v>
      </c>
      <c r="E337" s="0" t="n">
        <f aca="false">VLOOKUP(C337,$N$2:$O$6,2,)</f>
        <v>18</v>
      </c>
      <c r="F337" s="0" t="n">
        <f aca="false">E337*D337</f>
        <v>14.4</v>
      </c>
      <c r="G337" s="0" t="n">
        <f aca="true">RAND()*(D337*2.5)</f>
        <v>1.79420720646158</v>
      </c>
      <c r="H337" s="0" t="n">
        <f aca="false">G337*E337</f>
        <v>32.2957297163084</v>
      </c>
      <c r="I337" s="0" t="n">
        <f aca="false">MONTH(A337)</f>
        <v>8</v>
      </c>
    </row>
    <row r="338" customFormat="false" ht="15" hidden="false" customHeight="false" outlineLevel="0" collapsed="false">
      <c r="A338" s="1" t="n">
        <v>40759</v>
      </c>
      <c r="B338" s="0" t="n">
        <v>6</v>
      </c>
      <c r="C338" s="0" t="s">
        <v>8</v>
      </c>
      <c r="D338" s="0" t="n">
        <v>0.68</v>
      </c>
      <c r="E338" s="0" t="n">
        <f aca="false">VLOOKUP(C338,$N$2:$O$6,2,)</f>
        <v>40</v>
      </c>
      <c r="F338" s="0" t="n">
        <f aca="false">E338*D338</f>
        <v>27.2</v>
      </c>
      <c r="G338" s="0" t="n">
        <f aca="true">RAND()*(D338*3)</f>
        <v>0.269724739976227</v>
      </c>
      <c r="H338" s="0" t="n">
        <f aca="false">G338*E338</f>
        <v>10.7889895990491</v>
      </c>
      <c r="I338" s="0" t="n">
        <f aca="false">MONTH(A338)</f>
        <v>8</v>
      </c>
    </row>
    <row r="339" customFormat="false" ht="15" hidden="false" customHeight="false" outlineLevel="0" collapsed="false">
      <c r="A339" s="1" t="n">
        <v>40759</v>
      </c>
      <c r="B339" s="0" t="n">
        <v>6</v>
      </c>
      <c r="C339" s="0" t="s">
        <v>9</v>
      </c>
      <c r="D339" s="0" t="n">
        <v>0.68</v>
      </c>
      <c r="E339" s="0" t="n">
        <f aca="false">VLOOKUP(C339,$N$2:$O$6,2,)</f>
        <v>28</v>
      </c>
      <c r="F339" s="0" t="n">
        <f aca="false">E339*D339</f>
        <v>19.04</v>
      </c>
      <c r="G339" s="0" t="n">
        <f aca="true">RAND()*(D339*3)</f>
        <v>1.5709314136114</v>
      </c>
      <c r="H339" s="0" t="n">
        <f aca="false">G339*E339</f>
        <v>43.9860795811191</v>
      </c>
      <c r="I339" s="0" t="n">
        <f aca="false">MONTH(A339)</f>
        <v>8</v>
      </c>
    </row>
    <row r="340" customFormat="false" ht="15" hidden="false" customHeight="false" outlineLevel="0" collapsed="false">
      <c r="A340" s="1" t="n">
        <v>40759</v>
      </c>
      <c r="B340" s="0" t="n">
        <v>6</v>
      </c>
      <c r="C340" s="0" t="s">
        <v>10</v>
      </c>
      <c r="D340" s="0" t="n">
        <v>0.68</v>
      </c>
      <c r="E340" s="0" t="n">
        <f aca="false">VLOOKUP(C340,$N$2:$O$6,2,)</f>
        <v>32</v>
      </c>
      <c r="F340" s="0" t="n">
        <f aca="false">E340*D340</f>
        <v>21.76</v>
      </c>
      <c r="G340" s="0" t="n">
        <f aca="true">RAND()*(D340*3)</f>
        <v>0.354977575242519</v>
      </c>
      <c r="H340" s="0" t="n">
        <f aca="false">G340*E340</f>
        <v>11.3592824077606</v>
      </c>
      <c r="I340" s="0" t="n">
        <f aca="false">MONTH(A340)</f>
        <v>8</v>
      </c>
    </row>
    <row r="341" customFormat="false" ht="15" hidden="false" customHeight="false" outlineLevel="0" collapsed="false">
      <c r="A341" s="1" t="n">
        <v>40759</v>
      </c>
      <c r="B341" s="0" t="n">
        <v>6</v>
      </c>
      <c r="C341" s="0" t="s">
        <v>22</v>
      </c>
      <c r="D341" s="0" t="n">
        <v>0.68</v>
      </c>
      <c r="E341" s="0" t="n">
        <f aca="false">VLOOKUP(C341,$N$2:$O$6,2,)</f>
        <v>30</v>
      </c>
      <c r="F341" s="0" t="n">
        <f aca="false">E341*D341</f>
        <v>20.4</v>
      </c>
      <c r="G341" s="0" t="n">
        <f aca="true">RAND()*(D341*3)</f>
        <v>0.739601561995223</v>
      </c>
      <c r="H341" s="0" t="n">
        <f aca="false">G341*E341</f>
        <v>22.1880468598567</v>
      </c>
      <c r="I341" s="0" t="n">
        <f aca="false">MONTH(A341)</f>
        <v>8</v>
      </c>
    </row>
    <row r="342" customFormat="false" ht="15" hidden="false" customHeight="false" outlineLevel="0" collapsed="false">
      <c r="A342" s="1" t="n">
        <v>40759</v>
      </c>
      <c r="B342" s="0" t="n">
        <v>6</v>
      </c>
      <c r="C342" s="0" t="s">
        <v>12</v>
      </c>
      <c r="D342" s="0" t="n">
        <v>0.68</v>
      </c>
      <c r="E342" s="0" t="n">
        <f aca="false">VLOOKUP(C342,$N$2:$O$6,2,)</f>
        <v>18</v>
      </c>
      <c r="F342" s="0" t="n">
        <f aca="false">E342*D342</f>
        <v>12.24</v>
      </c>
      <c r="G342" s="0" t="n">
        <f aca="true">RAND()*(D342*3)</f>
        <v>0.768955675614998</v>
      </c>
      <c r="H342" s="0" t="n">
        <f aca="false">G342*E342</f>
        <v>13.84120216107</v>
      </c>
      <c r="I342" s="0" t="n">
        <f aca="false">MONTH(A342)</f>
        <v>8</v>
      </c>
    </row>
    <row r="343" customFormat="false" ht="15" hidden="false" customHeight="false" outlineLevel="0" collapsed="false">
      <c r="G343" s="0" t="n">
        <f aca="true">RAND()*(D343*3)</f>
        <v>0</v>
      </c>
      <c r="I343" s="0" t="n">
        <f aca="false">MONTH(A343)</f>
        <v>12</v>
      </c>
    </row>
    <row r="344" customFormat="false" ht="15" hidden="false" customHeight="false" outlineLevel="0" collapsed="false">
      <c r="A344" s="1" t="n">
        <v>40760</v>
      </c>
      <c r="B344" s="0" t="n">
        <v>6</v>
      </c>
      <c r="C344" s="0" t="s">
        <v>8</v>
      </c>
      <c r="D344" s="0" t="n">
        <v>8.17</v>
      </c>
      <c r="E344" s="0" t="n">
        <f aca="false">VLOOKUP(C344,$N$2:$O$6,2,)</f>
        <v>40</v>
      </c>
      <c r="F344" s="0" t="n">
        <f aca="false">E344*D344</f>
        <v>326.8</v>
      </c>
      <c r="G344" s="0" t="n">
        <f aca="true">RAND()*(D344*3)</f>
        <v>7.79427578017116</v>
      </c>
      <c r="H344" s="0" t="n">
        <f aca="false">G344*E344</f>
        <v>311.771031206846</v>
      </c>
      <c r="I344" s="0" t="n">
        <f aca="false">MONTH(A344)</f>
        <v>8</v>
      </c>
    </row>
    <row r="345" customFormat="false" ht="15" hidden="false" customHeight="false" outlineLevel="0" collapsed="false">
      <c r="A345" s="1" t="n">
        <v>40760</v>
      </c>
      <c r="B345" s="0" t="n">
        <v>6</v>
      </c>
      <c r="C345" s="0" t="s">
        <v>9</v>
      </c>
      <c r="D345" s="0" t="n">
        <v>8.17</v>
      </c>
      <c r="E345" s="0" t="n">
        <f aca="false">VLOOKUP(C345,$N$2:$O$6,2,)</f>
        <v>28</v>
      </c>
      <c r="F345" s="0" t="n">
        <f aca="false">E345*D345</f>
        <v>228.76</v>
      </c>
      <c r="G345" s="0" t="n">
        <f aca="true">RAND()*(D345*3)</f>
        <v>3.76536993406014</v>
      </c>
      <c r="H345" s="0" t="n">
        <f aca="false">G345*E345</f>
        <v>105.430358153684</v>
      </c>
      <c r="I345" s="0" t="n">
        <f aca="false">MONTH(A345)</f>
        <v>8</v>
      </c>
    </row>
    <row r="346" customFormat="false" ht="15" hidden="false" customHeight="false" outlineLevel="0" collapsed="false">
      <c r="A346" s="1" t="n">
        <v>40760</v>
      </c>
      <c r="B346" s="0" t="n">
        <v>6</v>
      </c>
      <c r="C346" s="0" t="s">
        <v>10</v>
      </c>
      <c r="D346" s="0" t="n">
        <v>8.17</v>
      </c>
      <c r="E346" s="0" t="n">
        <f aca="false">VLOOKUP(C346,$N$2:$O$6,2,)</f>
        <v>32</v>
      </c>
      <c r="F346" s="0" t="n">
        <f aca="false">E346*D346</f>
        <v>261.44</v>
      </c>
      <c r="G346" s="0" t="n">
        <f aca="true">RAND()*(D346*3)</f>
        <v>15.5091568056168</v>
      </c>
      <c r="H346" s="0" t="n">
        <f aca="false">G346*E346</f>
        <v>496.293017779738</v>
      </c>
      <c r="I346" s="0" t="n">
        <f aca="false">MONTH(A346)</f>
        <v>8</v>
      </c>
    </row>
    <row r="347" customFormat="false" ht="15" hidden="false" customHeight="false" outlineLevel="0" collapsed="false">
      <c r="A347" s="1" t="n">
        <v>40760</v>
      </c>
      <c r="B347" s="0" t="n">
        <v>6</v>
      </c>
      <c r="C347" s="0" t="s">
        <v>22</v>
      </c>
      <c r="D347" s="0" t="n">
        <v>8.17</v>
      </c>
      <c r="E347" s="0" t="n">
        <f aca="false">VLOOKUP(C347,$N$2:$O$6,2,)</f>
        <v>30</v>
      </c>
      <c r="F347" s="0" t="n">
        <f aca="false">E347*D347</f>
        <v>245.1</v>
      </c>
      <c r="G347" s="0" t="n">
        <f aca="true">RAND()*(D347*3)</f>
        <v>4.31451231095474</v>
      </c>
      <c r="H347" s="0" t="n">
        <f aca="false">G347*E347</f>
        <v>129.435369328642</v>
      </c>
      <c r="I347" s="0" t="n">
        <f aca="false">MONTH(A347)</f>
        <v>8</v>
      </c>
    </row>
    <row r="348" customFormat="false" ht="15" hidden="false" customHeight="false" outlineLevel="0" collapsed="false">
      <c r="A348" s="1" t="n">
        <v>40760</v>
      </c>
      <c r="B348" s="0" t="n">
        <v>6</v>
      </c>
      <c r="C348" s="0" t="s">
        <v>12</v>
      </c>
      <c r="D348" s="0" t="n">
        <v>8.17</v>
      </c>
      <c r="E348" s="0" t="n">
        <f aca="false">VLOOKUP(C348,$N$2:$O$6,2,)</f>
        <v>18</v>
      </c>
      <c r="F348" s="0" t="n">
        <f aca="false">E348*D348</f>
        <v>147.06</v>
      </c>
      <c r="G348" s="0" t="n">
        <f aca="true">RAND()*(D348*3)</f>
        <v>6.80121822810732</v>
      </c>
      <c r="H348" s="0" t="n">
        <f aca="false">G348*E348</f>
        <v>122.421928105932</v>
      </c>
      <c r="I348" s="0" t="n">
        <f aca="false">MONTH(A348)</f>
        <v>8</v>
      </c>
    </row>
    <row r="349" customFormat="false" ht="15" hidden="false" customHeight="false" outlineLevel="0" collapsed="false">
      <c r="G349" s="0" t="n">
        <f aca="true">RAND()*(D349*3)</f>
        <v>0</v>
      </c>
      <c r="I349" s="0" t="n">
        <f aca="false">MONTH(A349)</f>
        <v>12</v>
      </c>
    </row>
    <row r="350" customFormat="false" ht="15" hidden="false" customHeight="false" outlineLevel="0" collapsed="false">
      <c r="A350" s="1" t="n">
        <v>40763</v>
      </c>
      <c r="B350" s="0" t="n">
        <v>6</v>
      </c>
      <c r="C350" s="0" t="s">
        <v>8</v>
      </c>
      <c r="D350" s="0" t="n">
        <v>8.17</v>
      </c>
      <c r="E350" s="0" t="n">
        <f aca="false">VLOOKUP(C350,$N$2:$O$6,2,)</f>
        <v>40</v>
      </c>
      <c r="F350" s="0" t="n">
        <f aca="false">E350*D350</f>
        <v>326.8</v>
      </c>
      <c r="G350" s="0" t="n">
        <f aca="true">RAND()*(D350*3)</f>
        <v>5.035354468734</v>
      </c>
      <c r="H350" s="0" t="n">
        <f aca="false">G350*E350</f>
        <v>201.41417874936</v>
      </c>
      <c r="I350" s="0" t="n">
        <f aca="false">MONTH(A350)</f>
        <v>8</v>
      </c>
    </row>
    <row r="351" customFormat="false" ht="15" hidden="false" customHeight="false" outlineLevel="0" collapsed="false">
      <c r="A351" s="1" t="n">
        <v>40763</v>
      </c>
      <c r="B351" s="0" t="n">
        <v>6</v>
      </c>
      <c r="C351" s="0" t="s">
        <v>9</v>
      </c>
      <c r="D351" s="0" t="n">
        <v>8.17</v>
      </c>
      <c r="E351" s="0" t="n">
        <f aca="false">VLOOKUP(C351,$N$2:$O$6,2,)</f>
        <v>28</v>
      </c>
      <c r="F351" s="0" t="n">
        <f aca="false">E351*D351</f>
        <v>228.76</v>
      </c>
      <c r="G351" s="0" t="n">
        <f aca="true">RAND()*(D351*3)</f>
        <v>4.96353842350189</v>
      </c>
      <c r="H351" s="0" t="n">
        <f aca="false">G351*E351</f>
        <v>138.979075858053</v>
      </c>
      <c r="I351" s="0" t="n">
        <f aca="false">MONTH(A351)</f>
        <v>8</v>
      </c>
    </row>
    <row r="352" customFormat="false" ht="15" hidden="false" customHeight="false" outlineLevel="0" collapsed="false">
      <c r="A352" s="1" t="n">
        <v>40763</v>
      </c>
      <c r="B352" s="0" t="n">
        <v>6</v>
      </c>
      <c r="C352" s="0" t="s">
        <v>10</v>
      </c>
      <c r="D352" s="0" t="n">
        <v>8.17</v>
      </c>
      <c r="E352" s="0" t="n">
        <f aca="false">VLOOKUP(C352,$N$2:$O$6,2,)</f>
        <v>32</v>
      </c>
      <c r="F352" s="0" t="n">
        <f aca="false">E352*D352</f>
        <v>261.44</v>
      </c>
      <c r="G352" s="0" t="n">
        <f aca="true">RAND()*(D352*3)</f>
        <v>2.64156475165626</v>
      </c>
      <c r="H352" s="0" t="n">
        <f aca="false">G352*E352</f>
        <v>84.5300720530003</v>
      </c>
      <c r="I352" s="0" t="n">
        <f aca="false">MONTH(A352)</f>
        <v>8</v>
      </c>
    </row>
    <row r="353" customFormat="false" ht="15" hidden="false" customHeight="false" outlineLevel="0" collapsed="false">
      <c r="A353" s="1" t="n">
        <v>40763</v>
      </c>
      <c r="B353" s="0" t="n">
        <v>6</v>
      </c>
      <c r="C353" s="0" t="s">
        <v>22</v>
      </c>
      <c r="D353" s="0" t="n">
        <v>8.17</v>
      </c>
      <c r="E353" s="0" t="n">
        <f aca="false">VLOOKUP(C353,$N$2:$O$6,2,)</f>
        <v>30</v>
      </c>
      <c r="F353" s="0" t="n">
        <f aca="false">E353*D353</f>
        <v>245.1</v>
      </c>
      <c r="G353" s="0" t="n">
        <f aca="true">RAND()*(D353*3)</f>
        <v>10.4082977988152</v>
      </c>
      <c r="H353" s="0" t="n">
        <f aca="false">G353*E353</f>
        <v>312.248933964455</v>
      </c>
      <c r="I353" s="0" t="n">
        <f aca="false">MONTH(A353)</f>
        <v>8</v>
      </c>
    </row>
    <row r="354" customFormat="false" ht="15" hidden="false" customHeight="false" outlineLevel="0" collapsed="false">
      <c r="A354" s="1" t="n">
        <v>40763</v>
      </c>
      <c r="B354" s="0" t="n">
        <v>6</v>
      </c>
      <c r="C354" s="0" t="s">
        <v>12</v>
      </c>
      <c r="D354" s="0" t="n">
        <v>8.17</v>
      </c>
      <c r="E354" s="0" t="n">
        <f aca="false">VLOOKUP(C354,$N$2:$O$6,2,)</f>
        <v>18</v>
      </c>
      <c r="F354" s="0" t="n">
        <f aca="false">E354*D354</f>
        <v>147.06</v>
      </c>
      <c r="G354" s="0" t="n">
        <f aca="true">RAND()*(D354*3)</f>
        <v>0.0954874698794447</v>
      </c>
      <c r="H354" s="0" t="n">
        <f aca="false">G354*E354</f>
        <v>1.71877445783</v>
      </c>
      <c r="I354" s="0" t="n">
        <f aca="false">MONTH(A354)</f>
        <v>8</v>
      </c>
    </row>
    <row r="355" customFormat="false" ht="15" hidden="false" customHeight="false" outlineLevel="0" collapsed="false">
      <c r="G355" s="0" t="n">
        <f aca="true">RAND()*(D355*3)</f>
        <v>0</v>
      </c>
      <c r="I355" s="0" t="n">
        <f aca="false">MONTH(A355)</f>
        <v>12</v>
      </c>
    </row>
    <row r="356" customFormat="false" ht="15" hidden="false" customHeight="false" outlineLevel="0" collapsed="false">
      <c r="A356" s="1" t="n">
        <v>40764</v>
      </c>
      <c r="B356" s="0" t="n">
        <v>6</v>
      </c>
      <c r="C356" s="0" t="s">
        <v>8</v>
      </c>
      <c r="D356" s="0" t="n">
        <v>8.17</v>
      </c>
      <c r="E356" s="0" t="n">
        <f aca="false">VLOOKUP(C356,$N$2:$O$6,2,)</f>
        <v>40</v>
      </c>
      <c r="F356" s="0" t="n">
        <f aca="false">E356*D356</f>
        <v>326.8</v>
      </c>
      <c r="G356" s="0" t="n">
        <f aca="true">RAND()*(D356*3)</f>
        <v>16.46331812958</v>
      </c>
      <c r="H356" s="0" t="n">
        <f aca="false">G356*E356</f>
        <v>658.5327251832</v>
      </c>
      <c r="I356" s="0" t="n">
        <f aca="false">MONTH(A356)</f>
        <v>8</v>
      </c>
    </row>
    <row r="357" customFormat="false" ht="15" hidden="false" customHeight="false" outlineLevel="0" collapsed="false">
      <c r="A357" s="1" t="n">
        <v>40764</v>
      </c>
      <c r="B357" s="0" t="n">
        <v>6</v>
      </c>
      <c r="C357" s="0" t="s">
        <v>9</v>
      </c>
      <c r="D357" s="0" t="n">
        <v>8.17</v>
      </c>
      <c r="E357" s="0" t="n">
        <f aca="false">VLOOKUP(C357,$N$2:$O$6,2,)</f>
        <v>28</v>
      </c>
      <c r="F357" s="0" t="n">
        <f aca="false">E357*D357</f>
        <v>228.76</v>
      </c>
      <c r="G357" s="0" t="n">
        <f aca="true">RAND()*(D357*3)</f>
        <v>16.7012210773048</v>
      </c>
      <c r="H357" s="0" t="n">
        <f aca="false">G357*E357</f>
        <v>467.634190164534</v>
      </c>
      <c r="I357" s="0" t="n">
        <f aca="false">MONTH(A357)</f>
        <v>8</v>
      </c>
    </row>
    <row r="358" customFormat="false" ht="15" hidden="false" customHeight="false" outlineLevel="0" collapsed="false">
      <c r="A358" s="1" t="n">
        <v>40764</v>
      </c>
      <c r="B358" s="0" t="n">
        <v>6</v>
      </c>
      <c r="C358" s="0" t="s">
        <v>10</v>
      </c>
      <c r="D358" s="0" t="n">
        <v>8.17</v>
      </c>
      <c r="E358" s="0" t="n">
        <f aca="false">VLOOKUP(C358,$N$2:$O$6,2,)</f>
        <v>32</v>
      </c>
      <c r="F358" s="0" t="n">
        <f aca="false">E358*D358</f>
        <v>261.44</v>
      </c>
      <c r="G358" s="0" t="n">
        <f aca="true">RAND()*(D358*3)</f>
        <v>14.5286902705324</v>
      </c>
      <c r="H358" s="0" t="n">
        <f aca="false">G358*E358</f>
        <v>464.918088657036</v>
      </c>
      <c r="I358" s="0" t="n">
        <f aca="false">MONTH(A358)</f>
        <v>8</v>
      </c>
    </row>
    <row r="359" customFormat="false" ht="15" hidden="false" customHeight="false" outlineLevel="0" collapsed="false">
      <c r="A359" s="1" t="n">
        <v>40764</v>
      </c>
      <c r="B359" s="0" t="n">
        <v>6</v>
      </c>
      <c r="C359" s="0" t="s">
        <v>22</v>
      </c>
      <c r="D359" s="0" t="n">
        <v>8.17</v>
      </c>
      <c r="E359" s="0" t="n">
        <f aca="false">VLOOKUP(C359,$N$2:$O$6,2,)</f>
        <v>30</v>
      </c>
      <c r="F359" s="0" t="n">
        <f aca="false">E359*D359</f>
        <v>245.1</v>
      </c>
      <c r="G359" s="0" t="n">
        <f aca="true">RAND()*(D359*3)</f>
        <v>17.3789946313505</v>
      </c>
      <c r="H359" s="0" t="n">
        <f aca="false">G359*E359</f>
        <v>521.369838940515</v>
      </c>
      <c r="I359" s="0" t="n">
        <f aca="false">MONTH(A359)</f>
        <v>8</v>
      </c>
    </row>
    <row r="360" customFormat="false" ht="15" hidden="false" customHeight="false" outlineLevel="0" collapsed="false">
      <c r="A360" s="1" t="n">
        <v>40764</v>
      </c>
      <c r="B360" s="0" t="n">
        <v>6</v>
      </c>
      <c r="C360" s="0" t="s">
        <v>12</v>
      </c>
      <c r="D360" s="0" t="n">
        <v>8.17</v>
      </c>
      <c r="E360" s="0" t="n">
        <f aca="false">VLOOKUP(C360,$N$2:$O$6,2,)</f>
        <v>18</v>
      </c>
      <c r="F360" s="0" t="n">
        <f aca="false">E360*D360</f>
        <v>147.06</v>
      </c>
      <c r="G360" s="0" t="n">
        <f aca="true">RAND()*(D360*3)</f>
        <v>8.9621575313271</v>
      </c>
      <c r="H360" s="0" t="n">
        <f aca="false">G360*E360</f>
        <v>161.318835563888</v>
      </c>
      <c r="I360" s="0" t="n">
        <f aca="false">MONTH(A360)</f>
        <v>8</v>
      </c>
    </row>
    <row r="361" customFormat="false" ht="15" hidden="false" customHeight="false" outlineLevel="0" collapsed="false">
      <c r="G361" s="0" t="n">
        <f aca="true">RAND()*(D361*3)</f>
        <v>0</v>
      </c>
      <c r="I361" s="0" t="n">
        <f aca="false">MONTH(A361)</f>
        <v>12</v>
      </c>
    </row>
    <row r="362" customFormat="false" ht="15" hidden="false" customHeight="false" outlineLevel="0" collapsed="false">
      <c r="A362" s="1" t="n">
        <v>40765</v>
      </c>
      <c r="B362" s="0" t="n">
        <v>6</v>
      </c>
      <c r="C362" s="0" t="s">
        <v>8</v>
      </c>
      <c r="D362" s="0" t="n">
        <v>8.17</v>
      </c>
      <c r="E362" s="0" t="n">
        <f aca="false">VLOOKUP(C362,$N$2:$O$6,2,)</f>
        <v>40</v>
      </c>
      <c r="F362" s="0" t="n">
        <f aca="false">E362*D362</f>
        <v>326.8</v>
      </c>
      <c r="G362" s="0" t="n">
        <f aca="true">RAND()*(D362*3)</f>
        <v>13.9378105953592</v>
      </c>
      <c r="H362" s="0" t="n">
        <f aca="false">G362*E362</f>
        <v>557.512423814368</v>
      </c>
      <c r="I362" s="0" t="n">
        <f aca="false">MONTH(A362)</f>
        <v>8</v>
      </c>
    </row>
    <row r="363" customFormat="false" ht="15" hidden="false" customHeight="false" outlineLevel="0" collapsed="false">
      <c r="A363" s="1" t="n">
        <v>40765</v>
      </c>
      <c r="B363" s="0" t="n">
        <v>6</v>
      </c>
      <c r="C363" s="0" t="s">
        <v>9</v>
      </c>
      <c r="D363" s="0" t="n">
        <v>8.17</v>
      </c>
      <c r="E363" s="0" t="n">
        <f aca="false">VLOOKUP(C363,$N$2:$O$6,2,)</f>
        <v>28</v>
      </c>
      <c r="F363" s="0" t="n">
        <f aca="false">E363*D363</f>
        <v>228.76</v>
      </c>
      <c r="G363" s="0" t="n">
        <f aca="true">RAND()*(D363*3)</f>
        <v>4.48619702620665</v>
      </c>
      <c r="H363" s="0" t="n">
        <f aca="false">G363*E363</f>
        <v>125.613516733786</v>
      </c>
      <c r="I363" s="0" t="n">
        <f aca="false">MONTH(A363)</f>
        <v>8</v>
      </c>
    </row>
    <row r="364" customFormat="false" ht="15" hidden="false" customHeight="false" outlineLevel="0" collapsed="false">
      <c r="A364" s="1" t="n">
        <v>40765</v>
      </c>
      <c r="B364" s="0" t="n">
        <v>6</v>
      </c>
      <c r="C364" s="0" t="s">
        <v>10</v>
      </c>
      <c r="D364" s="0" t="n">
        <v>8.17</v>
      </c>
      <c r="E364" s="0" t="n">
        <f aca="false">VLOOKUP(C364,$N$2:$O$6,2,)</f>
        <v>32</v>
      </c>
      <c r="F364" s="0" t="n">
        <f aca="false">E364*D364</f>
        <v>261.44</v>
      </c>
      <c r="G364" s="0" t="n">
        <f aca="true">RAND()*(D364*3)</f>
        <v>4.308409320137</v>
      </c>
      <c r="H364" s="0" t="n">
        <f aca="false">G364*E364</f>
        <v>137.869098244384</v>
      </c>
      <c r="I364" s="0" t="n">
        <f aca="false">MONTH(A364)</f>
        <v>8</v>
      </c>
    </row>
    <row r="365" customFormat="false" ht="15" hidden="false" customHeight="false" outlineLevel="0" collapsed="false">
      <c r="A365" s="1" t="n">
        <v>40765</v>
      </c>
      <c r="B365" s="0" t="n">
        <v>6</v>
      </c>
      <c r="C365" s="0" t="s">
        <v>22</v>
      </c>
      <c r="D365" s="0" t="n">
        <v>8.17</v>
      </c>
      <c r="E365" s="0" t="n">
        <f aca="false">VLOOKUP(C365,$N$2:$O$6,2,)</f>
        <v>30</v>
      </c>
      <c r="F365" s="0" t="n">
        <f aca="false">E365*D365</f>
        <v>245.1</v>
      </c>
      <c r="G365" s="0" t="n">
        <f aca="true">RAND()*(D365*3)</f>
        <v>1.27734135136474</v>
      </c>
      <c r="H365" s="0" t="n">
        <f aca="false">G365*E365</f>
        <v>38.3202405409422</v>
      </c>
      <c r="I365" s="0" t="n">
        <f aca="false">MONTH(A365)</f>
        <v>8</v>
      </c>
    </row>
    <row r="366" customFormat="false" ht="15" hidden="false" customHeight="false" outlineLevel="0" collapsed="false">
      <c r="A366" s="1" t="n">
        <v>40765</v>
      </c>
      <c r="B366" s="0" t="n">
        <v>6</v>
      </c>
      <c r="C366" s="0" t="s">
        <v>12</v>
      </c>
      <c r="D366" s="0" t="n">
        <v>8.17</v>
      </c>
      <c r="E366" s="0" t="n">
        <f aca="false">VLOOKUP(C366,$N$2:$O$6,2,)</f>
        <v>18</v>
      </c>
      <c r="F366" s="0" t="n">
        <f aca="false">E366*D366</f>
        <v>147.06</v>
      </c>
      <c r="G366" s="0" t="n">
        <f aca="true">RAND()*(D366*3)</f>
        <v>19.6951545097539</v>
      </c>
      <c r="H366" s="0" t="n">
        <f aca="false">G366*E366</f>
        <v>354.512781175571</v>
      </c>
      <c r="I366" s="0" t="n">
        <f aca="false">MONTH(A366)</f>
        <v>8</v>
      </c>
    </row>
    <row r="367" customFormat="false" ht="15" hidden="false" customHeight="false" outlineLevel="0" collapsed="false">
      <c r="G367" s="0" t="n">
        <f aca="true">RAND()*(D367*3)</f>
        <v>0</v>
      </c>
      <c r="I367" s="0" t="n">
        <f aca="false">MONTH(A367)</f>
        <v>12</v>
      </c>
    </row>
    <row r="368" customFormat="false" ht="15" hidden="false" customHeight="false" outlineLevel="0" collapsed="false">
      <c r="A368" s="1" t="n">
        <v>40766</v>
      </c>
      <c r="B368" s="0" t="n">
        <v>6</v>
      </c>
      <c r="C368" s="0" t="s">
        <v>8</v>
      </c>
      <c r="D368" s="0" t="n">
        <v>8.17</v>
      </c>
      <c r="E368" s="0" t="n">
        <f aca="false">VLOOKUP(C368,$N$2:$O$6,2,)</f>
        <v>40</v>
      </c>
      <c r="F368" s="0" t="n">
        <f aca="false">E368*D368</f>
        <v>326.8</v>
      </c>
      <c r="G368" s="0" t="n">
        <f aca="true">RAND()*(D368*3)</f>
        <v>14.1029188537505</v>
      </c>
      <c r="H368" s="0" t="n">
        <f aca="false">G368*E368</f>
        <v>564.116754150018</v>
      </c>
      <c r="I368" s="0" t="n">
        <f aca="false">MONTH(A368)</f>
        <v>8</v>
      </c>
    </row>
    <row r="369" customFormat="false" ht="15" hidden="false" customHeight="false" outlineLevel="0" collapsed="false">
      <c r="A369" s="1" t="n">
        <v>40766</v>
      </c>
      <c r="B369" s="0" t="n">
        <v>6</v>
      </c>
      <c r="C369" s="0" t="s">
        <v>9</v>
      </c>
      <c r="D369" s="0" t="n">
        <v>8.17</v>
      </c>
      <c r="E369" s="0" t="n">
        <f aca="false">VLOOKUP(C369,$N$2:$O$6,2,)</f>
        <v>28</v>
      </c>
      <c r="F369" s="0" t="n">
        <f aca="false">E369*D369</f>
        <v>228.76</v>
      </c>
      <c r="G369" s="0" t="n">
        <f aca="true">RAND()*(D369*3)</f>
        <v>19.7135677089938</v>
      </c>
      <c r="H369" s="0" t="n">
        <f aca="false">G369*E369</f>
        <v>551.979895851826</v>
      </c>
      <c r="I369" s="0" t="n">
        <f aca="false">MONTH(A369)</f>
        <v>8</v>
      </c>
    </row>
    <row r="370" customFormat="false" ht="15" hidden="false" customHeight="false" outlineLevel="0" collapsed="false">
      <c r="A370" s="1" t="n">
        <v>40766</v>
      </c>
      <c r="B370" s="0" t="n">
        <v>6</v>
      </c>
      <c r="C370" s="0" t="s">
        <v>10</v>
      </c>
      <c r="D370" s="0" t="n">
        <v>8.17</v>
      </c>
      <c r="E370" s="0" t="n">
        <f aca="false">VLOOKUP(C370,$N$2:$O$6,2,)</f>
        <v>32</v>
      </c>
      <c r="F370" s="0" t="n">
        <f aca="false">E370*D370</f>
        <v>261.44</v>
      </c>
      <c r="G370" s="0" t="n">
        <f aca="true">RAND()*(D370*3)</f>
        <v>5.65650472087786</v>
      </c>
      <c r="H370" s="0" t="n">
        <f aca="false">G370*E370</f>
        <v>181.008151068091</v>
      </c>
      <c r="I370" s="0" t="n">
        <f aca="false">MONTH(A370)</f>
        <v>8</v>
      </c>
    </row>
    <row r="371" customFormat="false" ht="15" hidden="false" customHeight="false" outlineLevel="0" collapsed="false">
      <c r="A371" s="1" t="n">
        <v>40766</v>
      </c>
      <c r="B371" s="0" t="n">
        <v>6</v>
      </c>
      <c r="C371" s="0" t="s">
        <v>22</v>
      </c>
      <c r="D371" s="0" t="n">
        <v>8.17</v>
      </c>
      <c r="E371" s="0" t="n">
        <f aca="false">VLOOKUP(C371,$N$2:$O$6,2,)</f>
        <v>30</v>
      </c>
      <c r="F371" s="0" t="n">
        <f aca="false">E371*D371</f>
        <v>245.1</v>
      </c>
      <c r="G371" s="0" t="n">
        <f aca="true">RAND()*(D371*3)</f>
        <v>9.3502288456494</v>
      </c>
      <c r="H371" s="0" t="n">
        <f aca="false">G371*E371</f>
        <v>280.506865369482</v>
      </c>
      <c r="I371" s="0" t="n">
        <f aca="false">MONTH(A371)</f>
        <v>8</v>
      </c>
    </row>
    <row r="372" customFormat="false" ht="15" hidden="false" customHeight="false" outlineLevel="0" collapsed="false">
      <c r="A372" s="1" t="n">
        <v>40766</v>
      </c>
      <c r="B372" s="0" t="n">
        <v>6</v>
      </c>
      <c r="C372" s="0" t="s">
        <v>12</v>
      </c>
      <c r="D372" s="0" t="n">
        <v>8.17</v>
      </c>
      <c r="E372" s="0" t="n">
        <f aca="false">VLOOKUP(C372,$N$2:$O$6,2,)</f>
        <v>18</v>
      </c>
      <c r="F372" s="0" t="n">
        <f aca="false">E372*D372</f>
        <v>147.06</v>
      </c>
      <c r="G372" s="0" t="n">
        <f aca="true">RAND()*(D372*3)</f>
        <v>10.9959191942099</v>
      </c>
      <c r="H372" s="0" t="n">
        <f aca="false">G372*E372</f>
        <v>197.926545495777</v>
      </c>
      <c r="I372" s="0" t="n">
        <f aca="false">MONTH(A372)</f>
        <v>8</v>
      </c>
    </row>
    <row r="373" customFormat="false" ht="15" hidden="false" customHeight="false" outlineLevel="0" collapsed="false">
      <c r="G373" s="0" t="n">
        <f aca="true">RAND()*(D373*3)</f>
        <v>0</v>
      </c>
      <c r="I373" s="0" t="n">
        <f aca="false">MONTH(A373)</f>
        <v>12</v>
      </c>
    </row>
    <row r="374" customFormat="false" ht="15" hidden="false" customHeight="false" outlineLevel="0" collapsed="false">
      <c r="A374" s="1" t="n">
        <v>40767</v>
      </c>
      <c r="B374" s="0" t="n">
        <v>6</v>
      </c>
      <c r="C374" s="0" t="s">
        <v>8</v>
      </c>
      <c r="D374" s="0" t="n">
        <f aca="false">7.49+0.67</f>
        <v>8.16</v>
      </c>
      <c r="E374" s="0" t="n">
        <f aca="false">VLOOKUP(C374,$N$2:$O$6,2,)</f>
        <v>40</v>
      </c>
      <c r="F374" s="0" t="n">
        <f aca="false">E374*D374</f>
        <v>326.4</v>
      </c>
      <c r="G374" s="0" t="n">
        <f aca="true">RAND()*(D374*3)</f>
        <v>10.189126011394</v>
      </c>
      <c r="H374" s="0" t="n">
        <f aca="false">G374*E374</f>
        <v>407.565040455759</v>
      </c>
      <c r="I374" s="0" t="n">
        <f aca="false">MONTH(A374)</f>
        <v>8</v>
      </c>
    </row>
    <row r="375" customFormat="false" ht="15" hidden="false" customHeight="false" outlineLevel="0" collapsed="false">
      <c r="A375" s="1" t="n">
        <v>40767</v>
      </c>
      <c r="B375" s="0" t="n">
        <v>6</v>
      </c>
      <c r="C375" s="0" t="s">
        <v>9</v>
      </c>
      <c r="D375" s="0" t="n">
        <f aca="false">7.49+0.67</f>
        <v>8.16</v>
      </c>
      <c r="E375" s="0" t="n">
        <f aca="false">VLOOKUP(C375,$N$2:$O$6,2,)</f>
        <v>28</v>
      </c>
      <c r="F375" s="0" t="n">
        <f aca="false">E375*D375</f>
        <v>228.48</v>
      </c>
      <c r="G375" s="0" t="n">
        <f aca="true">RAND()*(D375*3)</f>
        <v>17.7501533752307</v>
      </c>
      <c r="H375" s="0" t="n">
        <f aca="false">G375*E375</f>
        <v>497.00429450646</v>
      </c>
      <c r="I375" s="0" t="n">
        <f aca="false">MONTH(A375)</f>
        <v>8</v>
      </c>
    </row>
    <row r="376" customFormat="false" ht="15" hidden="false" customHeight="false" outlineLevel="0" collapsed="false">
      <c r="A376" s="1" t="n">
        <v>40767</v>
      </c>
      <c r="B376" s="0" t="n">
        <v>6</v>
      </c>
      <c r="C376" s="0" t="s">
        <v>10</v>
      </c>
      <c r="D376" s="0" t="n">
        <f aca="false">7.49+0.67</f>
        <v>8.16</v>
      </c>
      <c r="E376" s="0" t="n">
        <f aca="false">VLOOKUP(C376,$N$2:$O$6,2,)</f>
        <v>32</v>
      </c>
      <c r="F376" s="0" t="n">
        <f aca="false">E376*D376</f>
        <v>261.12</v>
      </c>
      <c r="G376" s="0" t="n">
        <f aca="true">RAND()*(D376*3)</f>
        <v>3.01183440964669</v>
      </c>
      <c r="H376" s="0" t="n">
        <f aca="false">G376*E376</f>
        <v>96.3787011086941</v>
      </c>
      <c r="I376" s="0" t="n">
        <f aca="false">MONTH(A376)</f>
        <v>8</v>
      </c>
    </row>
    <row r="377" customFormat="false" ht="15" hidden="false" customHeight="false" outlineLevel="0" collapsed="false">
      <c r="A377" s="1" t="n">
        <v>40767</v>
      </c>
      <c r="B377" s="0" t="n">
        <v>6</v>
      </c>
      <c r="C377" s="0" t="s">
        <v>22</v>
      </c>
      <c r="D377" s="0" t="n">
        <f aca="false">7.49+0.67</f>
        <v>8.16</v>
      </c>
      <c r="E377" s="0" t="n">
        <f aca="false">VLOOKUP(C377,$N$2:$O$6,2,)</f>
        <v>30</v>
      </c>
      <c r="F377" s="0" t="n">
        <f aca="false">E377*D377</f>
        <v>244.8</v>
      </c>
      <c r="G377" s="0" t="n">
        <f aca="true">RAND()*(D377*3)</f>
        <v>16.1548317738622</v>
      </c>
      <c r="H377" s="0" t="n">
        <f aca="false">G377*E377</f>
        <v>484.644953215867</v>
      </c>
      <c r="I377" s="0" t="n">
        <f aca="false">MONTH(A377)</f>
        <v>8</v>
      </c>
    </row>
    <row r="378" customFormat="false" ht="15" hidden="false" customHeight="false" outlineLevel="0" collapsed="false">
      <c r="A378" s="1" t="n">
        <v>40767</v>
      </c>
      <c r="B378" s="0" t="n">
        <v>6</v>
      </c>
      <c r="C378" s="0" t="s">
        <v>12</v>
      </c>
      <c r="D378" s="0" t="n">
        <v>7.49</v>
      </c>
      <c r="E378" s="0" t="n">
        <f aca="false">VLOOKUP(C378,$N$2:$O$6,2,)</f>
        <v>18</v>
      </c>
      <c r="F378" s="0" t="n">
        <f aca="false">E378*D378</f>
        <v>134.82</v>
      </c>
      <c r="G378" s="0" t="n">
        <f aca="true">RAND()*(D378*3)</f>
        <v>11.4420965699642</v>
      </c>
      <c r="H378" s="0" t="n">
        <f aca="false">G378*E378</f>
        <v>205.957738259355</v>
      </c>
      <c r="I378" s="0" t="n">
        <f aca="false">MONTH(A378)</f>
        <v>8</v>
      </c>
    </row>
    <row r="379" customFormat="false" ht="15" hidden="false" customHeight="false" outlineLevel="0" collapsed="false">
      <c r="G379" s="0" t="n">
        <f aca="true">RAND()*(D379*3)</f>
        <v>0</v>
      </c>
      <c r="I379" s="0" t="n">
        <f aca="false">MONTH(A379)</f>
        <v>12</v>
      </c>
    </row>
    <row r="380" customFormat="false" ht="15" hidden="false" customHeight="false" outlineLevel="0" collapsed="false">
      <c r="A380" s="1" t="n">
        <v>40770</v>
      </c>
      <c r="B380" s="0" t="n">
        <v>6</v>
      </c>
      <c r="C380" s="0" t="s">
        <v>8</v>
      </c>
      <c r="D380" s="0" t="n">
        <v>8.07</v>
      </c>
      <c r="E380" s="0" t="n">
        <f aca="false">VLOOKUP(C380,$N$2:$O$6,2,)</f>
        <v>40</v>
      </c>
      <c r="F380" s="0" t="n">
        <f aca="false">E380*D380</f>
        <v>322.8</v>
      </c>
      <c r="G380" s="0" t="n">
        <f aca="true">RAND()*(D380*3)</f>
        <v>16.9561674176948</v>
      </c>
      <c r="H380" s="0" t="n">
        <f aca="false">G380*E380</f>
        <v>678.246696707793</v>
      </c>
      <c r="I380" s="0" t="n">
        <f aca="false">MONTH(A380)</f>
        <v>8</v>
      </c>
    </row>
    <row r="381" customFormat="false" ht="15" hidden="false" customHeight="false" outlineLevel="0" collapsed="false">
      <c r="A381" s="1" t="n">
        <v>40770</v>
      </c>
      <c r="B381" s="0" t="n">
        <v>6</v>
      </c>
      <c r="C381" s="0" t="s">
        <v>9</v>
      </c>
      <c r="D381" s="0" t="n">
        <v>8.07</v>
      </c>
      <c r="E381" s="0" t="n">
        <f aca="false">VLOOKUP(C381,$N$2:$O$6,2,)</f>
        <v>28</v>
      </c>
      <c r="F381" s="0" t="n">
        <f aca="false">E381*D381</f>
        <v>225.96</v>
      </c>
      <c r="G381" s="0" t="n">
        <f aca="true">RAND()*(D381*3)</f>
        <v>5.20490907264641</v>
      </c>
      <c r="H381" s="0" t="n">
        <f aca="false">G381*E381</f>
        <v>145.737454034099</v>
      </c>
      <c r="I381" s="0" t="n">
        <f aca="false">MONTH(A381)</f>
        <v>8</v>
      </c>
    </row>
    <row r="382" customFormat="false" ht="15" hidden="false" customHeight="false" outlineLevel="0" collapsed="false">
      <c r="A382" s="1" t="n">
        <v>40770</v>
      </c>
      <c r="B382" s="0" t="n">
        <v>6</v>
      </c>
      <c r="C382" s="0" t="s">
        <v>10</v>
      </c>
      <c r="D382" s="0" t="n">
        <v>8.07</v>
      </c>
      <c r="E382" s="0" t="n">
        <f aca="false">VLOOKUP(C382,$N$2:$O$6,2,)</f>
        <v>32</v>
      </c>
      <c r="F382" s="0" t="n">
        <f aca="false">E382*D382</f>
        <v>258.24</v>
      </c>
      <c r="G382" s="0" t="n">
        <f aca="true">RAND()*(D382*3)</f>
        <v>23.3592912743962</v>
      </c>
      <c r="H382" s="0" t="n">
        <f aca="false">G382*E382</f>
        <v>747.49732078068</v>
      </c>
      <c r="I382" s="0" t="n">
        <f aca="false">MONTH(A382)</f>
        <v>8</v>
      </c>
    </row>
    <row r="383" customFormat="false" ht="15" hidden="false" customHeight="false" outlineLevel="0" collapsed="false">
      <c r="A383" s="1" t="n">
        <v>40770</v>
      </c>
      <c r="B383" s="0" t="n">
        <v>6</v>
      </c>
      <c r="C383" s="0" t="s">
        <v>22</v>
      </c>
      <c r="D383" s="0" t="n">
        <v>8.07</v>
      </c>
      <c r="E383" s="0" t="n">
        <f aca="false">VLOOKUP(C383,$N$2:$O$6,2,)</f>
        <v>30</v>
      </c>
      <c r="F383" s="0" t="n">
        <f aca="false">E383*D383</f>
        <v>242.1</v>
      </c>
      <c r="G383" s="0" t="n">
        <f aca="true">RAND()*(D383*3)</f>
        <v>23.0205563318054</v>
      </c>
      <c r="H383" s="0" t="n">
        <f aca="false">G383*E383</f>
        <v>690.616689954163</v>
      </c>
      <c r="I383" s="0" t="n">
        <f aca="false">MONTH(A383)</f>
        <v>8</v>
      </c>
    </row>
    <row r="384" customFormat="false" ht="15" hidden="false" customHeight="false" outlineLevel="0" collapsed="false">
      <c r="G384" s="0" t="n">
        <f aca="true">RAND()*(D384*3)</f>
        <v>0</v>
      </c>
      <c r="I384" s="0" t="n">
        <f aca="false">MONTH(A384)</f>
        <v>12</v>
      </c>
    </row>
    <row r="385" customFormat="false" ht="15" hidden="false" customHeight="false" outlineLevel="0" collapsed="false">
      <c r="A385" s="1" t="n">
        <v>40771</v>
      </c>
      <c r="B385" s="0" t="n">
        <v>6</v>
      </c>
      <c r="C385" s="0" t="s">
        <v>8</v>
      </c>
      <c r="D385" s="0" t="n">
        <v>8.07</v>
      </c>
      <c r="E385" s="0" t="n">
        <f aca="false">VLOOKUP(C385,$N$2:$O$6,2,)</f>
        <v>40</v>
      </c>
      <c r="F385" s="0" t="n">
        <f aca="false">E385*D385</f>
        <v>322.8</v>
      </c>
      <c r="G385" s="0" t="n">
        <f aca="true">RAND()*(D385*3)</f>
        <v>1.1641692672763</v>
      </c>
      <c r="H385" s="0" t="n">
        <f aca="false">G385*E385</f>
        <v>46.5667706910521</v>
      </c>
      <c r="I385" s="0" t="n">
        <f aca="false">MONTH(A385)</f>
        <v>8</v>
      </c>
    </row>
    <row r="386" customFormat="false" ht="15" hidden="false" customHeight="false" outlineLevel="0" collapsed="false">
      <c r="A386" s="1" t="n">
        <v>40771</v>
      </c>
      <c r="B386" s="0" t="n">
        <v>6</v>
      </c>
      <c r="C386" s="0" t="s">
        <v>9</v>
      </c>
      <c r="D386" s="0" t="n">
        <v>8.07</v>
      </c>
      <c r="E386" s="0" t="n">
        <f aca="false">VLOOKUP(C386,$N$2:$O$6,2,)</f>
        <v>28</v>
      </c>
      <c r="F386" s="0" t="n">
        <f aca="false">E386*D386</f>
        <v>225.96</v>
      </c>
      <c r="G386" s="0" t="n">
        <f aca="true">RAND()*(D386*3)</f>
        <v>0.744381310623139</v>
      </c>
      <c r="H386" s="0" t="n">
        <f aca="false">G386*E386</f>
        <v>20.8426766974479</v>
      </c>
      <c r="I386" s="0" t="n">
        <f aca="false">MONTH(A386)</f>
        <v>8</v>
      </c>
    </row>
    <row r="387" customFormat="false" ht="15" hidden="false" customHeight="false" outlineLevel="0" collapsed="false">
      <c r="A387" s="1" t="n">
        <v>40771</v>
      </c>
      <c r="B387" s="0" t="n">
        <v>6</v>
      </c>
      <c r="C387" s="0" t="s">
        <v>10</v>
      </c>
      <c r="D387" s="0" t="n">
        <v>8.07</v>
      </c>
      <c r="E387" s="0" t="n">
        <f aca="false">VLOOKUP(C387,$N$2:$O$6,2,)</f>
        <v>32</v>
      </c>
      <c r="F387" s="0" t="n">
        <f aca="false">E387*D387</f>
        <v>258.24</v>
      </c>
      <c r="G387" s="0" t="n">
        <f aca="true">RAND()*(D387*3)</f>
        <v>12.4481591889029</v>
      </c>
      <c r="H387" s="0" t="n">
        <f aca="false">G387*E387</f>
        <v>398.341094044894</v>
      </c>
      <c r="I387" s="0" t="n">
        <f aca="false">MONTH(A387)</f>
        <v>8</v>
      </c>
    </row>
    <row r="388" customFormat="false" ht="15" hidden="false" customHeight="false" outlineLevel="0" collapsed="false">
      <c r="A388" s="1" t="n">
        <v>40771</v>
      </c>
      <c r="B388" s="0" t="n">
        <v>6</v>
      </c>
      <c r="C388" s="0" t="s">
        <v>22</v>
      </c>
      <c r="D388" s="0" t="n">
        <v>8.07</v>
      </c>
      <c r="E388" s="0" t="n">
        <f aca="false">VLOOKUP(C388,$N$2:$O$6,2,)</f>
        <v>30</v>
      </c>
      <c r="F388" s="0" t="n">
        <f aca="false">E388*D388</f>
        <v>242.1</v>
      </c>
      <c r="G388" s="0" t="n">
        <f aca="true">RAND()*(D388*3)</f>
        <v>0.398759943153709</v>
      </c>
      <c r="H388" s="0" t="n">
        <f aca="false">G388*E388</f>
        <v>11.9627982946113</v>
      </c>
      <c r="I388" s="0" t="n">
        <f aca="false">MONTH(A388)</f>
        <v>8</v>
      </c>
    </row>
    <row r="389" customFormat="false" ht="15" hidden="false" customHeight="false" outlineLevel="0" collapsed="false">
      <c r="G389" s="0" t="n">
        <f aca="true">RAND()*(D389*3)</f>
        <v>0</v>
      </c>
      <c r="I389" s="0" t="n">
        <f aca="false">MONTH(A389)</f>
        <v>12</v>
      </c>
    </row>
    <row r="390" customFormat="false" ht="15" hidden="false" customHeight="false" outlineLevel="0" collapsed="false">
      <c r="A390" s="1" t="n">
        <v>40772</v>
      </c>
      <c r="B390" s="0" t="n">
        <v>6</v>
      </c>
      <c r="C390" s="0" t="s">
        <v>8</v>
      </c>
      <c r="D390" s="0" t="n">
        <v>8.07</v>
      </c>
      <c r="E390" s="0" t="n">
        <f aca="false">VLOOKUP(C390,$N$2:$O$6,2,)</f>
        <v>40</v>
      </c>
      <c r="F390" s="0" t="n">
        <f aca="false">E390*D390</f>
        <v>322.8</v>
      </c>
      <c r="G390" s="0" t="n">
        <f aca="true">RAND()*(D390*3)</f>
        <v>21.1474259412987</v>
      </c>
      <c r="H390" s="0" t="n">
        <f aca="false">G390*E390</f>
        <v>845.897037651949</v>
      </c>
      <c r="I390" s="0" t="n">
        <f aca="false">MONTH(A390)</f>
        <v>8</v>
      </c>
    </row>
    <row r="391" customFormat="false" ht="15" hidden="false" customHeight="false" outlineLevel="0" collapsed="false">
      <c r="A391" s="1" t="n">
        <v>40772</v>
      </c>
      <c r="B391" s="0" t="n">
        <v>6</v>
      </c>
      <c r="C391" s="0" t="s">
        <v>9</v>
      </c>
      <c r="D391" s="0" t="n">
        <v>8.07</v>
      </c>
      <c r="E391" s="0" t="n">
        <f aca="false">VLOOKUP(C391,$N$2:$O$6,2,)</f>
        <v>28</v>
      </c>
      <c r="F391" s="0" t="n">
        <f aca="false">E391*D391</f>
        <v>225.96</v>
      </c>
      <c r="G391" s="0" t="n">
        <f aca="true">RAND()*(D391*3)</f>
        <v>15.0891797343688</v>
      </c>
      <c r="H391" s="0" t="n">
        <f aca="false">G391*E391</f>
        <v>422.497032562327</v>
      </c>
      <c r="I391" s="0" t="n">
        <f aca="false">MONTH(A391)</f>
        <v>8</v>
      </c>
    </row>
    <row r="392" customFormat="false" ht="15" hidden="false" customHeight="false" outlineLevel="0" collapsed="false">
      <c r="A392" s="1" t="n">
        <v>40772</v>
      </c>
      <c r="B392" s="0" t="n">
        <v>6</v>
      </c>
      <c r="C392" s="0" t="s">
        <v>10</v>
      </c>
      <c r="D392" s="0" t="n">
        <v>8.07</v>
      </c>
      <c r="E392" s="0" t="n">
        <f aca="false">VLOOKUP(C392,$N$2:$O$6,2,)</f>
        <v>32</v>
      </c>
      <c r="F392" s="0" t="n">
        <f aca="false">E392*D392</f>
        <v>258.24</v>
      </c>
      <c r="G392" s="0" t="n">
        <f aca="true">RAND()*(D392*3)</f>
        <v>19.2576756960922</v>
      </c>
      <c r="H392" s="0" t="n">
        <f aca="false">G392*E392</f>
        <v>616.24562227495</v>
      </c>
      <c r="I392" s="0" t="n">
        <f aca="false">MONTH(A392)</f>
        <v>8</v>
      </c>
    </row>
    <row r="393" customFormat="false" ht="15" hidden="false" customHeight="false" outlineLevel="0" collapsed="false">
      <c r="A393" s="1" t="n">
        <v>40772</v>
      </c>
      <c r="B393" s="0" t="n">
        <v>6</v>
      </c>
      <c r="C393" s="0" t="s">
        <v>22</v>
      </c>
      <c r="D393" s="0" t="n">
        <v>8.07</v>
      </c>
      <c r="E393" s="0" t="n">
        <f aca="false">VLOOKUP(C393,$N$2:$O$6,2,)</f>
        <v>30</v>
      </c>
      <c r="F393" s="0" t="n">
        <f aca="false">E393*D393</f>
        <v>242.1</v>
      </c>
      <c r="G393" s="0" t="n">
        <f aca="true">RAND()*(D393*3)</f>
        <v>20.9538993666088</v>
      </c>
      <c r="H393" s="0" t="n">
        <f aca="false">G393*E393</f>
        <v>628.616980998265</v>
      </c>
      <c r="I393" s="0" t="n">
        <f aca="false">MONTH(A393)</f>
        <v>8</v>
      </c>
    </row>
    <row r="394" customFormat="false" ht="15" hidden="false" customHeight="false" outlineLevel="0" collapsed="false">
      <c r="G394" s="0" t="n">
        <f aca="true">RAND()*(D394*3)</f>
        <v>0</v>
      </c>
      <c r="I394" s="0" t="n">
        <f aca="false">MONTH(A394)</f>
        <v>12</v>
      </c>
    </row>
    <row r="395" customFormat="false" ht="15" hidden="false" customHeight="false" outlineLevel="0" collapsed="false">
      <c r="A395" s="1" t="n">
        <v>40773</v>
      </c>
      <c r="B395" s="0" t="n">
        <v>6</v>
      </c>
      <c r="C395" s="0" t="s">
        <v>8</v>
      </c>
      <c r="D395" s="0" t="n">
        <v>8.07</v>
      </c>
      <c r="E395" s="0" t="n">
        <f aca="false">VLOOKUP(C395,$N$2:$O$6,2,)</f>
        <v>40</v>
      </c>
      <c r="F395" s="0" t="n">
        <f aca="false">E395*D395</f>
        <v>322.8</v>
      </c>
      <c r="G395" s="0" t="n">
        <f aca="true">RAND()*(D395*3)</f>
        <v>12.907310954961</v>
      </c>
      <c r="H395" s="0" t="n">
        <f aca="false">G395*E395</f>
        <v>516.29243819844</v>
      </c>
      <c r="I395" s="0" t="n">
        <f aca="false">MONTH(A395)</f>
        <v>8</v>
      </c>
    </row>
    <row r="396" customFormat="false" ht="15" hidden="false" customHeight="false" outlineLevel="0" collapsed="false">
      <c r="A396" s="1" t="n">
        <v>40773</v>
      </c>
      <c r="B396" s="0" t="n">
        <v>6</v>
      </c>
      <c r="C396" s="0" t="s">
        <v>9</v>
      </c>
      <c r="D396" s="0" t="n">
        <v>8.07</v>
      </c>
      <c r="E396" s="0" t="n">
        <f aca="false">VLOOKUP(C396,$N$2:$O$6,2,)</f>
        <v>28</v>
      </c>
      <c r="F396" s="0" t="n">
        <f aca="false">E396*D396</f>
        <v>225.96</v>
      </c>
      <c r="G396" s="0" t="n">
        <f aca="true">RAND()*(D396*3)</f>
        <v>8.1275932928198</v>
      </c>
      <c r="H396" s="0" t="n">
        <f aca="false">G396*E396</f>
        <v>227.572612198954</v>
      </c>
      <c r="I396" s="0" t="n">
        <f aca="false">MONTH(A396)</f>
        <v>8</v>
      </c>
    </row>
    <row r="397" customFormat="false" ht="15" hidden="false" customHeight="false" outlineLevel="0" collapsed="false">
      <c r="A397" s="1" t="n">
        <v>40773</v>
      </c>
      <c r="B397" s="0" t="n">
        <v>6</v>
      </c>
      <c r="C397" s="0" t="s">
        <v>10</v>
      </c>
      <c r="D397" s="0" t="n">
        <v>8.07</v>
      </c>
      <c r="E397" s="0" t="n">
        <f aca="false">VLOOKUP(C397,$N$2:$O$6,2,)</f>
        <v>32</v>
      </c>
      <c r="F397" s="0" t="n">
        <f aca="false">E397*D397</f>
        <v>258.24</v>
      </c>
      <c r="G397" s="0" t="n">
        <f aca="true">RAND()*(D397*3)</f>
        <v>22.4499402344157</v>
      </c>
      <c r="H397" s="0" t="n">
        <f aca="false">G397*E397</f>
        <v>718.398087501302</v>
      </c>
      <c r="I397" s="0" t="n">
        <f aca="false">MONTH(A397)</f>
        <v>8</v>
      </c>
    </row>
    <row r="398" customFormat="false" ht="15" hidden="false" customHeight="false" outlineLevel="0" collapsed="false">
      <c r="A398" s="1" t="n">
        <v>40773</v>
      </c>
      <c r="B398" s="0" t="n">
        <v>6</v>
      </c>
      <c r="C398" s="0" t="s">
        <v>22</v>
      </c>
      <c r="D398" s="0" t="n">
        <v>8.07</v>
      </c>
      <c r="E398" s="0" t="n">
        <f aca="false">VLOOKUP(C398,$N$2:$O$6,2,)</f>
        <v>30</v>
      </c>
      <c r="F398" s="0" t="n">
        <f aca="false">E398*D398</f>
        <v>242.1</v>
      </c>
      <c r="G398" s="0" t="n">
        <f aca="true">RAND()*(D398*3)</f>
        <v>19.4762054781779</v>
      </c>
      <c r="H398" s="0" t="n">
        <f aca="false">G398*E398</f>
        <v>584.286164345336</v>
      </c>
      <c r="I398" s="0" t="n">
        <f aca="false">MONTH(A398)</f>
        <v>8</v>
      </c>
    </row>
    <row r="399" customFormat="false" ht="15" hidden="false" customHeight="false" outlineLevel="0" collapsed="false">
      <c r="G399" s="0" t="n">
        <f aca="true">RAND()*(D399*3)</f>
        <v>0</v>
      </c>
      <c r="I399" s="0" t="n">
        <f aca="false">MONTH(A399)</f>
        <v>12</v>
      </c>
    </row>
    <row r="400" customFormat="false" ht="15" hidden="false" customHeight="false" outlineLevel="0" collapsed="false">
      <c r="A400" s="1" t="n">
        <v>40774</v>
      </c>
      <c r="B400" s="0" t="n">
        <v>6</v>
      </c>
      <c r="C400" s="0" t="s">
        <v>8</v>
      </c>
      <c r="D400" s="0" t="n">
        <v>8.07</v>
      </c>
      <c r="E400" s="0" t="n">
        <f aca="false">VLOOKUP(C400,$N$2:$O$6,2,)</f>
        <v>40</v>
      </c>
      <c r="F400" s="0" t="n">
        <f aca="false">E400*D400</f>
        <v>322.8</v>
      </c>
      <c r="G400" s="0" t="n">
        <f aca="true">RAND()*(D400*3)</f>
        <v>14.1307578637102</v>
      </c>
      <c r="H400" s="0" t="n">
        <f aca="false">G400*E400</f>
        <v>565.230314548407</v>
      </c>
      <c r="I400" s="0" t="n">
        <f aca="false">MONTH(A400)</f>
        <v>8</v>
      </c>
    </row>
    <row r="401" customFormat="false" ht="15" hidden="false" customHeight="false" outlineLevel="0" collapsed="false">
      <c r="A401" s="1" t="n">
        <v>40774</v>
      </c>
      <c r="B401" s="0" t="n">
        <v>6</v>
      </c>
      <c r="C401" s="0" t="s">
        <v>9</v>
      </c>
      <c r="D401" s="0" t="n">
        <v>8.07</v>
      </c>
      <c r="E401" s="0" t="n">
        <f aca="false">VLOOKUP(C401,$N$2:$O$6,2,)</f>
        <v>28</v>
      </c>
      <c r="F401" s="0" t="n">
        <f aca="false">E401*D401</f>
        <v>225.96</v>
      </c>
      <c r="G401" s="0" t="n">
        <f aca="true">RAND()*(D401*3)</f>
        <v>18.6536525938287</v>
      </c>
      <c r="H401" s="0" t="n">
        <f aca="false">G401*E401</f>
        <v>522.302272627205</v>
      </c>
      <c r="I401" s="0" t="n">
        <f aca="false">MONTH(A401)</f>
        <v>8</v>
      </c>
    </row>
    <row r="402" customFormat="false" ht="15" hidden="false" customHeight="false" outlineLevel="0" collapsed="false">
      <c r="A402" s="1" t="n">
        <v>40774</v>
      </c>
      <c r="B402" s="0" t="n">
        <v>6</v>
      </c>
      <c r="C402" s="0" t="s">
        <v>10</v>
      </c>
      <c r="D402" s="0" t="n">
        <v>8.07</v>
      </c>
      <c r="E402" s="0" t="n">
        <f aca="false">VLOOKUP(C402,$N$2:$O$6,2,)</f>
        <v>32</v>
      </c>
      <c r="F402" s="0" t="n">
        <f aca="false">E402*D402</f>
        <v>258.24</v>
      </c>
      <c r="G402" s="0" t="n">
        <f aca="true">RAND()*(D402*3)</f>
        <v>11.3887154115597</v>
      </c>
      <c r="H402" s="0" t="n">
        <f aca="false">G402*E402</f>
        <v>364.43889316991</v>
      </c>
      <c r="I402" s="0" t="n">
        <f aca="false">MONTH(A402)</f>
        <v>8</v>
      </c>
    </row>
    <row r="403" customFormat="false" ht="15" hidden="false" customHeight="false" outlineLevel="0" collapsed="false">
      <c r="A403" s="1" t="n">
        <v>40774</v>
      </c>
      <c r="B403" s="0" t="n">
        <v>6</v>
      </c>
      <c r="C403" s="0" t="s">
        <v>22</v>
      </c>
      <c r="D403" s="0" t="n">
        <v>8.07</v>
      </c>
      <c r="E403" s="0" t="n">
        <f aca="false">VLOOKUP(C403,$N$2:$O$6,2,)</f>
        <v>30</v>
      </c>
      <c r="F403" s="0" t="n">
        <f aca="false">E403*D403</f>
        <v>242.1</v>
      </c>
      <c r="G403" s="0" t="n">
        <f aca="true">RAND()*(D403*3)</f>
        <v>15.6716448540241</v>
      </c>
      <c r="H403" s="0" t="n">
        <f aca="false">G403*E403</f>
        <v>470.149345620722</v>
      </c>
      <c r="I403" s="0" t="n">
        <f aca="false">MONTH(A403)</f>
        <v>8</v>
      </c>
    </row>
    <row r="404" customFormat="false" ht="15" hidden="false" customHeight="false" outlineLevel="0" collapsed="false">
      <c r="G404" s="0" t="n">
        <f aca="true">RAND()*(D404*3)</f>
        <v>0</v>
      </c>
      <c r="I404" s="0" t="n">
        <f aca="false">MONTH(A404)</f>
        <v>12</v>
      </c>
    </row>
    <row r="405" customFormat="false" ht="15" hidden="false" customHeight="false" outlineLevel="0" collapsed="false">
      <c r="A405" s="1" t="n">
        <v>40777</v>
      </c>
      <c r="B405" s="0" t="n">
        <v>6</v>
      </c>
      <c r="C405" s="0" t="s">
        <v>8</v>
      </c>
      <c r="D405" s="0" t="n">
        <v>8.07</v>
      </c>
      <c r="E405" s="0" t="n">
        <f aca="false">VLOOKUP(C405,$N$2:$O$6,2,)</f>
        <v>40</v>
      </c>
      <c r="F405" s="0" t="n">
        <f aca="false">E405*D405</f>
        <v>322.8</v>
      </c>
      <c r="G405" s="0" t="n">
        <f aca="true">RAND()*(D405*3)</f>
        <v>3.15184424607782</v>
      </c>
      <c r="H405" s="0" t="n">
        <f aca="false">G405*E405</f>
        <v>126.073769843113</v>
      </c>
      <c r="I405" s="0" t="n">
        <f aca="false">MONTH(A405)</f>
        <v>8</v>
      </c>
    </row>
    <row r="406" customFormat="false" ht="15" hidden="false" customHeight="false" outlineLevel="0" collapsed="false">
      <c r="A406" s="1" t="n">
        <v>40777</v>
      </c>
      <c r="B406" s="0" t="n">
        <v>6</v>
      </c>
      <c r="C406" s="0" t="s">
        <v>9</v>
      </c>
      <c r="D406" s="0" t="n">
        <v>8.07</v>
      </c>
      <c r="E406" s="0" t="n">
        <f aca="false">VLOOKUP(C406,$N$2:$O$6,2,)</f>
        <v>28</v>
      </c>
      <c r="F406" s="0" t="n">
        <f aca="false">E406*D406</f>
        <v>225.96</v>
      </c>
      <c r="G406" s="0" t="n">
        <f aca="true">RAND()*(D406*3)</f>
        <v>23.240590876902</v>
      </c>
      <c r="H406" s="0" t="n">
        <f aca="false">G406*E406</f>
        <v>650.736544553256</v>
      </c>
      <c r="I406" s="0" t="n">
        <f aca="false">MONTH(A406)</f>
        <v>8</v>
      </c>
    </row>
    <row r="407" customFormat="false" ht="15" hidden="false" customHeight="false" outlineLevel="0" collapsed="false">
      <c r="A407" s="1" t="n">
        <v>40777</v>
      </c>
      <c r="B407" s="0" t="n">
        <v>6</v>
      </c>
      <c r="C407" s="0" t="s">
        <v>10</v>
      </c>
      <c r="D407" s="0" t="n">
        <v>8.07</v>
      </c>
      <c r="E407" s="0" t="n">
        <f aca="false">VLOOKUP(C407,$N$2:$O$6,2,)</f>
        <v>32</v>
      </c>
      <c r="F407" s="0" t="n">
        <f aca="false">E407*D407</f>
        <v>258.24</v>
      </c>
      <c r="G407" s="0" t="n">
        <f aca="true">RAND()*(D407*3)</f>
        <v>10.0686546760099</v>
      </c>
      <c r="H407" s="0" t="n">
        <f aca="false">G407*E407</f>
        <v>322.196949632317</v>
      </c>
      <c r="I407" s="0" t="n">
        <f aca="false">MONTH(A407)</f>
        <v>8</v>
      </c>
    </row>
    <row r="408" customFormat="false" ht="15" hidden="false" customHeight="false" outlineLevel="0" collapsed="false">
      <c r="A408" s="1" t="n">
        <v>40777</v>
      </c>
      <c r="B408" s="0" t="n">
        <v>6</v>
      </c>
      <c r="C408" s="0" t="s">
        <v>22</v>
      </c>
      <c r="D408" s="0" t="n">
        <v>8.07</v>
      </c>
      <c r="E408" s="0" t="n">
        <f aca="false">VLOOKUP(C408,$N$2:$O$6,2,)</f>
        <v>30</v>
      </c>
      <c r="F408" s="0" t="n">
        <f aca="false">E408*D408</f>
        <v>242.1</v>
      </c>
      <c r="G408" s="0" t="n">
        <f aca="true">RAND()*(D408*3)</f>
        <v>24.1775877659535</v>
      </c>
      <c r="H408" s="0" t="n">
        <f aca="false">G408*E408</f>
        <v>725.327632978605</v>
      </c>
      <c r="I408" s="0" t="n">
        <f aca="false">MONTH(A408)</f>
        <v>8</v>
      </c>
    </row>
    <row r="409" customFormat="false" ht="15" hidden="false" customHeight="false" outlineLevel="0" collapsed="false">
      <c r="G409" s="0" t="n">
        <f aca="true">RAND()*(D409*3)</f>
        <v>0</v>
      </c>
      <c r="I409" s="0" t="n">
        <f aca="false">MONTH(A409)</f>
        <v>12</v>
      </c>
    </row>
    <row r="410" customFormat="false" ht="15" hidden="false" customHeight="false" outlineLevel="0" collapsed="false">
      <c r="A410" s="1" t="n">
        <v>40778</v>
      </c>
      <c r="B410" s="0" t="n">
        <v>6</v>
      </c>
      <c r="C410" s="0" t="s">
        <v>8</v>
      </c>
      <c r="D410" s="0" t="n">
        <v>8.07</v>
      </c>
      <c r="E410" s="0" t="n">
        <f aca="false">VLOOKUP(C410,$N$2:$O$6,2,)</f>
        <v>40</v>
      </c>
      <c r="F410" s="0" t="n">
        <f aca="false">E410*D410</f>
        <v>322.8</v>
      </c>
      <c r="G410" s="0" t="n">
        <f aca="true">RAND()*(D410*3)</f>
        <v>22.713629574934</v>
      </c>
      <c r="H410" s="0" t="n">
        <f aca="false">G410*E410</f>
        <v>908.545182997361</v>
      </c>
      <c r="I410" s="0" t="n">
        <f aca="false">MONTH(A410)</f>
        <v>8</v>
      </c>
    </row>
    <row r="411" customFormat="false" ht="15" hidden="false" customHeight="false" outlineLevel="0" collapsed="false">
      <c r="A411" s="1" t="n">
        <v>40778</v>
      </c>
      <c r="B411" s="0" t="n">
        <v>6</v>
      </c>
      <c r="C411" s="0" t="s">
        <v>9</v>
      </c>
      <c r="D411" s="0" t="n">
        <v>8.07</v>
      </c>
      <c r="E411" s="0" t="n">
        <f aca="false">VLOOKUP(C411,$N$2:$O$6,2,)</f>
        <v>28</v>
      </c>
      <c r="F411" s="0" t="n">
        <f aca="false">E411*D411</f>
        <v>225.96</v>
      </c>
      <c r="G411" s="0" t="n">
        <f aca="true">RAND()*(D411*3)</f>
        <v>15.1072741612187</v>
      </c>
      <c r="H411" s="0" t="n">
        <f aca="false">G411*E411</f>
        <v>423.003676514123</v>
      </c>
      <c r="I411" s="0" t="n">
        <f aca="false">MONTH(A411)</f>
        <v>8</v>
      </c>
    </row>
    <row r="412" customFormat="false" ht="15" hidden="false" customHeight="false" outlineLevel="0" collapsed="false">
      <c r="A412" s="1" t="n">
        <v>40778</v>
      </c>
      <c r="B412" s="0" t="n">
        <v>6</v>
      </c>
      <c r="C412" s="0" t="s">
        <v>10</v>
      </c>
      <c r="D412" s="0" t="n">
        <v>8.07</v>
      </c>
      <c r="E412" s="0" t="n">
        <f aca="false">VLOOKUP(C412,$N$2:$O$6,2,)</f>
        <v>32</v>
      </c>
      <c r="F412" s="0" t="n">
        <f aca="false">E412*D412</f>
        <v>258.24</v>
      </c>
      <c r="G412" s="0" t="n">
        <f aca="true">RAND()*(D412*3)</f>
        <v>9.69985897060018</v>
      </c>
      <c r="H412" s="0" t="n">
        <f aca="false">G412*E412</f>
        <v>310.395487059206</v>
      </c>
      <c r="I412" s="0" t="n">
        <f aca="false">MONTH(A412)</f>
        <v>8</v>
      </c>
    </row>
    <row r="413" customFormat="false" ht="15" hidden="false" customHeight="false" outlineLevel="0" collapsed="false">
      <c r="A413" s="1" t="n">
        <v>40778</v>
      </c>
      <c r="B413" s="0" t="n">
        <v>6</v>
      </c>
      <c r="C413" s="0" t="s">
        <v>22</v>
      </c>
      <c r="D413" s="0" t="n">
        <v>8.07</v>
      </c>
      <c r="E413" s="0" t="n">
        <f aca="false">VLOOKUP(C413,$N$2:$O$6,2,)</f>
        <v>30</v>
      </c>
      <c r="F413" s="0" t="n">
        <f aca="false">E413*D413</f>
        <v>242.1</v>
      </c>
      <c r="G413" s="0" t="n">
        <f aca="true">RAND()*(D413*3)</f>
        <v>17.5582056174148</v>
      </c>
      <c r="H413" s="0" t="n">
        <f aca="false">G413*E413</f>
        <v>526.746168522444</v>
      </c>
      <c r="I413" s="0" t="n">
        <f aca="false">MONTH(A413)</f>
        <v>8</v>
      </c>
    </row>
    <row r="414" customFormat="false" ht="15" hidden="false" customHeight="false" outlineLevel="0" collapsed="false">
      <c r="G414" s="0" t="n">
        <f aca="true">RAND()*(D414*3)</f>
        <v>0</v>
      </c>
      <c r="I414" s="0" t="n">
        <f aca="false">MONTH(A414)</f>
        <v>12</v>
      </c>
    </row>
    <row r="415" customFormat="false" ht="15" hidden="false" customHeight="false" outlineLevel="0" collapsed="false">
      <c r="A415" s="1" t="n">
        <v>40779</v>
      </c>
      <c r="B415" s="0" t="n">
        <v>6</v>
      </c>
      <c r="C415" s="0" t="s">
        <v>8</v>
      </c>
      <c r="D415" s="0" t="n">
        <v>8.07</v>
      </c>
      <c r="E415" s="0" t="n">
        <f aca="false">VLOOKUP(C415,$N$2:$O$6,2,)</f>
        <v>40</v>
      </c>
      <c r="F415" s="0" t="n">
        <f aca="false">E415*D415</f>
        <v>322.8</v>
      </c>
      <c r="G415" s="0" t="n">
        <f aca="true">RAND()*(D415*3)</f>
        <v>21.5167667112476</v>
      </c>
      <c r="H415" s="0" t="n">
        <f aca="false">G415*E415</f>
        <v>860.670668449905</v>
      </c>
      <c r="I415" s="0" t="n">
        <f aca="false">MONTH(A415)</f>
        <v>8</v>
      </c>
    </row>
    <row r="416" customFormat="false" ht="15" hidden="false" customHeight="false" outlineLevel="0" collapsed="false">
      <c r="A416" s="1" t="n">
        <v>40779</v>
      </c>
      <c r="B416" s="0" t="n">
        <v>6</v>
      </c>
      <c r="C416" s="0" t="s">
        <v>9</v>
      </c>
      <c r="D416" s="0" t="n">
        <v>8.07</v>
      </c>
      <c r="E416" s="0" t="n">
        <f aca="false">VLOOKUP(C416,$N$2:$O$6,2,)</f>
        <v>28</v>
      </c>
      <c r="F416" s="0" t="n">
        <f aca="false">E416*D416</f>
        <v>225.96</v>
      </c>
      <c r="G416" s="0" t="n">
        <f aca="true">RAND()*(D416*3)</f>
        <v>23.5784500534181</v>
      </c>
      <c r="H416" s="0" t="n">
        <f aca="false">G416*E416</f>
        <v>660.196601495706</v>
      </c>
      <c r="I416" s="0" t="n">
        <f aca="false">MONTH(A416)</f>
        <v>8</v>
      </c>
    </row>
    <row r="417" customFormat="false" ht="15" hidden="false" customHeight="false" outlineLevel="0" collapsed="false">
      <c r="A417" s="1" t="n">
        <v>40779</v>
      </c>
      <c r="B417" s="0" t="n">
        <v>6</v>
      </c>
      <c r="C417" s="0" t="s">
        <v>10</v>
      </c>
      <c r="D417" s="0" t="n">
        <v>8.07</v>
      </c>
      <c r="E417" s="0" t="n">
        <f aca="false">VLOOKUP(C417,$N$2:$O$6,2,)</f>
        <v>32</v>
      </c>
      <c r="F417" s="0" t="n">
        <f aca="false">E417*D417</f>
        <v>258.24</v>
      </c>
      <c r="G417" s="0" t="n">
        <f aca="true">RAND()*(D417*3)</f>
        <v>20.2482335454016</v>
      </c>
      <c r="H417" s="0" t="n">
        <f aca="false">G417*E417</f>
        <v>647.943473452851</v>
      </c>
      <c r="I417" s="0" t="n">
        <f aca="false">MONTH(A417)</f>
        <v>8</v>
      </c>
    </row>
    <row r="418" customFormat="false" ht="15" hidden="false" customHeight="false" outlineLevel="0" collapsed="false">
      <c r="A418" s="1" t="n">
        <v>40779</v>
      </c>
      <c r="B418" s="0" t="n">
        <v>6</v>
      </c>
      <c r="C418" s="0" t="s">
        <v>22</v>
      </c>
      <c r="D418" s="0" t="n">
        <v>8.07</v>
      </c>
      <c r="E418" s="0" t="n">
        <f aca="false">VLOOKUP(C418,$N$2:$O$6,2,)</f>
        <v>30</v>
      </c>
      <c r="F418" s="0" t="n">
        <f aca="false">E418*D418</f>
        <v>242.1</v>
      </c>
      <c r="G418" s="0" t="n">
        <f aca="true">RAND()*(D418*3)</f>
        <v>14.3085895085684</v>
      </c>
      <c r="H418" s="0" t="n">
        <f aca="false">G418*E418</f>
        <v>429.257685257052</v>
      </c>
      <c r="I418" s="0" t="n">
        <f aca="false">MONTH(A418)</f>
        <v>8</v>
      </c>
    </row>
    <row r="419" customFormat="false" ht="15" hidden="false" customHeight="false" outlineLevel="0" collapsed="false">
      <c r="G419" s="0" t="n">
        <f aca="true">RAND()*(D419*3)</f>
        <v>0</v>
      </c>
      <c r="I419" s="0" t="n">
        <f aca="false">MONTH(A419)</f>
        <v>12</v>
      </c>
    </row>
    <row r="420" customFormat="false" ht="15" hidden="false" customHeight="false" outlineLevel="0" collapsed="false">
      <c r="A420" s="1" t="n">
        <v>40780</v>
      </c>
      <c r="B420" s="0" t="n">
        <v>6</v>
      </c>
      <c r="C420" s="0" t="s">
        <v>8</v>
      </c>
      <c r="D420" s="0" t="n">
        <v>8.07</v>
      </c>
      <c r="E420" s="0" t="n">
        <f aca="false">VLOOKUP(C420,$N$2:$O$6,2,)</f>
        <v>40</v>
      </c>
      <c r="F420" s="0" t="n">
        <f aca="false">E420*D420</f>
        <v>322.8</v>
      </c>
      <c r="G420" s="0" t="n">
        <f aca="true">RAND()*(D420*3)</f>
        <v>15.8601382751274</v>
      </c>
      <c r="H420" s="0" t="n">
        <f aca="false">G420*E420</f>
        <v>634.405531005096</v>
      </c>
      <c r="I420" s="0" t="n">
        <f aca="false">MONTH(A420)</f>
        <v>8</v>
      </c>
    </row>
    <row r="421" customFormat="false" ht="15" hidden="false" customHeight="false" outlineLevel="0" collapsed="false">
      <c r="A421" s="1" t="n">
        <v>40780</v>
      </c>
      <c r="B421" s="0" t="n">
        <v>6</v>
      </c>
      <c r="C421" s="0" t="s">
        <v>9</v>
      </c>
      <c r="D421" s="0" t="n">
        <v>8.07</v>
      </c>
      <c r="E421" s="0" t="n">
        <f aca="false">VLOOKUP(C421,$N$2:$O$6,2,)</f>
        <v>28</v>
      </c>
      <c r="F421" s="0" t="n">
        <f aca="false">E421*D421</f>
        <v>225.96</v>
      </c>
      <c r="G421" s="0" t="n">
        <f aca="true">RAND()*(D421*3)</f>
        <v>16.8450086194533</v>
      </c>
      <c r="H421" s="0" t="n">
        <f aca="false">G421*E421</f>
        <v>471.660241344692</v>
      </c>
      <c r="I421" s="0" t="n">
        <f aca="false">MONTH(A421)</f>
        <v>8</v>
      </c>
    </row>
    <row r="422" customFormat="false" ht="15" hidden="false" customHeight="false" outlineLevel="0" collapsed="false">
      <c r="A422" s="1" t="n">
        <v>40780</v>
      </c>
      <c r="B422" s="0" t="n">
        <v>6</v>
      </c>
      <c r="C422" s="0" t="s">
        <v>10</v>
      </c>
      <c r="D422" s="0" t="n">
        <v>8.07</v>
      </c>
      <c r="E422" s="0" t="n">
        <f aca="false">VLOOKUP(C422,$N$2:$O$6,2,)</f>
        <v>32</v>
      </c>
      <c r="F422" s="0" t="n">
        <f aca="false">E422*D422</f>
        <v>258.24</v>
      </c>
      <c r="G422" s="0" t="n">
        <f aca="true">RAND()*(D422*3)</f>
        <v>8.66511226442177</v>
      </c>
      <c r="H422" s="0" t="n">
        <f aca="false">G422*E422</f>
        <v>277.283592461497</v>
      </c>
      <c r="I422" s="0" t="n">
        <f aca="false">MONTH(A422)</f>
        <v>8</v>
      </c>
    </row>
    <row r="423" customFormat="false" ht="15" hidden="false" customHeight="false" outlineLevel="0" collapsed="false">
      <c r="A423" s="1" t="n">
        <v>40780</v>
      </c>
      <c r="B423" s="0" t="n">
        <v>6</v>
      </c>
      <c r="C423" s="0" t="s">
        <v>22</v>
      </c>
      <c r="D423" s="0" t="n">
        <v>8.07</v>
      </c>
      <c r="E423" s="0" t="n">
        <f aca="false">VLOOKUP(C423,$N$2:$O$6,2,)</f>
        <v>30</v>
      </c>
      <c r="F423" s="0" t="n">
        <f aca="false">E423*D423</f>
        <v>242.1</v>
      </c>
      <c r="G423" s="0" t="n">
        <f aca="true">RAND()*(D423*3)</f>
        <v>6.54917192623951</v>
      </c>
      <c r="H423" s="0" t="n">
        <f aca="false">G423*E423</f>
        <v>196.475157787185</v>
      </c>
      <c r="I423" s="0" t="n">
        <f aca="false">MONTH(A423)</f>
        <v>8</v>
      </c>
    </row>
    <row r="424" customFormat="false" ht="15" hidden="false" customHeight="false" outlineLevel="0" collapsed="false">
      <c r="G424" s="0" t="n">
        <f aca="true">RAND()*(D424*3)</f>
        <v>0</v>
      </c>
      <c r="I424" s="0" t="n">
        <f aca="false">MONTH(A424)</f>
        <v>12</v>
      </c>
    </row>
    <row r="425" customFormat="false" ht="15" hidden="false" customHeight="false" outlineLevel="0" collapsed="false">
      <c r="A425" s="1" t="n">
        <v>40781</v>
      </c>
      <c r="B425" s="0" t="n">
        <v>6</v>
      </c>
      <c r="C425" s="0" t="s">
        <v>8</v>
      </c>
      <c r="D425" s="0" t="n">
        <v>8.07</v>
      </c>
      <c r="E425" s="0" t="n">
        <f aca="false">VLOOKUP(C425,$N$2:$O$6,2,)</f>
        <v>40</v>
      </c>
      <c r="F425" s="0" t="n">
        <f aca="false">E425*D425</f>
        <v>322.8</v>
      </c>
      <c r="G425" s="0" t="n">
        <f aca="true">RAND()*(D425*3)</f>
        <v>4.15934854237363</v>
      </c>
      <c r="H425" s="0" t="n">
        <f aca="false">G425*E425</f>
        <v>166.373941694945</v>
      </c>
      <c r="I425" s="0" t="n">
        <f aca="false">MONTH(A425)</f>
        <v>8</v>
      </c>
    </row>
    <row r="426" customFormat="false" ht="15" hidden="false" customHeight="false" outlineLevel="0" collapsed="false">
      <c r="A426" s="1" t="n">
        <v>40781</v>
      </c>
      <c r="B426" s="0" t="n">
        <v>6</v>
      </c>
      <c r="C426" s="0" t="s">
        <v>9</v>
      </c>
      <c r="D426" s="0" t="n">
        <v>8.07</v>
      </c>
      <c r="E426" s="0" t="n">
        <f aca="false">VLOOKUP(C426,$N$2:$O$6,2,)</f>
        <v>28</v>
      </c>
      <c r="F426" s="0" t="n">
        <f aca="false">E426*D426</f>
        <v>225.96</v>
      </c>
      <c r="G426" s="0" t="n">
        <f aca="true">RAND()*(D426*3)</f>
        <v>7.5759063071385</v>
      </c>
      <c r="H426" s="0" t="n">
        <f aca="false">G426*E426</f>
        <v>212.125376599878</v>
      </c>
      <c r="I426" s="0" t="n">
        <f aca="false">MONTH(A426)</f>
        <v>8</v>
      </c>
    </row>
    <row r="427" customFormat="false" ht="15" hidden="false" customHeight="false" outlineLevel="0" collapsed="false">
      <c r="A427" s="1" t="n">
        <v>40781</v>
      </c>
      <c r="B427" s="0" t="n">
        <v>6</v>
      </c>
      <c r="C427" s="0" t="s">
        <v>10</v>
      </c>
      <c r="D427" s="0" t="n">
        <v>8.07</v>
      </c>
      <c r="E427" s="0" t="n">
        <f aca="false">VLOOKUP(C427,$N$2:$O$6,2,)</f>
        <v>32</v>
      </c>
      <c r="F427" s="0" t="n">
        <f aca="false">E427*D427</f>
        <v>258.24</v>
      </c>
      <c r="G427" s="0" t="n">
        <f aca="true">RAND()*(D427*3)</f>
        <v>9.71608091020491</v>
      </c>
      <c r="H427" s="0" t="n">
        <f aca="false">G427*E427</f>
        <v>310.914589126557</v>
      </c>
      <c r="I427" s="0" t="n">
        <f aca="false">MONTH(A427)</f>
        <v>8</v>
      </c>
    </row>
    <row r="428" customFormat="false" ht="15" hidden="false" customHeight="false" outlineLevel="0" collapsed="false">
      <c r="A428" s="1" t="n">
        <v>40781</v>
      </c>
      <c r="B428" s="0" t="n">
        <v>6</v>
      </c>
      <c r="C428" s="0" t="s">
        <v>22</v>
      </c>
      <c r="D428" s="0" t="n">
        <v>8.07</v>
      </c>
      <c r="E428" s="0" t="n">
        <f aca="false">VLOOKUP(C428,$N$2:$O$6,2,)</f>
        <v>30</v>
      </c>
      <c r="F428" s="0" t="n">
        <f aca="false">E428*D428</f>
        <v>242.1</v>
      </c>
      <c r="G428" s="0" t="n">
        <f aca="true">RAND()*(D428*3)</f>
        <v>3.93596105866833</v>
      </c>
      <c r="H428" s="0" t="n">
        <f aca="false">G428*E428</f>
        <v>118.07883176005</v>
      </c>
      <c r="I428" s="0" t="n">
        <f aca="false">MONTH(A428)</f>
        <v>8</v>
      </c>
    </row>
    <row r="429" customFormat="false" ht="15" hidden="false" customHeight="false" outlineLevel="0" collapsed="false">
      <c r="G429" s="0" t="n">
        <f aca="true">RAND()*(D429*3)</f>
        <v>0</v>
      </c>
      <c r="I429" s="0" t="n">
        <f aca="false">MONTH(A429)</f>
        <v>12</v>
      </c>
    </row>
    <row r="430" customFormat="false" ht="15" hidden="false" customHeight="false" outlineLevel="0" collapsed="false">
      <c r="A430" s="1" t="n">
        <v>40784</v>
      </c>
      <c r="B430" s="0" t="n">
        <v>6</v>
      </c>
      <c r="C430" s="0" t="s">
        <v>8</v>
      </c>
      <c r="D430" s="0" t="n">
        <v>8.07</v>
      </c>
      <c r="E430" s="0" t="n">
        <f aca="false">VLOOKUP(C430,$N$2:$O$6,2,)</f>
        <v>40</v>
      </c>
      <c r="F430" s="0" t="n">
        <f aca="false">E430*D430</f>
        <v>322.8</v>
      </c>
      <c r="G430" s="0" t="n">
        <f aca="true">RAND()*(D430*3)</f>
        <v>2.54651085143443</v>
      </c>
      <c r="H430" s="0" t="n">
        <f aca="false">G430*E430</f>
        <v>101.860434057377</v>
      </c>
      <c r="I430" s="0" t="n">
        <f aca="false">MONTH(A430)</f>
        <v>8</v>
      </c>
    </row>
    <row r="431" customFormat="false" ht="15" hidden="false" customHeight="false" outlineLevel="0" collapsed="false">
      <c r="A431" s="1" t="n">
        <v>40784</v>
      </c>
      <c r="B431" s="0" t="n">
        <v>6</v>
      </c>
      <c r="C431" s="0" t="s">
        <v>9</v>
      </c>
      <c r="D431" s="0" t="n">
        <v>8.07</v>
      </c>
      <c r="E431" s="0" t="n">
        <f aca="false">VLOOKUP(C431,$N$2:$O$6,2,)</f>
        <v>28</v>
      </c>
      <c r="F431" s="0" t="n">
        <f aca="false">E431*D431</f>
        <v>225.96</v>
      </c>
      <c r="G431" s="0" t="n">
        <f aca="true">RAND()*(D431*3)</f>
        <v>8.14550280346535</v>
      </c>
      <c r="H431" s="0" t="n">
        <f aca="false">G431*E431</f>
        <v>228.07407849703</v>
      </c>
      <c r="I431" s="0" t="n">
        <f aca="false">MONTH(A431)</f>
        <v>8</v>
      </c>
    </row>
    <row r="432" customFormat="false" ht="15" hidden="false" customHeight="false" outlineLevel="0" collapsed="false">
      <c r="A432" s="1" t="n">
        <v>40784</v>
      </c>
      <c r="B432" s="0" t="n">
        <v>6</v>
      </c>
      <c r="C432" s="0" t="s">
        <v>10</v>
      </c>
      <c r="D432" s="0" t="n">
        <v>8.07</v>
      </c>
      <c r="E432" s="0" t="n">
        <f aca="false">VLOOKUP(C432,$N$2:$O$6,2,)</f>
        <v>32</v>
      </c>
      <c r="F432" s="0" t="n">
        <f aca="false">E432*D432</f>
        <v>258.24</v>
      </c>
      <c r="G432" s="0" t="n">
        <f aca="true">RAND()*(D432*3)</f>
        <v>19.8159953985759</v>
      </c>
      <c r="H432" s="0" t="n">
        <f aca="false">G432*E432</f>
        <v>634.111852754429</v>
      </c>
      <c r="I432" s="0" t="n">
        <f aca="false">MONTH(A432)</f>
        <v>8</v>
      </c>
    </row>
    <row r="433" customFormat="false" ht="15" hidden="false" customHeight="false" outlineLevel="0" collapsed="false">
      <c r="A433" s="1" t="n">
        <v>40784</v>
      </c>
      <c r="B433" s="0" t="n">
        <v>6</v>
      </c>
      <c r="C433" s="0" t="s">
        <v>22</v>
      </c>
      <c r="D433" s="0" t="n">
        <v>8.07</v>
      </c>
      <c r="E433" s="0" t="n">
        <f aca="false">VLOOKUP(C433,$N$2:$O$6,2,)</f>
        <v>30</v>
      </c>
      <c r="F433" s="0" t="n">
        <f aca="false">E433*D433</f>
        <v>242.1</v>
      </c>
      <c r="G433" s="0" t="n">
        <f aca="true">RAND()*(D433*3)</f>
        <v>11.7555209552636</v>
      </c>
      <c r="H433" s="0" t="n">
        <f aca="false">G433*E433</f>
        <v>352.665628657909</v>
      </c>
      <c r="I433" s="0" t="n">
        <f aca="false">MONTH(A433)</f>
        <v>8</v>
      </c>
    </row>
    <row r="434" customFormat="false" ht="15" hidden="false" customHeight="false" outlineLevel="0" collapsed="false">
      <c r="G434" s="0" t="n">
        <f aca="true">RAND()*(D434*3)</f>
        <v>0</v>
      </c>
      <c r="I434" s="0" t="n">
        <f aca="false">MONTH(A434)</f>
        <v>12</v>
      </c>
    </row>
    <row r="435" customFormat="false" ht="15" hidden="false" customHeight="false" outlineLevel="0" collapsed="false">
      <c r="A435" s="1" t="n">
        <v>40816</v>
      </c>
      <c r="B435" s="0" t="n">
        <v>6</v>
      </c>
      <c r="C435" s="0" t="s">
        <v>8</v>
      </c>
      <c r="D435" s="0" t="n">
        <v>8.07</v>
      </c>
      <c r="E435" s="0" t="n">
        <f aca="false">VLOOKUP(C435,$N$2:$O$6,2,)</f>
        <v>40</v>
      </c>
      <c r="F435" s="0" t="n">
        <f aca="false">E435*D435</f>
        <v>322.8</v>
      </c>
      <c r="G435" s="0" t="n">
        <f aca="true">RAND()*(D435*3)</f>
        <v>5.2991221735999</v>
      </c>
      <c r="H435" s="0" t="n">
        <f aca="false">G435*E435</f>
        <v>211.964886943996</v>
      </c>
      <c r="I435" s="0" t="n">
        <f aca="false">MONTH(A435)</f>
        <v>9</v>
      </c>
    </row>
    <row r="436" customFormat="false" ht="15" hidden="false" customHeight="false" outlineLevel="0" collapsed="false">
      <c r="A436" s="1" t="n">
        <v>40816</v>
      </c>
      <c r="B436" s="0" t="n">
        <v>6</v>
      </c>
      <c r="C436" s="0" t="s">
        <v>9</v>
      </c>
      <c r="D436" s="0" t="n">
        <v>8.07</v>
      </c>
      <c r="E436" s="0" t="n">
        <f aca="false">VLOOKUP(C436,$N$2:$O$6,2,)</f>
        <v>28</v>
      </c>
      <c r="F436" s="0" t="n">
        <f aca="false">E436*D436</f>
        <v>225.96</v>
      </c>
      <c r="G436" s="0" t="n">
        <f aca="true">RAND()*(D436*3)</f>
        <v>4.56723801357904</v>
      </c>
      <c r="H436" s="0" t="n">
        <f aca="false">G436*E436</f>
        <v>127.882664380213</v>
      </c>
      <c r="I436" s="0" t="n">
        <f aca="false">MONTH(A436)</f>
        <v>9</v>
      </c>
    </row>
    <row r="437" customFormat="false" ht="15" hidden="false" customHeight="false" outlineLevel="0" collapsed="false">
      <c r="A437" s="1" t="n">
        <v>40816</v>
      </c>
      <c r="B437" s="0" t="n">
        <v>6</v>
      </c>
      <c r="C437" s="0" t="s">
        <v>10</v>
      </c>
      <c r="D437" s="0" t="n">
        <v>8.07</v>
      </c>
      <c r="E437" s="0" t="n">
        <f aca="false">VLOOKUP(C437,$N$2:$O$6,2,)</f>
        <v>32</v>
      </c>
      <c r="F437" s="0" t="n">
        <f aca="false">E437*D437</f>
        <v>258.24</v>
      </c>
      <c r="G437" s="0" t="n">
        <f aca="true">RAND()*(D437*3)</f>
        <v>0.0470953923719935</v>
      </c>
      <c r="H437" s="0" t="n">
        <f aca="false">G437*E437</f>
        <v>1.50705255590379</v>
      </c>
      <c r="I437" s="0" t="n">
        <f aca="false">MONTH(A437)</f>
        <v>9</v>
      </c>
    </row>
    <row r="438" customFormat="false" ht="15" hidden="false" customHeight="false" outlineLevel="0" collapsed="false">
      <c r="A438" s="1" t="n">
        <v>40816</v>
      </c>
      <c r="B438" s="0" t="n">
        <v>6</v>
      </c>
      <c r="C438" s="0" t="s">
        <v>22</v>
      </c>
      <c r="D438" s="0" t="n">
        <v>8.07</v>
      </c>
      <c r="E438" s="0" t="n">
        <f aca="false">VLOOKUP(C438,$N$2:$O$6,2,)</f>
        <v>30</v>
      </c>
      <c r="F438" s="0" t="n">
        <f aca="false">E438*D438</f>
        <v>242.1</v>
      </c>
      <c r="G438" s="0" t="n">
        <f aca="true">RAND()*(D438*3)</f>
        <v>9.76184384054504</v>
      </c>
      <c r="H438" s="0" t="n">
        <f aca="false">G438*E438</f>
        <v>292.855315216351</v>
      </c>
      <c r="I438" s="0" t="n">
        <f aca="false">MONTH(A438)</f>
        <v>9</v>
      </c>
    </row>
    <row r="439" customFormat="false" ht="15" hidden="false" customHeight="false" outlineLevel="0" collapsed="false">
      <c r="G439" s="0" t="n">
        <f aca="true">RAND()*(D439*3)</f>
        <v>0</v>
      </c>
      <c r="I439" s="0" t="n">
        <f aca="false">MONTH(A439)</f>
        <v>12</v>
      </c>
    </row>
    <row r="440" customFormat="false" ht="15" hidden="false" customHeight="false" outlineLevel="0" collapsed="false">
      <c r="A440" s="1" t="n">
        <v>40786</v>
      </c>
      <c r="B440" s="0" t="n">
        <v>6</v>
      </c>
      <c r="C440" s="0" t="s">
        <v>8</v>
      </c>
      <c r="D440" s="0" t="n">
        <v>8.07</v>
      </c>
      <c r="E440" s="0" t="n">
        <f aca="false">VLOOKUP(C440,$N$2:$O$6,2,)</f>
        <v>40</v>
      </c>
      <c r="F440" s="0" t="n">
        <f aca="false">E440*D440</f>
        <v>322.8</v>
      </c>
      <c r="G440" s="0" t="n">
        <f aca="true">RAND()*(D440*3)</f>
        <v>4.11414384984411</v>
      </c>
      <c r="H440" s="0" t="n">
        <f aca="false">G440*E440</f>
        <v>164.565753993765</v>
      </c>
      <c r="I440" s="0" t="n">
        <f aca="false">MONTH(A440)</f>
        <v>8</v>
      </c>
    </row>
    <row r="441" customFormat="false" ht="15" hidden="false" customHeight="false" outlineLevel="0" collapsed="false">
      <c r="A441" s="1" t="n">
        <v>40786</v>
      </c>
      <c r="B441" s="0" t="n">
        <v>6</v>
      </c>
      <c r="C441" s="0" t="s">
        <v>9</v>
      </c>
      <c r="D441" s="0" t="n">
        <v>8.07</v>
      </c>
      <c r="E441" s="0" t="n">
        <f aca="false">VLOOKUP(C441,$N$2:$O$6,2,)</f>
        <v>28</v>
      </c>
      <c r="F441" s="0" t="n">
        <f aca="false">E441*D441</f>
        <v>225.96</v>
      </c>
      <c r="G441" s="0" t="n">
        <f aca="true">RAND()*(D441*3)</f>
        <v>6.84299137385795</v>
      </c>
      <c r="H441" s="0" t="n">
        <f aca="false">G441*E441</f>
        <v>191.603758468023</v>
      </c>
      <c r="I441" s="0" t="n">
        <f aca="false">MONTH(A441)</f>
        <v>8</v>
      </c>
    </row>
    <row r="442" customFormat="false" ht="15" hidden="false" customHeight="false" outlineLevel="0" collapsed="false">
      <c r="A442" s="1" t="n">
        <v>40786</v>
      </c>
      <c r="B442" s="0" t="n">
        <v>6</v>
      </c>
      <c r="C442" s="0" t="s">
        <v>10</v>
      </c>
      <c r="D442" s="0" t="n">
        <v>8.07</v>
      </c>
      <c r="E442" s="0" t="n">
        <f aca="false">VLOOKUP(C442,$N$2:$O$6,2,)</f>
        <v>32</v>
      </c>
      <c r="F442" s="0" t="n">
        <f aca="false">E442*D442</f>
        <v>258.24</v>
      </c>
      <c r="G442" s="0" t="n">
        <f aca="true">RAND()*(D442*3)</f>
        <v>11.3233880931465</v>
      </c>
      <c r="H442" s="0" t="n">
        <f aca="false">G442*E442</f>
        <v>362.348418980688</v>
      </c>
      <c r="I442" s="0" t="n">
        <f aca="false">MONTH(A442)</f>
        <v>8</v>
      </c>
    </row>
    <row r="443" customFormat="false" ht="15" hidden="false" customHeight="false" outlineLevel="0" collapsed="false">
      <c r="A443" s="1" t="n">
        <v>40786</v>
      </c>
      <c r="B443" s="0" t="n">
        <v>6</v>
      </c>
      <c r="C443" s="0" t="s">
        <v>22</v>
      </c>
      <c r="D443" s="0" t="n">
        <v>8.07</v>
      </c>
      <c r="E443" s="0" t="n">
        <f aca="false">VLOOKUP(C443,$N$2:$O$6,2,)</f>
        <v>30</v>
      </c>
      <c r="F443" s="0" t="n">
        <f aca="false">E443*D443</f>
        <v>242.1</v>
      </c>
      <c r="G443" s="0" t="n">
        <f aca="true">RAND()*(D443*3)</f>
        <v>9.54372633056017</v>
      </c>
      <c r="H443" s="0" t="n">
        <f aca="false">G443*E443</f>
        <v>286.311789916805</v>
      </c>
      <c r="I443" s="0" t="n">
        <f aca="false">MONTH(A443)</f>
        <v>8</v>
      </c>
    </row>
    <row r="444" customFormat="false" ht="15" hidden="false" customHeight="false" outlineLevel="0" collapsed="false">
      <c r="G444" s="0" t="n">
        <f aca="true">RAND()*(D444*3)</f>
        <v>0</v>
      </c>
      <c r="I444" s="0" t="n">
        <f aca="false">MONTH(A444)</f>
        <v>12</v>
      </c>
    </row>
    <row r="445" customFormat="false" ht="15" hidden="false" customHeight="false" outlineLevel="0" collapsed="false">
      <c r="A445" s="1" t="n">
        <v>40787</v>
      </c>
      <c r="B445" s="0" t="n">
        <v>6</v>
      </c>
      <c r="C445" s="0" t="s">
        <v>8</v>
      </c>
      <c r="D445" s="0" t="n">
        <f aca="false">7.4+0.68</f>
        <v>8.08</v>
      </c>
      <c r="E445" s="0" t="n">
        <f aca="false">VLOOKUP(C445,$N$2:$O$6,2,)</f>
        <v>40</v>
      </c>
      <c r="F445" s="0" t="n">
        <f aca="false">E445*D445</f>
        <v>323.2</v>
      </c>
      <c r="G445" s="0" t="n">
        <f aca="true">RAND()*(D445*3)</f>
        <v>2.91074375510216</v>
      </c>
      <c r="H445" s="0" t="n">
        <f aca="false">G445*E445</f>
        <v>116.429750204086</v>
      </c>
      <c r="I445" s="0" t="n">
        <f aca="false">MONTH(A445)</f>
        <v>9</v>
      </c>
    </row>
    <row r="446" customFormat="false" ht="15" hidden="false" customHeight="false" outlineLevel="0" collapsed="false">
      <c r="A446" s="1" t="n">
        <v>40787</v>
      </c>
      <c r="B446" s="0" t="n">
        <v>6</v>
      </c>
      <c r="C446" s="0" t="s">
        <v>9</v>
      </c>
      <c r="D446" s="0" t="n">
        <f aca="false">7.4+0.68</f>
        <v>8.08</v>
      </c>
      <c r="E446" s="0" t="n">
        <f aca="false">VLOOKUP(C446,$N$2:$O$6,2,)</f>
        <v>28</v>
      </c>
      <c r="F446" s="0" t="n">
        <f aca="false">E446*D446</f>
        <v>226.24</v>
      </c>
      <c r="G446" s="0" t="n">
        <f aca="true">RAND()*(D446*3)</f>
        <v>1.04847624650225</v>
      </c>
      <c r="H446" s="0" t="n">
        <f aca="false">G446*E446</f>
        <v>29.357334902063</v>
      </c>
      <c r="I446" s="0" t="n">
        <f aca="false">MONTH(A446)</f>
        <v>9</v>
      </c>
    </row>
    <row r="447" customFormat="false" ht="15" hidden="false" customHeight="false" outlineLevel="0" collapsed="false">
      <c r="A447" s="1" t="n">
        <v>40787</v>
      </c>
      <c r="B447" s="0" t="n">
        <v>6</v>
      </c>
      <c r="C447" s="0" t="s">
        <v>10</v>
      </c>
      <c r="D447" s="0" t="n">
        <f aca="false">7.4+0.68</f>
        <v>8.08</v>
      </c>
      <c r="E447" s="0" t="n">
        <f aca="false">VLOOKUP(C447,$N$2:$O$6,2,)</f>
        <v>32</v>
      </c>
      <c r="F447" s="0" t="n">
        <f aca="false">E447*D447</f>
        <v>258.56</v>
      </c>
      <c r="G447" s="0" t="n">
        <f aca="true">RAND()*(D447*3)</f>
        <v>1.01232655165717</v>
      </c>
      <c r="H447" s="0" t="n">
        <f aca="false">G447*E447</f>
        <v>32.3944496530294</v>
      </c>
      <c r="I447" s="0" t="n">
        <f aca="false">MONTH(A447)</f>
        <v>9</v>
      </c>
    </row>
    <row r="448" customFormat="false" ht="15" hidden="false" customHeight="false" outlineLevel="0" collapsed="false">
      <c r="A448" s="1" t="n">
        <v>40787</v>
      </c>
      <c r="B448" s="0" t="n">
        <v>6</v>
      </c>
      <c r="C448" s="0" t="s">
        <v>22</v>
      </c>
      <c r="D448" s="0" t="n">
        <f aca="false">7.4+0.68</f>
        <v>8.08</v>
      </c>
      <c r="E448" s="0" t="n">
        <f aca="false">VLOOKUP(C448,$N$2:$O$6,2,)</f>
        <v>30</v>
      </c>
      <c r="F448" s="0" t="n">
        <f aca="false">E448*D448</f>
        <v>242.4</v>
      </c>
      <c r="G448" s="0" t="n">
        <f aca="true">RAND()*(D448*3)</f>
        <v>10.6459105969034</v>
      </c>
      <c r="H448" s="0" t="n">
        <f aca="false">G448*E448</f>
        <v>319.377317907102</v>
      </c>
      <c r="I448" s="0" t="n">
        <f aca="false">MONTH(A448)</f>
        <v>9</v>
      </c>
    </row>
    <row r="449" customFormat="false" ht="15" hidden="false" customHeight="false" outlineLevel="0" collapsed="false">
      <c r="G449" s="0" t="n">
        <f aca="true">RAND()*(D449*3)</f>
        <v>0</v>
      </c>
      <c r="I449" s="0" t="n">
        <f aca="false">MONTH(A449)</f>
        <v>12</v>
      </c>
    </row>
    <row r="450" customFormat="false" ht="15" hidden="false" customHeight="false" outlineLevel="0" collapsed="false">
      <c r="A450" s="1" t="n">
        <v>40788</v>
      </c>
      <c r="B450" s="0" t="n">
        <v>6</v>
      </c>
      <c r="C450" s="0" t="s">
        <v>8</v>
      </c>
      <c r="D450" s="0" t="n">
        <v>8.13</v>
      </c>
      <c r="E450" s="0" t="n">
        <f aca="false">VLOOKUP(C450,$N$2:$O$6,2,)</f>
        <v>40</v>
      </c>
      <c r="F450" s="0" t="n">
        <f aca="false">E450*D450</f>
        <v>325.2</v>
      </c>
      <c r="G450" s="0" t="n">
        <f aca="true">RAND()*(D450*3)</f>
        <v>10.5462792788632</v>
      </c>
      <c r="H450" s="0" t="n">
        <f aca="false">G450*E450</f>
        <v>421.851171154529</v>
      </c>
      <c r="I450" s="0" t="n">
        <f aca="false">MONTH(A450)</f>
        <v>9</v>
      </c>
    </row>
    <row r="451" customFormat="false" ht="15" hidden="false" customHeight="false" outlineLevel="0" collapsed="false">
      <c r="A451" s="1" t="n">
        <v>40788</v>
      </c>
      <c r="B451" s="0" t="n">
        <v>6</v>
      </c>
      <c r="C451" s="0" t="s">
        <v>9</v>
      </c>
      <c r="D451" s="0" t="n">
        <v>8.13</v>
      </c>
      <c r="E451" s="0" t="n">
        <f aca="false">VLOOKUP(C451,$N$2:$O$6,2,)</f>
        <v>28</v>
      </c>
      <c r="F451" s="0" t="n">
        <f aca="false">E451*D451</f>
        <v>227.64</v>
      </c>
      <c r="G451" s="0" t="n">
        <f aca="true">RAND()*(D451*3)</f>
        <v>11.7100887288479</v>
      </c>
      <c r="H451" s="0" t="n">
        <f aca="false">G451*E451</f>
        <v>327.882484407742</v>
      </c>
      <c r="I451" s="0" t="n">
        <f aca="false">MONTH(A451)</f>
        <v>9</v>
      </c>
    </row>
    <row r="452" customFormat="false" ht="15" hidden="false" customHeight="false" outlineLevel="0" collapsed="false">
      <c r="A452" s="1" t="n">
        <v>40788</v>
      </c>
      <c r="B452" s="0" t="n">
        <v>6</v>
      </c>
      <c r="C452" s="0" t="s">
        <v>10</v>
      </c>
      <c r="D452" s="0" t="n">
        <v>8.13</v>
      </c>
      <c r="E452" s="0" t="n">
        <f aca="false">VLOOKUP(C452,$N$2:$O$6,2,)</f>
        <v>32</v>
      </c>
      <c r="F452" s="0" t="n">
        <f aca="false">E452*D452</f>
        <v>260.16</v>
      </c>
      <c r="G452" s="0" t="n">
        <f aca="true">RAND()*(D452*3)</f>
        <v>0.184496905049309</v>
      </c>
      <c r="H452" s="0" t="n">
        <f aca="false">G452*E452</f>
        <v>5.90390096157789</v>
      </c>
      <c r="I452" s="0" t="n">
        <f aca="false">MONTH(A452)</f>
        <v>9</v>
      </c>
    </row>
    <row r="453" customFormat="false" ht="15" hidden="false" customHeight="false" outlineLevel="0" collapsed="false">
      <c r="A453" s="1" t="n">
        <v>40788</v>
      </c>
      <c r="B453" s="0" t="n">
        <v>6</v>
      </c>
      <c r="C453" s="0" t="s">
        <v>22</v>
      </c>
      <c r="D453" s="0" t="n">
        <v>8.13</v>
      </c>
      <c r="E453" s="0" t="n">
        <f aca="false">VLOOKUP(C453,$N$2:$O$6,2,)</f>
        <v>30</v>
      </c>
      <c r="F453" s="0" t="n">
        <f aca="false">E453*D453</f>
        <v>243.9</v>
      </c>
      <c r="G453" s="0" t="n">
        <f aca="true">RAND()*(D453*3)</f>
        <v>13.8371937484341</v>
      </c>
      <c r="H453" s="0" t="n">
        <f aca="false">G453*E453</f>
        <v>415.115812453022</v>
      </c>
      <c r="I453" s="0" t="n">
        <f aca="false">MONTH(A453)</f>
        <v>9</v>
      </c>
    </row>
    <row r="454" customFormat="false" ht="15" hidden="false" customHeight="false" outlineLevel="0" collapsed="false">
      <c r="G454" s="0" t="n">
        <f aca="true">RAND()*(D454*3)</f>
        <v>0</v>
      </c>
      <c r="I454" s="0" t="n">
        <f aca="false">MONTH(A454)</f>
        <v>12</v>
      </c>
    </row>
    <row r="455" customFormat="false" ht="15" hidden="false" customHeight="false" outlineLevel="0" collapsed="false">
      <c r="A455" s="1" t="n">
        <v>40791</v>
      </c>
      <c r="B455" s="0" t="n">
        <v>6</v>
      </c>
      <c r="C455" s="0" t="s">
        <v>8</v>
      </c>
      <c r="D455" s="0" t="n">
        <v>8.13</v>
      </c>
      <c r="E455" s="0" t="n">
        <f aca="false">VLOOKUP(C455,$N$2:$O$6,2,)</f>
        <v>40</v>
      </c>
      <c r="F455" s="0" t="n">
        <f aca="false">E455*D455</f>
        <v>325.2</v>
      </c>
      <c r="G455" s="0" t="n">
        <f aca="true">RAND()*(D455*3)</f>
        <v>19.077625200469</v>
      </c>
      <c r="H455" s="0" t="n">
        <f aca="false">G455*E455</f>
        <v>763.105008018762</v>
      </c>
      <c r="I455" s="0" t="n">
        <f aca="false">MONTH(A455)</f>
        <v>9</v>
      </c>
    </row>
    <row r="456" customFormat="false" ht="15" hidden="false" customHeight="false" outlineLevel="0" collapsed="false">
      <c r="A456" s="1" t="n">
        <v>40791</v>
      </c>
      <c r="B456" s="0" t="n">
        <v>6</v>
      </c>
      <c r="C456" s="0" t="s">
        <v>9</v>
      </c>
      <c r="D456" s="0" t="n">
        <v>8.13</v>
      </c>
      <c r="E456" s="0" t="n">
        <f aca="false">VLOOKUP(C456,$N$2:$O$6,2,)</f>
        <v>28</v>
      </c>
      <c r="F456" s="0" t="n">
        <f aca="false">E456*D456</f>
        <v>227.64</v>
      </c>
      <c r="G456" s="0" t="n">
        <f aca="true">RAND()*(D456*3)</f>
        <v>6.71704547110945</v>
      </c>
      <c r="H456" s="0" t="n">
        <f aca="false">G456*E456</f>
        <v>188.077273191065</v>
      </c>
      <c r="I456" s="0" t="n">
        <f aca="false">MONTH(A456)</f>
        <v>9</v>
      </c>
    </row>
    <row r="457" customFormat="false" ht="15" hidden="false" customHeight="false" outlineLevel="0" collapsed="false">
      <c r="A457" s="1" t="n">
        <v>40791</v>
      </c>
      <c r="B457" s="0" t="n">
        <v>6</v>
      </c>
      <c r="C457" s="0" t="s">
        <v>10</v>
      </c>
      <c r="D457" s="0" t="n">
        <v>8.13</v>
      </c>
      <c r="E457" s="0" t="n">
        <f aca="false">VLOOKUP(C457,$N$2:$O$6,2,)</f>
        <v>32</v>
      </c>
      <c r="F457" s="0" t="n">
        <f aca="false">E457*D457</f>
        <v>260.16</v>
      </c>
      <c r="G457" s="0" t="n">
        <f aca="true">RAND()*(D457*3)</f>
        <v>16.5267469847272</v>
      </c>
      <c r="H457" s="0" t="n">
        <f aca="false">G457*E457</f>
        <v>528.855903511271</v>
      </c>
      <c r="I457" s="0" t="n">
        <f aca="false">MONTH(A457)</f>
        <v>9</v>
      </c>
    </row>
    <row r="458" customFormat="false" ht="15" hidden="false" customHeight="false" outlineLevel="0" collapsed="false">
      <c r="A458" s="1" t="n">
        <v>40791</v>
      </c>
      <c r="B458" s="0" t="n">
        <v>6</v>
      </c>
      <c r="C458" s="0" t="s">
        <v>22</v>
      </c>
      <c r="D458" s="0" t="n">
        <v>8.13</v>
      </c>
      <c r="E458" s="0" t="n">
        <f aca="false">VLOOKUP(C458,$N$2:$O$6,2,)</f>
        <v>30</v>
      </c>
      <c r="F458" s="0" t="n">
        <f aca="false">E458*D458</f>
        <v>243.9</v>
      </c>
      <c r="G458" s="0" t="n">
        <f aca="true">RAND()*(D458*3)</f>
        <v>1.09649771641474</v>
      </c>
      <c r="H458" s="0" t="n">
        <f aca="false">G458*E458</f>
        <v>32.8949314924423</v>
      </c>
      <c r="I458" s="0" t="n">
        <f aca="false">MONTH(A458)</f>
        <v>9</v>
      </c>
    </row>
    <row r="459" customFormat="false" ht="15" hidden="false" customHeight="false" outlineLevel="0" collapsed="false">
      <c r="G459" s="0" t="n">
        <f aca="true">RAND()*(D459*3)</f>
        <v>0</v>
      </c>
      <c r="I459" s="0" t="n">
        <f aca="false">MONTH(A459)</f>
        <v>12</v>
      </c>
    </row>
    <row r="460" customFormat="false" ht="15" hidden="false" customHeight="false" outlineLevel="0" collapsed="false">
      <c r="A460" s="1" t="n">
        <v>40792</v>
      </c>
      <c r="B460" s="0" t="n">
        <v>6</v>
      </c>
      <c r="C460" s="0" t="s">
        <v>8</v>
      </c>
      <c r="D460" s="0" t="n">
        <v>8.13</v>
      </c>
      <c r="E460" s="0" t="n">
        <f aca="false">VLOOKUP(C460,$N$2:$O$6,2,)</f>
        <v>40</v>
      </c>
      <c r="F460" s="0" t="n">
        <f aca="false">E460*D460</f>
        <v>325.2</v>
      </c>
      <c r="G460" s="0" t="n">
        <f aca="true">RAND()*(D460*3)</f>
        <v>13.9041268918058</v>
      </c>
      <c r="H460" s="0" t="n">
        <f aca="false">G460*E460</f>
        <v>556.165075672232</v>
      </c>
      <c r="I460" s="0" t="n">
        <f aca="false">MONTH(A460)</f>
        <v>9</v>
      </c>
    </row>
    <row r="461" customFormat="false" ht="15" hidden="false" customHeight="false" outlineLevel="0" collapsed="false">
      <c r="A461" s="1" t="n">
        <v>40792</v>
      </c>
      <c r="B461" s="0" t="n">
        <v>6</v>
      </c>
      <c r="C461" s="0" t="s">
        <v>9</v>
      </c>
      <c r="D461" s="0" t="n">
        <v>8.13</v>
      </c>
      <c r="E461" s="0" t="n">
        <f aca="false">VLOOKUP(C461,$N$2:$O$6,2,)</f>
        <v>28</v>
      </c>
      <c r="F461" s="0" t="n">
        <f aca="false">E461*D461</f>
        <v>227.64</v>
      </c>
      <c r="G461" s="0" t="n">
        <f aca="true">RAND()*(D461*3)</f>
        <v>1.835104285134</v>
      </c>
      <c r="H461" s="0" t="n">
        <f aca="false">G461*E461</f>
        <v>51.3829199837521</v>
      </c>
      <c r="I461" s="0" t="n">
        <f aca="false">MONTH(A461)</f>
        <v>9</v>
      </c>
    </row>
    <row r="462" customFormat="false" ht="15" hidden="false" customHeight="false" outlineLevel="0" collapsed="false">
      <c r="A462" s="1" t="n">
        <v>40792</v>
      </c>
      <c r="B462" s="0" t="n">
        <v>6</v>
      </c>
      <c r="C462" s="0" t="s">
        <v>10</v>
      </c>
      <c r="D462" s="0" t="n">
        <v>8.13</v>
      </c>
      <c r="E462" s="0" t="n">
        <f aca="false">VLOOKUP(C462,$N$2:$O$6,2,)</f>
        <v>32</v>
      </c>
      <c r="F462" s="0" t="n">
        <f aca="false">E462*D462</f>
        <v>260.16</v>
      </c>
      <c r="G462" s="0" t="n">
        <f aca="true">RAND()*(D462*3)</f>
        <v>4.44207416978432</v>
      </c>
      <c r="H462" s="0" t="n">
        <f aca="false">G462*E462</f>
        <v>142.146373433098</v>
      </c>
      <c r="I462" s="0" t="n">
        <f aca="false">MONTH(A462)</f>
        <v>9</v>
      </c>
    </row>
    <row r="463" customFormat="false" ht="15" hidden="false" customHeight="false" outlineLevel="0" collapsed="false">
      <c r="A463" s="1" t="n">
        <v>40792</v>
      </c>
      <c r="B463" s="0" t="n">
        <v>6</v>
      </c>
      <c r="C463" s="0" t="s">
        <v>22</v>
      </c>
      <c r="D463" s="0" t="n">
        <v>8.13</v>
      </c>
      <c r="E463" s="0" t="n">
        <f aca="false">VLOOKUP(C463,$N$2:$O$6,2,)</f>
        <v>30</v>
      </c>
      <c r="F463" s="0" t="n">
        <f aca="false">E463*D463</f>
        <v>243.9</v>
      </c>
      <c r="G463" s="0" t="n">
        <f aca="true">RAND()*(D463*3)</f>
        <v>9.40899850860005</v>
      </c>
      <c r="H463" s="0" t="n">
        <f aca="false">G463*E463</f>
        <v>282.269955258002</v>
      </c>
      <c r="I463" s="0" t="n">
        <f aca="false">MONTH(A463)</f>
        <v>9</v>
      </c>
    </row>
    <row r="464" customFormat="false" ht="15" hidden="false" customHeight="false" outlineLevel="0" collapsed="false">
      <c r="G464" s="0" t="n">
        <f aca="true">RAND()*(D464*3)</f>
        <v>0</v>
      </c>
      <c r="I464" s="0" t="n">
        <f aca="false">MONTH(A464)</f>
        <v>12</v>
      </c>
    </row>
    <row r="465" customFormat="false" ht="15" hidden="false" customHeight="false" outlineLevel="0" collapsed="false">
      <c r="A465" s="1" t="n">
        <v>40793</v>
      </c>
      <c r="B465" s="0" t="n">
        <v>6</v>
      </c>
      <c r="C465" s="0" t="s">
        <v>8</v>
      </c>
      <c r="D465" s="0" t="n">
        <v>8.13</v>
      </c>
      <c r="E465" s="0" t="n">
        <f aca="false">VLOOKUP(C465,$N$2:$O$6,2,)</f>
        <v>40</v>
      </c>
      <c r="F465" s="0" t="n">
        <f aca="false">E465*D465</f>
        <v>325.2</v>
      </c>
      <c r="G465" s="0" t="n">
        <f aca="true">RAND()*(D465*3)</f>
        <v>12.9165731387842</v>
      </c>
      <c r="H465" s="0" t="n">
        <f aca="false">G465*E465</f>
        <v>516.662925551366</v>
      </c>
      <c r="I465" s="0" t="n">
        <f aca="false">MONTH(A465)</f>
        <v>9</v>
      </c>
    </row>
    <row r="466" customFormat="false" ht="15" hidden="false" customHeight="false" outlineLevel="0" collapsed="false">
      <c r="A466" s="1" t="n">
        <v>40793</v>
      </c>
      <c r="B466" s="0" t="n">
        <v>6</v>
      </c>
      <c r="C466" s="0" t="s">
        <v>9</v>
      </c>
      <c r="D466" s="0" t="n">
        <v>8.13</v>
      </c>
      <c r="E466" s="0" t="n">
        <f aca="false">VLOOKUP(C466,$N$2:$O$6,2,)</f>
        <v>28</v>
      </c>
      <c r="F466" s="0" t="n">
        <f aca="false">E466*D466</f>
        <v>227.64</v>
      </c>
      <c r="G466" s="0" t="n">
        <f aca="true">RAND()*(D466*3)</f>
        <v>15.5686173189268</v>
      </c>
      <c r="H466" s="0" t="n">
        <f aca="false">G466*E466</f>
        <v>435.921284929952</v>
      </c>
      <c r="I466" s="0" t="n">
        <f aca="false">MONTH(A466)</f>
        <v>9</v>
      </c>
    </row>
    <row r="467" customFormat="false" ht="15" hidden="false" customHeight="false" outlineLevel="0" collapsed="false">
      <c r="A467" s="1" t="n">
        <v>40793</v>
      </c>
      <c r="B467" s="0" t="n">
        <v>6</v>
      </c>
      <c r="C467" s="0" t="s">
        <v>10</v>
      </c>
      <c r="D467" s="0" t="n">
        <v>8.13</v>
      </c>
      <c r="E467" s="0" t="n">
        <f aca="false">VLOOKUP(C467,$N$2:$O$6,2,)</f>
        <v>32</v>
      </c>
      <c r="F467" s="0" t="n">
        <f aca="false">E467*D467</f>
        <v>260.16</v>
      </c>
      <c r="G467" s="0" t="n">
        <f aca="true">RAND()*(D467*3)</f>
        <v>13.1528765984578</v>
      </c>
      <c r="H467" s="0" t="n">
        <f aca="false">G467*E467</f>
        <v>420.89205115065</v>
      </c>
      <c r="I467" s="0" t="n">
        <f aca="false">MONTH(A467)</f>
        <v>9</v>
      </c>
    </row>
    <row r="468" customFormat="false" ht="15" hidden="false" customHeight="false" outlineLevel="0" collapsed="false">
      <c r="A468" s="1" t="n">
        <v>40793</v>
      </c>
      <c r="B468" s="0" t="n">
        <v>6</v>
      </c>
      <c r="C468" s="0" t="s">
        <v>22</v>
      </c>
      <c r="D468" s="0" t="n">
        <v>8.13</v>
      </c>
      <c r="E468" s="0" t="n">
        <f aca="false">VLOOKUP(C468,$N$2:$O$6,2,)</f>
        <v>30</v>
      </c>
      <c r="F468" s="0" t="n">
        <f aca="false">E468*D468</f>
        <v>243.9</v>
      </c>
      <c r="G468" s="0" t="n">
        <f aca="true">RAND()*(D468*3)</f>
        <v>16.668200356923</v>
      </c>
      <c r="H468" s="0" t="n">
        <f aca="false">G468*E468</f>
        <v>500.046010707691</v>
      </c>
      <c r="I468" s="0" t="n">
        <f aca="false">MONTH(A468)</f>
        <v>9</v>
      </c>
    </row>
    <row r="469" customFormat="false" ht="15" hidden="false" customHeight="false" outlineLevel="0" collapsed="false">
      <c r="G469" s="0" t="n">
        <f aca="true">RAND()*(D469*3)</f>
        <v>0</v>
      </c>
      <c r="I469" s="0" t="n">
        <f aca="false">MONTH(A469)</f>
        <v>12</v>
      </c>
    </row>
    <row r="470" customFormat="false" ht="15" hidden="false" customHeight="false" outlineLevel="0" collapsed="false">
      <c r="A470" s="1" t="n">
        <v>40794</v>
      </c>
      <c r="B470" s="0" t="n">
        <v>6</v>
      </c>
      <c r="C470" s="0" t="s">
        <v>8</v>
      </c>
      <c r="D470" s="0" t="n">
        <v>8.13</v>
      </c>
      <c r="E470" s="0" t="n">
        <f aca="false">VLOOKUP(C470,$N$2:$O$6,2,)</f>
        <v>40</v>
      </c>
      <c r="F470" s="0" t="n">
        <f aca="false">E470*D470</f>
        <v>325.2</v>
      </c>
      <c r="G470" s="0" t="n">
        <f aca="true">RAND()*(D470*3)</f>
        <v>7.76021659336751</v>
      </c>
      <c r="H470" s="0" t="n">
        <f aca="false">G470*E470</f>
        <v>310.408663734701</v>
      </c>
      <c r="I470" s="0" t="n">
        <f aca="false">MONTH(A470)</f>
        <v>9</v>
      </c>
    </row>
    <row r="471" customFormat="false" ht="15" hidden="false" customHeight="false" outlineLevel="0" collapsed="false">
      <c r="A471" s="1" t="n">
        <v>40794</v>
      </c>
      <c r="B471" s="0" t="n">
        <v>6</v>
      </c>
      <c r="C471" s="0" t="s">
        <v>9</v>
      </c>
      <c r="D471" s="0" t="n">
        <v>8.13</v>
      </c>
      <c r="E471" s="0" t="n">
        <f aca="false">VLOOKUP(C471,$N$2:$O$6,2,)</f>
        <v>28</v>
      </c>
      <c r="F471" s="0" t="n">
        <f aca="false">E471*D471</f>
        <v>227.64</v>
      </c>
      <c r="G471" s="0" t="n">
        <f aca="true">RAND()*(D471*3)</f>
        <v>19.1723267661966</v>
      </c>
      <c r="H471" s="0" t="n">
        <f aca="false">G471*E471</f>
        <v>536.825149453506</v>
      </c>
      <c r="I471" s="0" t="n">
        <f aca="false">MONTH(A471)</f>
        <v>9</v>
      </c>
    </row>
    <row r="472" customFormat="false" ht="15" hidden="false" customHeight="false" outlineLevel="0" collapsed="false">
      <c r="A472" s="1" t="n">
        <v>40794</v>
      </c>
      <c r="B472" s="0" t="n">
        <v>6</v>
      </c>
      <c r="C472" s="0" t="s">
        <v>10</v>
      </c>
      <c r="D472" s="0" t="n">
        <v>8.13</v>
      </c>
      <c r="E472" s="0" t="n">
        <f aca="false">VLOOKUP(C472,$N$2:$O$6,2,)</f>
        <v>32</v>
      </c>
      <c r="F472" s="0" t="n">
        <f aca="false">E472*D472</f>
        <v>260.16</v>
      </c>
      <c r="G472" s="0" t="n">
        <f aca="true">RAND()*(D472*3)</f>
        <v>6.13648577825865</v>
      </c>
      <c r="H472" s="0" t="n">
        <f aca="false">G472*E472</f>
        <v>196.367544904277</v>
      </c>
      <c r="I472" s="0" t="n">
        <f aca="false">MONTH(A472)</f>
        <v>9</v>
      </c>
    </row>
    <row r="473" customFormat="false" ht="15" hidden="false" customHeight="false" outlineLevel="0" collapsed="false">
      <c r="A473" s="1" t="n">
        <v>40794</v>
      </c>
      <c r="B473" s="0" t="n">
        <v>6</v>
      </c>
      <c r="C473" s="0" t="s">
        <v>22</v>
      </c>
      <c r="D473" s="0" t="n">
        <v>8.13</v>
      </c>
      <c r="E473" s="0" t="n">
        <f aca="false">VLOOKUP(C473,$N$2:$O$6,2,)</f>
        <v>30</v>
      </c>
      <c r="F473" s="0" t="n">
        <f aca="false">E473*D473</f>
        <v>243.9</v>
      </c>
      <c r="G473" s="0" t="n">
        <f aca="true">RAND()*(D473*3)</f>
        <v>10.2364745379332</v>
      </c>
      <c r="H473" s="0" t="n">
        <f aca="false">G473*E473</f>
        <v>307.094236137997</v>
      </c>
      <c r="I473" s="0" t="n">
        <f aca="false">MONTH(A473)</f>
        <v>9</v>
      </c>
    </row>
    <row r="474" customFormat="false" ht="15" hidden="false" customHeight="false" outlineLevel="0" collapsed="false">
      <c r="G474" s="0" t="n">
        <f aca="true">RAND()*(D474*3)</f>
        <v>0</v>
      </c>
      <c r="I474" s="0" t="n">
        <f aca="false">MONTH(A474)</f>
        <v>12</v>
      </c>
    </row>
    <row r="475" customFormat="false" ht="15" hidden="false" customHeight="false" outlineLevel="0" collapsed="false">
      <c r="A475" s="1" t="n">
        <v>40795</v>
      </c>
      <c r="B475" s="0" t="n">
        <v>6</v>
      </c>
      <c r="C475" s="0" t="s">
        <v>8</v>
      </c>
      <c r="D475" s="0" t="n">
        <v>8.13</v>
      </c>
      <c r="E475" s="0" t="n">
        <f aca="false">VLOOKUP(C475,$N$2:$O$6,2,)</f>
        <v>40</v>
      </c>
      <c r="F475" s="0" t="n">
        <f aca="false">E475*D475</f>
        <v>325.2</v>
      </c>
      <c r="G475" s="0" t="n">
        <f aca="true">RAND()*(D475*3)</f>
        <v>1.19622187159723</v>
      </c>
      <c r="H475" s="0" t="n">
        <f aca="false">G475*E475</f>
        <v>47.8488748638891</v>
      </c>
      <c r="I475" s="0" t="n">
        <f aca="false">MONTH(A475)</f>
        <v>9</v>
      </c>
    </row>
    <row r="476" customFormat="false" ht="15" hidden="false" customHeight="false" outlineLevel="0" collapsed="false">
      <c r="A476" s="1" t="n">
        <v>40795</v>
      </c>
      <c r="B476" s="0" t="n">
        <v>6</v>
      </c>
      <c r="C476" s="0" t="s">
        <v>9</v>
      </c>
      <c r="D476" s="0" t="n">
        <v>8.13</v>
      </c>
      <c r="E476" s="0" t="n">
        <f aca="false">VLOOKUP(C476,$N$2:$O$6,2,)</f>
        <v>28</v>
      </c>
      <c r="F476" s="0" t="n">
        <f aca="false">E476*D476</f>
        <v>227.64</v>
      </c>
      <c r="G476" s="0" t="n">
        <f aca="true">RAND()*(D476*3)</f>
        <v>11.2853964571143</v>
      </c>
      <c r="H476" s="0" t="n">
        <f aca="false">G476*E476</f>
        <v>315.991100799199</v>
      </c>
      <c r="I476" s="0" t="n">
        <f aca="false">MONTH(A476)</f>
        <v>9</v>
      </c>
    </row>
    <row r="477" customFormat="false" ht="15" hidden="false" customHeight="false" outlineLevel="0" collapsed="false">
      <c r="A477" s="1" t="n">
        <v>40795</v>
      </c>
      <c r="B477" s="0" t="n">
        <v>6</v>
      </c>
      <c r="C477" s="0" t="s">
        <v>10</v>
      </c>
      <c r="D477" s="0" t="n">
        <v>8.13</v>
      </c>
      <c r="E477" s="0" t="n">
        <f aca="false">VLOOKUP(C477,$N$2:$O$6,2,)</f>
        <v>32</v>
      </c>
      <c r="F477" s="0" t="n">
        <f aca="false">E477*D477</f>
        <v>260.16</v>
      </c>
      <c r="G477" s="0" t="n">
        <f aca="true">RAND()*(D477*3)</f>
        <v>11.776659676542</v>
      </c>
      <c r="H477" s="0" t="n">
        <f aca="false">G477*E477</f>
        <v>376.853109649345</v>
      </c>
      <c r="I477" s="0" t="n">
        <f aca="false">MONTH(A477)</f>
        <v>9</v>
      </c>
    </row>
    <row r="478" customFormat="false" ht="15" hidden="false" customHeight="false" outlineLevel="0" collapsed="false">
      <c r="A478" s="1" t="n">
        <v>40795</v>
      </c>
      <c r="B478" s="0" t="n">
        <v>6</v>
      </c>
      <c r="C478" s="0" t="s">
        <v>22</v>
      </c>
      <c r="D478" s="0" t="n">
        <v>8.13</v>
      </c>
      <c r="E478" s="0" t="n">
        <f aca="false">VLOOKUP(C478,$N$2:$O$6,2,)</f>
        <v>30</v>
      </c>
      <c r="F478" s="0" t="n">
        <f aca="false">E478*D478</f>
        <v>243.9</v>
      </c>
      <c r="G478" s="0" t="n">
        <f aca="true">RAND()*(D478*3)</f>
        <v>15.307722492835</v>
      </c>
      <c r="H478" s="0" t="n">
        <f aca="false">G478*E478</f>
        <v>459.231674785051</v>
      </c>
      <c r="I478" s="0" t="n">
        <f aca="false">MONTH(A478)</f>
        <v>9</v>
      </c>
    </row>
    <row r="479" customFormat="false" ht="15" hidden="false" customHeight="false" outlineLevel="0" collapsed="false">
      <c r="G479" s="0" t="n">
        <f aca="true">RAND()*(D479*3)</f>
        <v>0</v>
      </c>
      <c r="I479" s="0" t="n">
        <f aca="false">MONTH(A479)</f>
        <v>12</v>
      </c>
    </row>
    <row r="480" customFormat="false" ht="15" hidden="false" customHeight="false" outlineLevel="0" collapsed="false">
      <c r="A480" s="1" t="n">
        <v>40798</v>
      </c>
      <c r="B480" s="0" t="n">
        <v>6</v>
      </c>
      <c r="C480" s="0" t="s">
        <v>8</v>
      </c>
      <c r="D480" s="0" t="n">
        <v>8.13</v>
      </c>
      <c r="E480" s="0" t="n">
        <f aca="false">VLOOKUP(C480,$N$2:$O$6,2,)</f>
        <v>40</v>
      </c>
      <c r="F480" s="0" t="n">
        <f aca="false">E480*D480</f>
        <v>325.2</v>
      </c>
      <c r="G480" s="0" t="n">
        <f aca="true">RAND()*(D480*3)</f>
        <v>13.0347825844889</v>
      </c>
      <c r="H480" s="0" t="n">
        <f aca="false">G480*E480</f>
        <v>521.391303379554</v>
      </c>
      <c r="I480" s="0" t="n">
        <f aca="false">MONTH(A480)</f>
        <v>9</v>
      </c>
    </row>
    <row r="481" customFormat="false" ht="15" hidden="false" customHeight="false" outlineLevel="0" collapsed="false">
      <c r="A481" s="1" t="n">
        <v>40798</v>
      </c>
      <c r="B481" s="0" t="n">
        <v>6</v>
      </c>
      <c r="C481" s="0" t="s">
        <v>9</v>
      </c>
      <c r="D481" s="0" t="n">
        <v>8.13</v>
      </c>
      <c r="E481" s="0" t="n">
        <f aca="false">VLOOKUP(C481,$N$2:$O$6,2,)</f>
        <v>28</v>
      </c>
      <c r="F481" s="0" t="n">
        <f aca="false">E481*D481</f>
        <v>227.64</v>
      </c>
      <c r="G481" s="0" t="n">
        <f aca="true">RAND()*(D481*3)</f>
        <v>11.798007994392</v>
      </c>
      <c r="H481" s="0" t="n">
        <f aca="false">G481*E481</f>
        <v>330.344223842975</v>
      </c>
      <c r="I481" s="0" t="n">
        <f aca="false">MONTH(A481)</f>
        <v>9</v>
      </c>
    </row>
    <row r="482" customFormat="false" ht="15" hidden="false" customHeight="false" outlineLevel="0" collapsed="false">
      <c r="A482" s="1" t="n">
        <v>40798</v>
      </c>
      <c r="B482" s="0" t="n">
        <v>6</v>
      </c>
      <c r="C482" s="0" t="s">
        <v>10</v>
      </c>
      <c r="D482" s="0" t="n">
        <v>8.13</v>
      </c>
      <c r="E482" s="0" t="n">
        <f aca="false">VLOOKUP(C482,$N$2:$O$6,2,)</f>
        <v>32</v>
      </c>
      <c r="F482" s="0" t="n">
        <f aca="false">E482*D482</f>
        <v>260.16</v>
      </c>
      <c r="G482" s="0" t="n">
        <f aca="true">RAND()*(D482*3)</f>
        <v>4.4762588691758</v>
      </c>
      <c r="H482" s="0" t="n">
        <f aca="false">G482*E482</f>
        <v>143.240283813626</v>
      </c>
      <c r="I482" s="0" t="n">
        <f aca="false">MONTH(A482)</f>
        <v>9</v>
      </c>
    </row>
    <row r="483" customFormat="false" ht="15" hidden="false" customHeight="false" outlineLevel="0" collapsed="false">
      <c r="A483" s="1" t="n">
        <v>40798</v>
      </c>
      <c r="B483" s="0" t="n">
        <v>6</v>
      </c>
      <c r="C483" s="0" t="s">
        <v>22</v>
      </c>
      <c r="D483" s="0" t="n">
        <v>8.13</v>
      </c>
      <c r="E483" s="0" t="n">
        <f aca="false">VLOOKUP(C483,$N$2:$O$6,2,)</f>
        <v>30</v>
      </c>
      <c r="F483" s="0" t="n">
        <f aca="false">E483*D483</f>
        <v>243.9</v>
      </c>
      <c r="G483" s="0" t="n">
        <f aca="true">RAND()*(D483*3)</f>
        <v>14.7189372425037</v>
      </c>
      <c r="H483" s="0" t="n">
        <f aca="false">G483*E483</f>
        <v>441.568117275112</v>
      </c>
      <c r="I483" s="0" t="n">
        <f aca="false">MONTH(A483)</f>
        <v>9</v>
      </c>
    </row>
    <row r="484" customFormat="false" ht="15" hidden="false" customHeight="false" outlineLevel="0" collapsed="false">
      <c r="G484" s="0" t="n">
        <f aca="true">RAND()*(D484*3)</f>
        <v>0</v>
      </c>
      <c r="I484" s="0" t="n">
        <f aca="false">MONTH(A484)</f>
        <v>12</v>
      </c>
    </row>
    <row r="485" customFormat="false" ht="15" hidden="false" customHeight="false" outlineLevel="0" collapsed="false">
      <c r="A485" s="1" t="n">
        <v>40799</v>
      </c>
      <c r="B485" s="0" t="n">
        <v>6</v>
      </c>
      <c r="C485" s="0" t="s">
        <v>8</v>
      </c>
      <c r="D485" s="0" t="n">
        <v>7.45</v>
      </c>
      <c r="E485" s="0" t="n">
        <f aca="false">VLOOKUP(C485,$N$2:$O$6,2,)</f>
        <v>40</v>
      </c>
      <c r="F485" s="0" t="n">
        <f aca="false">E485*D485</f>
        <v>298</v>
      </c>
      <c r="G485" s="0" t="n">
        <f aca="true">RAND()*(D485*3)</f>
        <v>16.3684102209401</v>
      </c>
      <c r="H485" s="0" t="n">
        <f aca="false">G485*E485</f>
        <v>654.736408837605</v>
      </c>
      <c r="I485" s="0" t="n">
        <f aca="false">MONTH(A485)</f>
        <v>9</v>
      </c>
    </row>
    <row r="486" customFormat="false" ht="15" hidden="false" customHeight="false" outlineLevel="0" collapsed="false">
      <c r="A486" s="1" t="n">
        <v>40799</v>
      </c>
      <c r="B486" s="0" t="n">
        <v>6</v>
      </c>
      <c r="C486" s="0" t="s">
        <v>9</v>
      </c>
      <c r="D486" s="0" t="n">
        <v>7.45</v>
      </c>
      <c r="E486" s="0" t="n">
        <f aca="false">VLOOKUP(C486,$N$2:$O$6,2,)</f>
        <v>28</v>
      </c>
      <c r="F486" s="0" t="n">
        <f aca="false">E486*D486</f>
        <v>208.6</v>
      </c>
      <c r="G486" s="0" t="n">
        <f aca="true">RAND()*(D486*3)</f>
        <v>20.7763356013689</v>
      </c>
      <c r="H486" s="0" t="n">
        <f aca="false">G486*E486</f>
        <v>581.73739683833</v>
      </c>
      <c r="I486" s="0" t="n">
        <f aca="false">MONTH(A486)</f>
        <v>9</v>
      </c>
    </row>
    <row r="487" customFormat="false" ht="15" hidden="false" customHeight="false" outlineLevel="0" collapsed="false">
      <c r="A487" s="1" t="n">
        <v>40799</v>
      </c>
      <c r="B487" s="0" t="n">
        <v>6</v>
      </c>
      <c r="C487" s="0" t="s">
        <v>10</v>
      </c>
      <c r="D487" s="0" t="n">
        <v>7.45</v>
      </c>
      <c r="E487" s="0" t="n">
        <f aca="false">VLOOKUP(C487,$N$2:$O$6,2,)</f>
        <v>32</v>
      </c>
      <c r="F487" s="0" t="n">
        <f aca="false">E487*D487</f>
        <v>238.4</v>
      </c>
      <c r="G487" s="0" t="n">
        <f aca="true">RAND()*(D487*3)</f>
        <v>21.1640519392909</v>
      </c>
      <c r="H487" s="0" t="n">
        <f aca="false">G487*E487</f>
        <v>677.24966205731</v>
      </c>
      <c r="I487" s="0" t="n">
        <f aca="false">MONTH(A487)</f>
        <v>9</v>
      </c>
    </row>
    <row r="488" customFormat="false" ht="15" hidden="false" customHeight="false" outlineLevel="0" collapsed="false">
      <c r="A488" s="1" t="n">
        <v>40799</v>
      </c>
      <c r="B488" s="0" t="n">
        <v>6</v>
      </c>
      <c r="C488" s="0" t="s">
        <v>22</v>
      </c>
      <c r="D488" s="0" t="n">
        <v>7.45</v>
      </c>
      <c r="E488" s="0" t="n">
        <f aca="false">VLOOKUP(C488,$N$2:$O$6,2,)</f>
        <v>30</v>
      </c>
      <c r="F488" s="0" t="n">
        <f aca="false">E488*D488</f>
        <v>223.5</v>
      </c>
      <c r="G488" s="0" t="n">
        <f aca="true">RAND()*(D488*3)</f>
        <v>10.9610931663774</v>
      </c>
      <c r="H488" s="0" t="n">
        <f aca="false">G488*E488</f>
        <v>328.832794991322</v>
      </c>
      <c r="I488" s="0" t="n">
        <f aca="false">MONTH(A488)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2015-10-04T16:31:25Z</dcterms:created>
  <dc:creator>Mikel</dc:creator>
  <dc:language>es-ES</dc:language>
  <cp:lastModifiedBy>Mikel Uriz</cp:lastModifiedBy>
  <dcterms:modified xsi:type="dcterms:W3CDTF">2015-10-09T10:22:11Z</dcterms:modified>
  <cp:revision>0</cp:revision>
</cp:coreProperties>
</file>