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퍼셉트론" sheetId="1" r:id="rId1"/>
    <sheet name="아달라인" sheetId="2" r:id="rId2"/>
    <sheet name="로지스틱" sheetId="3" r:id="rId3"/>
  </sheets>
  <calcPr calcId="152511"/>
</workbook>
</file>

<file path=xl/calcChain.xml><?xml version="1.0" encoding="utf-8"?>
<calcChain xmlns="http://schemas.openxmlformats.org/spreadsheetml/2006/main">
  <c r="N9" i="3" l="1"/>
  <c r="N2" i="3"/>
  <c r="O9" i="3" l="1"/>
  <c r="M9" i="3"/>
  <c r="L2" i="3"/>
  <c r="L3" i="3"/>
  <c r="L4" i="3"/>
  <c r="L5" i="3"/>
  <c r="L6" i="3"/>
  <c r="L7" i="3"/>
  <c r="E9" i="2"/>
  <c r="I7" i="3"/>
  <c r="I6" i="3"/>
  <c r="J6" i="3" s="1"/>
  <c r="K6" i="3" s="1"/>
  <c r="I5" i="3"/>
  <c r="J5" i="3" s="1"/>
  <c r="I4" i="3"/>
  <c r="I3" i="3"/>
  <c r="I2" i="3"/>
  <c r="J2" i="3" s="1"/>
  <c r="K2" i="3" s="1"/>
  <c r="M2" i="3" s="1"/>
  <c r="J4" i="3" l="1"/>
  <c r="K4" i="3" s="1"/>
  <c r="K5" i="3"/>
  <c r="N5" i="3" s="1"/>
  <c r="J7" i="3"/>
  <c r="K7" i="3" s="1"/>
  <c r="J3" i="3"/>
  <c r="K3" i="3" s="1"/>
  <c r="O2" i="3"/>
  <c r="M6" i="3"/>
  <c r="N6" i="3"/>
  <c r="O6" i="3"/>
  <c r="M7" i="3" l="1"/>
  <c r="N7" i="3"/>
  <c r="O5" i="3"/>
  <c r="M5" i="3"/>
  <c r="M3" i="3"/>
  <c r="O3" i="3"/>
  <c r="N3" i="3"/>
  <c r="N4" i="3"/>
  <c r="M4" i="3"/>
  <c r="O4" i="3"/>
  <c r="O7" i="3"/>
  <c r="O8" i="3" l="1"/>
  <c r="G9" i="3" s="1"/>
  <c r="L8" i="3"/>
  <c r="M8" i="3"/>
  <c r="E9" i="3" s="1"/>
  <c r="N8" i="3"/>
  <c r="F9" i="3" s="1"/>
  <c r="E4" i="1"/>
  <c r="F4" i="1"/>
  <c r="G4" i="1"/>
  <c r="O2" i="1"/>
  <c r="N2" i="1"/>
  <c r="E3" i="1"/>
  <c r="P3" i="1"/>
  <c r="O3" i="1"/>
  <c r="N3" i="1"/>
  <c r="P2" i="1"/>
  <c r="F3" i="1"/>
  <c r="G3" i="1"/>
  <c r="M2" i="1"/>
  <c r="L2" i="1"/>
  <c r="I2" i="2"/>
  <c r="J2" i="2" s="1"/>
  <c r="K2" i="2" s="1"/>
  <c r="N2" i="2" s="1"/>
  <c r="M2" i="2" l="1"/>
  <c r="L2" i="2"/>
  <c r="O2" i="2"/>
  <c r="K2" i="1"/>
  <c r="J2" i="1"/>
  <c r="I3" i="2" l="1"/>
  <c r="J3" i="2" s="1"/>
  <c r="K3" i="2" s="1"/>
  <c r="N3" i="2" s="1"/>
  <c r="I4" i="2"/>
  <c r="J4" i="2" s="1"/>
  <c r="K4" i="2" s="1"/>
  <c r="N4" i="2" s="1"/>
  <c r="J3" i="1"/>
  <c r="K3" i="1" s="1"/>
  <c r="L3" i="1" s="1"/>
  <c r="M3" i="1" s="1"/>
  <c r="M4" i="2" l="1"/>
  <c r="L4" i="2"/>
  <c r="M3" i="2"/>
  <c r="L3" i="2"/>
  <c r="J4" i="1"/>
  <c r="K4" i="1" s="1"/>
  <c r="L4" i="1" s="1"/>
  <c r="M4" i="1" s="1"/>
  <c r="O4" i="2"/>
  <c r="O3" i="2"/>
  <c r="I5" i="2"/>
  <c r="J5" i="2" s="1"/>
  <c r="K5" i="2" s="1"/>
  <c r="N5" i="2" s="1"/>
  <c r="L5" i="2" l="1"/>
  <c r="M5" i="2"/>
  <c r="P4" i="1"/>
  <c r="G5" i="1" s="1"/>
  <c r="O4" i="1"/>
  <c r="F5" i="1" s="1"/>
  <c r="N4" i="1"/>
  <c r="E5" i="1" s="1"/>
  <c r="O5" i="2"/>
  <c r="I6" i="2"/>
  <c r="J6" i="2" s="1"/>
  <c r="K6" i="2" s="1"/>
  <c r="N6" i="2" s="1"/>
  <c r="M6" i="2" l="1"/>
  <c r="L6" i="2"/>
  <c r="J5" i="1"/>
  <c r="K5" i="1" s="1"/>
  <c r="L5" i="1" s="1"/>
  <c r="M5" i="1" s="1"/>
  <c r="O6" i="2"/>
  <c r="I7" i="2"/>
  <c r="J7" i="2" s="1"/>
  <c r="K7" i="2" s="1"/>
  <c r="N7" i="2" l="1"/>
  <c r="N8" i="2" s="1"/>
  <c r="M7" i="2"/>
  <c r="L7" i="2"/>
  <c r="L8" i="2" s="1"/>
  <c r="L9" i="2" s="1"/>
  <c r="O5" i="1"/>
  <c r="F6" i="1" s="1"/>
  <c r="P5" i="1"/>
  <c r="G6" i="1" s="1"/>
  <c r="N5" i="1"/>
  <c r="O7" i="2"/>
  <c r="O8" i="2" l="1"/>
  <c r="O9" i="2" s="1"/>
  <c r="G9" i="2" s="1"/>
  <c r="M8" i="2"/>
  <c r="M9" i="2" s="1"/>
  <c r="N9" i="2"/>
  <c r="F9" i="2" s="1"/>
  <c r="E6" i="1"/>
  <c r="J6" i="1" l="1"/>
  <c r="K6" i="1" s="1"/>
  <c r="L6" i="1" s="1"/>
  <c r="M6" i="1" s="1"/>
  <c r="N6" i="1" l="1"/>
  <c r="P6" i="1"/>
  <c r="G7" i="1" s="1"/>
  <c r="O6" i="1"/>
  <c r="F7" i="1" s="1"/>
  <c r="E7" i="1" l="1"/>
  <c r="J7" i="1" l="1"/>
  <c r="K7" i="1" s="1"/>
  <c r="L7" i="1" s="1"/>
  <c r="M7" i="1" s="1"/>
  <c r="O7" i="1" l="1"/>
  <c r="F8" i="1" s="1"/>
  <c r="P7" i="1"/>
  <c r="G8" i="1" s="1"/>
  <c r="N7" i="1"/>
  <c r="E8" i="1" s="1"/>
</calcChain>
</file>

<file path=xl/sharedStrings.xml><?xml version="1.0" encoding="utf-8"?>
<sst xmlns="http://schemas.openxmlformats.org/spreadsheetml/2006/main" count="49" uniqueCount="19">
  <si>
    <t>Fat</t>
    <phoneticPr fontId="1" type="noConversion"/>
  </si>
  <si>
    <t>Salt</t>
    <phoneticPr fontId="1" type="noConversion"/>
  </si>
  <si>
    <t>wo</t>
    <phoneticPr fontId="1" type="noConversion"/>
  </si>
  <si>
    <t>w1</t>
    <phoneticPr fontId="1" type="noConversion"/>
  </si>
  <si>
    <t>w2</t>
    <phoneticPr fontId="1" type="noConversion"/>
  </si>
  <si>
    <t>z</t>
    <phoneticPr fontId="1" type="noConversion"/>
  </si>
  <si>
    <t>o</t>
    <phoneticPr fontId="1" type="noConversion"/>
  </si>
  <si>
    <t>B1</t>
    <phoneticPr fontId="1" type="noConversion"/>
  </si>
  <si>
    <t>w0</t>
    <phoneticPr fontId="1" type="noConversion"/>
  </si>
  <si>
    <t>new_w</t>
    <phoneticPr fontId="1" type="noConversion"/>
  </si>
  <si>
    <t>z(output)</t>
    <phoneticPr fontId="1" type="noConversion"/>
  </si>
  <si>
    <t>h(z)</t>
    <phoneticPr fontId="1" type="noConversion"/>
  </si>
  <si>
    <t>error</t>
    <phoneticPr fontId="1" type="noConversion"/>
  </si>
  <si>
    <t>h(z)</t>
    <phoneticPr fontId="1" type="noConversion"/>
  </si>
  <si>
    <t>error</t>
    <phoneticPr fontId="1" type="noConversion"/>
  </si>
  <si>
    <t>No</t>
    <phoneticPr fontId="1" type="noConversion"/>
  </si>
  <si>
    <t>합계</t>
    <phoneticPr fontId="1" type="noConversion"/>
  </si>
  <si>
    <t>Cost</t>
    <phoneticPr fontId="1" type="noConversion"/>
  </si>
  <si>
    <t>error^2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</si>
</sst>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000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8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358140</xdr:colOff>
      <xdr:row>12</xdr:row>
      <xdr:rowOff>167640</xdr:rowOff>
    </xdr:from>
    <xdr:to>
      <xdr:col>13</xdr:col>
      <xdr:colOff>600710</xdr:colOff>
      <xdr:row>32</xdr:row>
      <xdr:rowOff>112612</xdr:rowOff>
    </xdr:to>
    <xdr:pic>
      <xdr:nvPicPr>
        <xdr:cNvPr id="3" name="내용 개체 틀 2"/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358140" y="2819400"/>
          <a:ext cx="8959850" cy="4364572"/>
        </a:xfrm>
        <a:prstGeom prst="rect">
          <a:avLst/>
        </a:prstGeom>
        <a:noFill/>
        <a:ln w="19050" cap="rnd">
          <a:solidFill>
            <a:srgbClr val="C0C0C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A4" workbookViewId="0">
      <selection activeCell="Q13" sqref="Q13"/>
    </sheetView>
  </sheetViews>
  <sheetFormatPr defaultRowHeight="17.399999999999999" x14ac:dyDescent="0.4"/>
  <sheetData>
    <row r="1" spans="1:16" x14ac:dyDescent="0.4">
      <c r="A1" t="s">
        <v>7</v>
      </c>
      <c r="B1" t="s">
        <v>0</v>
      </c>
      <c r="C1" t="s">
        <v>1</v>
      </c>
      <c r="E1" t="s">
        <v>2</v>
      </c>
      <c r="F1" t="s">
        <v>3</v>
      </c>
      <c r="G1" t="s">
        <v>4</v>
      </c>
      <c r="I1" t="s">
        <v>6</v>
      </c>
      <c r="J1" t="s">
        <v>10</v>
      </c>
      <c r="K1" t="s">
        <v>11</v>
      </c>
      <c r="L1" t="s">
        <v>12</v>
      </c>
      <c r="M1">
        <v>0.2</v>
      </c>
      <c r="N1" t="s">
        <v>8</v>
      </c>
      <c r="O1" t="s">
        <v>3</v>
      </c>
      <c r="P1" t="s">
        <v>4</v>
      </c>
    </row>
    <row r="2" spans="1:16" x14ac:dyDescent="0.4">
      <c r="A2">
        <v>1</v>
      </c>
      <c r="B2">
        <v>0.2</v>
      </c>
      <c r="C2">
        <v>0.9</v>
      </c>
      <c r="E2" s="1">
        <v>-0.3</v>
      </c>
      <c r="F2" s="1">
        <v>0.05</v>
      </c>
      <c r="G2" s="1">
        <v>0.01</v>
      </c>
      <c r="H2" s="1"/>
      <c r="I2">
        <v>1</v>
      </c>
      <c r="J2" s="1">
        <f>E2+(B2*F2)+(C2*G2)</f>
        <v>-0.28099999999999997</v>
      </c>
      <c r="K2">
        <f>IF(J2&gt;=0,1,-1)</f>
        <v>-1</v>
      </c>
      <c r="L2">
        <f>I2-K2</f>
        <v>2</v>
      </c>
      <c r="M2">
        <f>L2*$M$1</f>
        <v>0.4</v>
      </c>
      <c r="N2">
        <f>A2*$M2</f>
        <v>0.4</v>
      </c>
      <c r="O2">
        <f>B2*$M2</f>
        <v>8.0000000000000016E-2</v>
      </c>
      <c r="P2">
        <f t="shared" ref="P2" si="0">C2*$M2</f>
        <v>0.36000000000000004</v>
      </c>
    </row>
    <row r="3" spans="1:16" x14ac:dyDescent="0.4">
      <c r="A3">
        <v>1</v>
      </c>
      <c r="B3">
        <v>0.1</v>
      </c>
      <c r="C3">
        <v>0.1</v>
      </c>
      <c r="E3" s="1">
        <f>E2+N2</f>
        <v>0.10000000000000003</v>
      </c>
      <c r="F3" s="1">
        <f t="shared" ref="F3:G3" si="1">F2+O2</f>
        <v>0.13</v>
      </c>
      <c r="G3" s="1">
        <f t="shared" si="1"/>
        <v>0.37000000000000005</v>
      </c>
      <c r="H3" s="1"/>
      <c r="I3">
        <v>-1</v>
      </c>
      <c r="J3" s="1">
        <f>E3+(B3*F3)+(C3*G3)</f>
        <v>0.15000000000000002</v>
      </c>
      <c r="K3">
        <f t="shared" ref="K3:K7" si="2">IF(J3&gt;=0,1,-1)</f>
        <v>1</v>
      </c>
      <c r="L3">
        <f t="shared" ref="L3:L7" si="3">I3-K3</f>
        <v>-2</v>
      </c>
      <c r="M3">
        <f t="shared" ref="M3:M7" si="4">L3*$M$1</f>
        <v>-0.4</v>
      </c>
      <c r="N3">
        <f>A3*$M3</f>
        <v>-0.4</v>
      </c>
      <c r="O3">
        <f>B3*$M3</f>
        <v>-4.0000000000000008E-2</v>
      </c>
      <c r="P3">
        <f>C3*$M3</f>
        <v>-4.0000000000000008E-2</v>
      </c>
    </row>
    <row r="4" spans="1:16" x14ac:dyDescent="0.4">
      <c r="A4">
        <v>1</v>
      </c>
      <c r="B4">
        <v>0.2</v>
      </c>
      <c r="C4">
        <v>0.4</v>
      </c>
      <c r="E4" s="1">
        <f t="shared" ref="E4:E7" si="5">E3+N3</f>
        <v>-0.3</v>
      </c>
      <c r="F4" s="1">
        <f t="shared" ref="F4:F7" si="6">F3+O3</f>
        <v>0.09</v>
      </c>
      <c r="G4" s="1">
        <f t="shared" ref="G4:G7" si="7">G3+P3</f>
        <v>0.33000000000000007</v>
      </c>
      <c r="H4" s="1"/>
      <c r="I4">
        <v>-1</v>
      </c>
      <c r="J4" s="1">
        <f t="shared" ref="J4:J7" si="8">E4+(B4*F4)+(C4*G4)</f>
        <v>-0.14999999999999994</v>
      </c>
      <c r="K4">
        <f t="shared" si="2"/>
        <v>-1</v>
      </c>
      <c r="L4">
        <f t="shared" si="3"/>
        <v>0</v>
      </c>
      <c r="M4">
        <f t="shared" si="4"/>
        <v>0</v>
      </c>
      <c r="N4">
        <f t="shared" ref="N4:N7" si="9">A4*$M4</f>
        <v>0</v>
      </c>
      <c r="O4">
        <f t="shared" ref="O4" si="10">B4*$M4</f>
        <v>0</v>
      </c>
      <c r="P4">
        <f t="shared" ref="P4" si="11">C4*$M4</f>
        <v>0</v>
      </c>
    </row>
    <row r="5" spans="1:16" x14ac:dyDescent="0.4">
      <c r="A5">
        <v>1</v>
      </c>
      <c r="B5">
        <v>0.2</v>
      </c>
      <c r="C5">
        <v>0.5</v>
      </c>
      <c r="E5" s="1">
        <f t="shared" si="5"/>
        <v>-0.3</v>
      </c>
      <c r="F5" s="1">
        <f t="shared" si="6"/>
        <v>0.09</v>
      </c>
      <c r="G5" s="1">
        <f t="shared" si="7"/>
        <v>0.33000000000000007</v>
      </c>
      <c r="H5" s="1"/>
      <c r="I5">
        <v>-1</v>
      </c>
      <c r="J5" s="1">
        <f t="shared" si="8"/>
        <v>-0.11699999999999994</v>
      </c>
      <c r="K5">
        <f t="shared" si="2"/>
        <v>-1</v>
      </c>
      <c r="L5">
        <f t="shared" si="3"/>
        <v>0</v>
      </c>
      <c r="M5">
        <f t="shared" si="4"/>
        <v>0</v>
      </c>
      <c r="N5">
        <f t="shared" si="9"/>
        <v>0</v>
      </c>
      <c r="O5">
        <f t="shared" ref="O5:O7" si="12">B5*$M5</f>
        <v>0</v>
      </c>
      <c r="P5">
        <f t="shared" ref="P5:P7" si="13">C5*$M5</f>
        <v>0</v>
      </c>
    </row>
    <row r="6" spans="1:16" x14ac:dyDescent="0.4">
      <c r="A6">
        <v>1</v>
      </c>
      <c r="B6">
        <v>0.4</v>
      </c>
      <c r="C6">
        <v>0.5</v>
      </c>
      <c r="E6" s="1">
        <f t="shared" si="5"/>
        <v>-0.3</v>
      </c>
      <c r="F6" s="1">
        <f t="shared" si="6"/>
        <v>0.09</v>
      </c>
      <c r="G6" s="1">
        <f t="shared" si="7"/>
        <v>0.33000000000000007</v>
      </c>
      <c r="H6" s="1"/>
      <c r="I6">
        <v>1</v>
      </c>
      <c r="J6" s="1">
        <f t="shared" si="8"/>
        <v>-9.8999999999999977E-2</v>
      </c>
      <c r="K6">
        <f t="shared" si="2"/>
        <v>-1</v>
      </c>
      <c r="L6">
        <f t="shared" si="3"/>
        <v>2</v>
      </c>
      <c r="M6">
        <f t="shared" si="4"/>
        <v>0.4</v>
      </c>
      <c r="N6">
        <f t="shared" si="9"/>
        <v>0.4</v>
      </c>
      <c r="O6">
        <f t="shared" si="12"/>
        <v>0.16000000000000003</v>
      </c>
      <c r="P6">
        <f t="shared" si="13"/>
        <v>0.2</v>
      </c>
    </row>
    <row r="7" spans="1:16" x14ac:dyDescent="0.4">
      <c r="A7">
        <v>1</v>
      </c>
      <c r="B7">
        <v>0.3</v>
      </c>
      <c r="C7">
        <v>0.8</v>
      </c>
      <c r="E7" s="1">
        <f t="shared" si="5"/>
        <v>0.10000000000000003</v>
      </c>
      <c r="F7" s="1">
        <f t="shared" si="6"/>
        <v>0.25</v>
      </c>
      <c r="G7" s="1">
        <f t="shared" si="7"/>
        <v>0.53</v>
      </c>
      <c r="H7" s="1"/>
      <c r="I7">
        <v>1</v>
      </c>
      <c r="J7" s="1">
        <f t="shared" si="8"/>
        <v>0.59900000000000009</v>
      </c>
      <c r="K7">
        <f t="shared" si="2"/>
        <v>1</v>
      </c>
      <c r="L7">
        <f t="shared" si="3"/>
        <v>0</v>
      </c>
      <c r="M7">
        <f t="shared" si="4"/>
        <v>0</v>
      </c>
      <c r="N7">
        <f t="shared" si="9"/>
        <v>0</v>
      </c>
      <c r="O7">
        <f t="shared" si="12"/>
        <v>0</v>
      </c>
      <c r="P7">
        <f t="shared" si="13"/>
        <v>0</v>
      </c>
    </row>
    <row r="8" spans="1:16" x14ac:dyDescent="0.4">
      <c r="E8" s="1">
        <f t="shared" ref="E8" si="14">E7-N7</f>
        <v>0.10000000000000003</v>
      </c>
      <c r="F8" s="1">
        <f t="shared" ref="F8" si="15">F7-O7</f>
        <v>0.25</v>
      </c>
      <c r="G8" s="1">
        <f t="shared" ref="G8" si="16">G7-P7</f>
        <v>0.53</v>
      </c>
      <c r="H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9" sqref="E9"/>
    </sheetView>
  </sheetViews>
  <sheetFormatPr defaultRowHeight="17.399999999999999" x14ac:dyDescent="0.4"/>
  <cols>
    <col min="1" max="1" width="3.8984375" bestFit="1" customWidth="1"/>
    <col min="2" max="2" width="3.5" bestFit="1" customWidth="1"/>
    <col min="3" max="4" width="4.3984375" bestFit="1" customWidth="1"/>
    <col min="5" max="5" width="6.5" bestFit="1" customWidth="1"/>
    <col min="6" max="7" width="5.796875" bestFit="1" customWidth="1"/>
    <col min="8" max="8" width="3.09765625" bestFit="1" customWidth="1"/>
    <col min="9" max="10" width="6.5" bestFit="1" customWidth="1"/>
    <col min="11" max="11" width="7.09765625" bestFit="1" customWidth="1"/>
    <col min="12" max="12" width="7.69921875" bestFit="1" customWidth="1"/>
    <col min="13" max="15" width="7.5" bestFit="1" customWidth="1"/>
    <col min="16" max="16" width="11.19921875" bestFit="1" customWidth="1"/>
  </cols>
  <sheetData>
    <row r="1" spans="1:16" x14ac:dyDescent="0.4">
      <c r="A1" s="3" t="s">
        <v>15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5</v>
      </c>
      <c r="J1" s="3" t="s">
        <v>13</v>
      </c>
      <c r="K1" s="3" t="s">
        <v>14</v>
      </c>
      <c r="L1" s="3" t="s">
        <v>18</v>
      </c>
      <c r="M1" s="3" t="s">
        <v>8</v>
      </c>
      <c r="N1" s="3" t="s">
        <v>3</v>
      </c>
      <c r="O1" s="3" t="s">
        <v>4</v>
      </c>
      <c r="P1" s="3">
        <v>0.2</v>
      </c>
    </row>
    <row r="2" spans="1:16" x14ac:dyDescent="0.4">
      <c r="A2" s="3">
        <v>1</v>
      </c>
      <c r="B2" s="3">
        <v>1</v>
      </c>
      <c r="C2" s="3">
        <v>0.2</v>
      </c>
      <c r="D2" s="3">
        <v>0.9</v>
      </c>
      <c r="E2" s="4">
        <v>-0.3</v>
      </c>
      <c r="F2" s="4">
        <v>0.05</v>
      </c>
      <c r="G2" s="4">
        <v>0.01</v>
      </c>
      <c r="H2" s="3">
        <v>1</v>
      </c>
      <c r="I2" s="4">
        <f t="shared" ref="I2:I7" si="0">E2+(C2*F2)+(D2*G2)</f>
        <v>-0.28099999999999997</v>
      </c>
      <c r="J2" s="4">
        <f t="shared" ref="J2:J7" si="1">I2</f>
        <v>-0.28099999999999997</v>
      </c>
      <c r="K2" s="5">
        <f t="shared" ref="K2:K7" si="2">H2-J2</f>
        <v>1.2809999999999999</v>
      </c>
      <c r="L2" s="4">
        <f t="shared" ref="L2:L7" si="3">K2^2</f>
        <v>1.6409609999999999</v>
      </c>
      <c r="M2" s="4">
        <f t="shared" ref="M2:M7" si="4">B2*K2</f>
        <v>1.2809999999999999</v>
      </c>
      <c r="N2" s="4">
        <f t="shared" ref="N2:N7" si="5">C2*K2</f>
        <v>0.25619999999999998</v>
      </c>
      <c r="O2" s="4">
        <f t="shared" ref="O2:O7" si="6">D2*K2</f>
        <v>1.1529</v>
      </c>
    </row>
    <row r="3" spans="1:16" x14ac:dyDescent="0.4">
      <c r="A3" s="3">
        <v>2</v>
      </c>
      <c r="B3" s="3">
        <v>1</v>
      </c>
      <c r="C3" s="3">
        <v>0.1</v>
      </c>
      <c r="D3" s="3">
        <v>0.1</v>
      </c>
      <c r="E3" s="4">
        <v>-0.3</v>
      </c>
      <c r="F3" s="4">
        <v>0.05</v>
      </c>
      <c r="G3" s="4">
        <v>0.01</v>
      </c>
      <c r="H3" s="3">
        <v>-1</v>
      </c>
      <c r="I3" s="4">
        <f t="shared" si="0"/>
        <v>-0.29399999999999998</v>
      </c>
      <c r="J3" s="4">
        <f t="shared" si="1"/>
        <v>-0.29399999999999998</v>
      </c>
      <c r="K3" s="5">
        <f t="shared" si="2"/>
        <v>-0.70599999999999996</v>
      </c>
      <c r="L3" s="4">
        <f t="shared" si="3"/>
        <v>0.49843599999999993</v>
      </c>
      <c r="M3" s="4">
        <f t="shared" si="4"/>
        <v>-0.70599999999999996</v>
      </c>
      <c r="N3" s="4">
        <f t="shared" si="5"/>
        <v>-7.0599999999999996E-2</v>
      </c>
      <c r="O3" s="4">
        <f t="shared" si="6"/>
        <v>-7.0599999999999996E-2</v>
      </c>
    </row>
    <row r="4" spans="1:16" x14ac:dyDescent="0.4">
      <c r="A4" s="3">
        <v>3</v>
      </c>
      <c r="B4" s="3">
        <v>1</v>
      </c>
      <c r="C4" s="3">
        <v>0.2</v>
      </c>
      <c r="D4" s="3">
        <v>0.4</v>
      </c>
      <c r="E4" s="4">
        <v>-0.3</v>
      </c>
      <c r="F4" s="4">
        <v>0.05</v>
      </c>
      <c r="G4" s="4">
        <v>0.01</v>
      </c>
      <c r="H4" s="3">
        <v>-1</v>
      </c>
      <c r="I4" s="4">
        <f t="shared" si="0"/>
        <v>-0.28599999999999998</v>
      </c>
      <c r="J4" s="4">
        <f t="shared" si="1"/>
        <v>-0.28599999999999998</v>
      </c>
      <c r="K4" s="5">
        <f t="shared" si="2"/>
        <v>-0.71399999999999997</v>
      </c>
      <c r="L4" s="4">
        <f t="shared" si="3"/>
        <v>0.50979599999999992</v>
      </c>
      <c r="M4" s="4">
        <f t="shared" si="4"/>
        <v>-0.71399999999999997</v>
      </c>
      <c r="N4" s="4">
        <f t="shared" si="5"/>
        <v>-0.14280000000000001</v>
      </c>
      <c r="O4" s="4">
        <f t="shared" si="6"/>
        <v>-0.28560000000000002</v>
      </c>
    </row>
    <row r="5" spans="1:16" x14ac:dyDescent="0.4">
      <c r="A5" s="3">
        <v>4</v>
      </c>
      <c r="B5" s="3">
        <v>1</v>
      </c>
      <c r="C5" s="3">
        <v>0.2</v>
      </c>
      <c r="D5" s="3">
        <v>0.5</v>
      </c>
      <c r="E5" s="4">
        <v>-0.3</v>
      </c>
      <c r="F5" s="4">
        <v>0.05</v>
      </c>
      <c r="G5" s="4">
        <v>0.01</v>
      </c>
      <c r="H5" s="3">
        <v>-1</v>
      </c>
      <c r="I5" s="4">
        <f t="shared" si="0"/>
        <v>-0.28499999999999998</v>
      </c>
      <c r="J5" s="4">
        <f t="shared" si="1"/>
        <v>-0.28499999999999998</v>
      </c>
      <c r="K5" s="5">
        <f t="shared" si="2"/>
        <v>-0.71500000000000008</v>
      </c>
      <c r="L5" s="4">
        <f t="shared" si="3"/>
        <v>0.51122500000000015</v>
      </c>
      <c r="M5" s="4">
        <f t="shared" si="4"/>
        <v>-0.71500000000000008</v>
      </c>
      <c r="N5" s="4">
        <f t="shared" si="5"/>
        <v>-0.14300000000000002</v>
      </c>
      <c r="O5" s="4">
        <f t="shared" si="6"/>
        <v>-0.35750000000000004</v>
      </c>
    </row>
    <row r="6" spans="1:16" x14ac:dyDescent="0.4">
      <c r="A6" s="3">
        <v>5</v>
      </c>
      <c r="B6" s="3">
        <v>1</v>
      </c>
      <c r="C6" s="3">
        <v>0.4</v>
      </c>
      <c r="D6" s="3">
        <v>0.5</v>
      </c>
      <c r="E6" s="4">
        <v>-0.3</v>
      </c>
      <c r="F6" s="4">
        <v>0.05</v>
      </c>
      <c r="G6" s="4">
        <v>0.01</v>
      </c>
      <c r="H6" s="3">
        <v>1</v>
      </c>
      <c r="I6" s="4">
        <f t="shared" si="0"/>
        <v>-0.27499999999999997</v>
      </c>
      <c r="J6" s="4">
        <f t="shared" si="1"/>
        <v>-0.27499999999999997</v>
      </c>
      <c r="K6" s="5">
        <f t="shared" si="2"/>
        <v>1.2749999999999999</v>
      </c>
      <c r="L6" s="4">
        <f t="shared" si="3"/>
        <v>1.6256249999999999</v>
      </c>
      <c r="M6" s="4">
        <f t="shared" si="4"/>
        <v>1.2749999999999999</v>
      </c>
      <c r="N6" s="4">
        <f t="shared" si="5"/>
        <v>0.51</v>
      </c>
      <c r="O6" s="4">
        <f t="shared" si="6"/>
        <v>0.63749999999999996</v>
      </c>
    </row>
    <row r="7" spans="1:16" x14ac:dyDescent="0.4">
      <c r="A7" s="3">
        <v>6</v>
      </c>
      <c r="B7" s="3">
        <v>1</v>
      </c>
      <c r="C7" s="3">
        <v>0.3</v>
      </c>
      <c r="D7" s="3">
        <v>0.8</v>
      </c>
      <c r="E7" s="4">
        <v>-0.3</v>
      </c>
      <c r="F7" s="4">
        <v>0.05</v>
      </c>
      <c r="G7" s="4">
        <v>0.01</v>
      </c>
      <c r="H7" s="3">
        <v>1</v>
      </c>
      <c r="I7" s="4">
        <f t="shared" si="0"/>
        <v>-0.27699999999999997</v>
      </c>
      <c r="J7" s="4">
        <f t="shared" si="1"/>
        <v>-0.27699999999999997</v>
      </c>
      <c r="K7" s="5">
        <f t="shared" si="2"/>
        <v>1.2769999999999999</v>
      </c>
      <c r="L7" s="4">
        <f t="shared" si="3"/>
        <v>1.6307289999999999</v>
      </c>
      <c r="M7" s="4">
        <f t="shared" si="4"/>
        <v>1.2769999999999999</v>
      </c>
      <c r="N7" s="4">
        <f t="shared" si="5"/>
        <v>0.38309999999999994</v>
      </c>
      <c r="O7" s="4">
        <f t="shared" si="6"/>
        <v>1.0216000000000001</v>
      </c>
    </row>
    <row r="8" spans="1:16" x14ac:dyDescent="0.4">
      <c r="A8" s="3"/>
      <c r="B8" s="3"/>
      <c r="C8" s="3"/>
      <c r="D8" s="3"/>
      <c r="E8" s="4"/>
      <c r="F8" s="4"/>
      <c r="G8" s="4"/>
      <c r="H8" s="3"/>
      <c r="I8" s="3"/>
      <c r="J8" s="3"/>
      <c r="K8" s="3" t="s">
        <v>16</v>
      </c>
      <c r="L8" s="4">
        <f>SUM(L2:L7)</f>
        <v>6.416771999999999</v>
      </c>
      <c r="M8" s="4">
        <f t="shared" ref="M8:O8" si="7">SUM(M2:M7)</f>
        <v>1.6979999999999997</v>
      </c>
      <c r="N8" s="4">
        <f t="shared" si="7"/>
        <v>0.79289999999999994</v>
      </c>
      <c r="O8" s="4">
        <f t="shared" si="7"/>
        <v>2.0983000000000001</v>
      </c>
    </row>
    <row r="9" spans="1:16" x14ac:dyDescent="0.4">
      <c r="A9" s="3"/>
      <c r="B9" s="3"/>
      <c r="C9" s="3"/>
      <c r="D9" s="3" t="s">
        <v>9</v>
      </c>
      <c r="E9" s="4">
        <f>E2+M9</f>
        <v>3.9599999999999969E-2</v>
      </c>
      <c r="F9" s="4">
        <f>F2+N9</f>
        <v>0.20857999999999999</v>
      </c>
      <c r="G9" s="4">
        <f>G2+O9</f>
        <v>0.42966000000000004</v>
      </c>
      <c r="H9" s="3"/>
      <c r="I9" s="3"/>
      <c r="J9" s="3"/>
      <c r="K9" s="3" t="s">
        <v>17</v>
      </c>
      <c r="L9" s="4">
        <f>L8*0.5</f>
        <v>3.2083859999999995</v>
      </c>
      <c r="M9" s="4">
        <f>$P$1*M8</f>
        <v>0.33959999999999996</v>
      </c>
      <c r="N9" s="4">
        <f>$P$1*N8</f>
        <v>0.15858</v>
      </c>
      <c r="O9" s="4">
        <f>$P$1*O8</f>
        <v>0.41966000000000003</v>
      </c>
    </row>
    <row r="10" spans="1:16" x14ac:dyDescent="0.4">
      <c r="O10" s="1"/>
    </row>
    <row r="11" spans="1:16" x14ac:dyDescent="0.4">
      <c r="P1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P5" sqref="P5"/>
    </sheetView>
  </sheetViews>
  <sheetFormatPr defaultRowHeight="17.399999999999999" x14ac:dyDescent="0.4"/>
  <cols>
    <col min="17" max="17" width="10.3984375" bestFit="1" customWidth="1"/>
    <col min="18" max="18" width="11.19921875" bestFit="1" customWidth="1"/>
  </cols>
  <sheetData>
    <row r="1" spans="1:18" x14ac:dyDescent="0.4">
      <c r="A1" s="3" t="s">
        <v>15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5</v>
      </c>
      <c r="J1" s="3" t="s">
        <v>13</v>
      </c>
      <c r="K1" s="3" t="s">
        <v>14</v>
      </c>
      <c r="L1" s="3" t="s">
        <v>18</v>
      </c>
      <c r="M1" s="3" t="s">
        <v>8</v>
      </c>
      <c r="N1" s="3" t="s">
        <v>3</v>
      </c>
      <c r="O1" s="3" t="s">
        <v>4</v>
      </c>
      <c r="P1" s="3">
        <v>0.2</v>
      </c>
    </row>
    <row r="2" spans="1:18" x14ac:dyDescent="0.4">
      <c r="A2" s="3">
        <v>1</v>
      </c>
      <c r="B2" s="3">
        <v>1</v>
      </c>
      <c r="C2" s="3">
        <v>0.2</v>
      </c>
      <c r="D2" s="3">
        <v>0.9</v>
      </c>
      <c r="E2" s="4">
        <v>-0.3</v>
      </c>
      <c r="F2" s="4">
        <v>0.05</v>
      </c>
      <c r="G2" s="4">
        <v>0.01</v>
      </c>
      <c r="H2" s="3">
        <v>1</v>
      </c>
      <c r="I2" s="4">
        <f t="shared" ref="I2:I7" si="0">E2+(C2*F2)+(D2*G2)</f>
        <v>-0.28099999999999997</v>
      </c>
      <c r="J2" s="4">
        <f>1/(1+EXP(-I2))</f>
        <v>0.43020862980746027</v>
      </c>
      <c r="K2" s="5">
        <f t="shared" ref="K2:K7" si="1">H2-J2</f>
        <v>0.56979137019253967</v>
      </c>
      <c r="L2" s="4">
        <f>(-H2)*LN(J2)-(1-H2)*LN(1-J2)</f>
        <v>0.84348500236025892</v>
      </c>
      <c r="M2" s="4">
        <f t="shared" ref="M2:M7" si="2">B2*K2</f>
        <v>0.56979137019253967</v>
      </c>
      <c r="N2" s="4">
        <f>C2*K2</f>
        <v>0.11395827403850795</v>
      </c>
      <c r="O2" s="4">
        <f t="shared" ref="O2:O7" si="3">D2*K2</f>
        <v>0.51281223317328573</v>
      </c>
    </row>
    <row r="3" spans="1:18" x14ac:dyDescent="0.4">
      <c r="A3" s="3">
        <v>2</v>
      </c>
      <c r="B3" s="3">
        <v>1</v>
      </c>
      <c r="C3" s="3">
        <v>0.1</v>
      </c>
      <c r="D3" s="3">
        <v>0.1</v>
      </c>
      <c r="E3" s="4">
        <v>-0.3</v>
      </c>
      <c r="F3" s="4">
        <v>0.05</v>
      </c>
      <c r="G3" s="4">
        <v>0.01</v>
      </c>
      <c r="H3" s="3">
        <v>0</v>
      </c>
      <c r="I3" s="4">
        <f t="shared" si="0"/>
        <v>-0.29399999999999998</v>
      </c>
      <c r="J3" s="4">
        <f t="shared" ref="J3:J7" si="4">1/(1+EXP(-I3))</f>
        <v>0.42702488407837802</v>
      </c>
      <c r="K3" s="5">
        <f t="shared" si="1"/>
        <v>-0.42702488407837802</v>
      </c>
      <c r="L3" s="4">
        <f t="shared" ref="L3:L7" si="5">(-H3)*LN(J3)-(1-H3)*LN(1-J3)</f>
        <v>0.55691299092136426</v>
      </c>
      <c r="M3" s="4">
        <f t="shared" si="2"/>
        <v>-0.42702488407837802</v>
      </c>
      <c r="N3" s="4">
        <f t="shared" ref="N2:N7" si="6">C3*K3</f>
        <v>-4.2702488407837802E-2</v>
      </c>
      <c r="O3" s="4">
        <f t="shared" si="3"/>
        <v>-4.2702488407837802E-2</v>
      </c>
      <c r="R3" s="2"/>
    </row>
    <row r="4" spans="1:18" x14ac:dyDescent="0.4">
      <c r="A4" s="3">
        <v>3</v>
      </c>
      <c r="B4" s="3">
        <v>1</v>
      </c>
      <c r="C4" s="3">
        <v>0.2</v>
      </c>
      <c r="D4" s="3">
        <v>0.4</v>
      </c>
      <c r="E4" s="4">
        <v>-0.3</v>
      </c>
      <c r="F4" s="4">
        <v>0.05</v>
      </c>
      <c r="G4" s="4">
        <v>0.01</v>
      </c>
      <c r="H4" s="3">
        <v>0</v>
      </c>
      <c r="I4" s="4">
        <f t="shared" si="0"/>
        <v>-0.28599999999999998</v>
      </c>
      <c r="J4" s="4">
        <f t="shared" si="4"/>
        <v>0.42898341408417928</v>
      </c>
      <c r="K4" s="5">
        <f t="shared" si="1"/>
        <v>-0.42898341408417928</v>
      </c>
      <c r="L4" s="4">
        <f t="shared" si="5"/>
        <v>0.560337022609947</v>
      </c>
      <c r="M4" s="4">
        <f t="shared" si="2"/>
        <v>-0.42898341408417928</v>
      </c>
      <c r="N4" s="4">
        <f t="shared" si="6"/>
        <v>-8.5796682816835862E-2</v>
      </c>
      <c r="O4" s="4">
        <f t="shared" si="3"/>
        <v>-0.17159336563367172</v>
      </c>
    </row>
    <row r="5" spans="1:18" x14ac:dyDescent="0.4">
      <c r="A5" s="3">
        <v>4</v>
      </c>
      <c r="B5" s="3">
        <v>1</v>
      </c>
      <c r="C5" s="3">
        <v>0.2</v>
      </c>
      <c r="D5" s="3">
        <v>0.5</v>
      </c>
      <c r="E5" s="4">
        <v>-0.3</v>
      </c>
      <c r="F5" s="4">
        <v>0.05</v>
      </c>
      <c r="G5" s="4">
        <v>0.01</v>
      </c>
      <c r="H5" s="3">
        <v>0</v>
      </c>
      <c r="I5" s="4">
        <f t="shared" si="0"/>
        <v>-0.28499999999999998</v>
      </c>
      <c r="J5" s="4">
        <f t="shared" si="4"/>
        <v>0.42922838810550829</v>
      </c>
      <c r="K5" s="5">
        <f t="shared" si="1"/>
        <v>-0.42922838810550829</v>
      </c>
      <c r="L5" s="4">
        <f t="shared" si="5"/>
        <v>0.56076612850814744</v>
      </c>
      <c r="M5" s="4">
        <f t="shared" si="2"/>
        <v>-0.42922838810550829</v>
      </c>
      <c r="N5" s="4">
        <f t="shared" si="6"/>
        <v>-8.5845677621101665E-2</v>
      </c>
      <c r="O5" s="4">
        <f t="shared" si="3"/>
        <v>-0.21461419405275414</v>
      </c>
    </row>
    <row r="6" spans="1:18" x14ac:dyDescent="0.4">
      <c r="A6" s="3">
        <v>5</v>
      </c>
      <c r="B6" s="3">
        <v>1</v>
      </c>
      <c r="C6" s="3">
        <v>0.4</v>
      </c>
      <c r="D6" s="3">
        <v>0.5</v>
      </c>
      <c r="E6" s="4">
        <v>-0.3</v>
      </c>
      <c r="F6" s="4">
        <v>0.05</v>
      </c>
      <c r="G6" s="4">
        <v>0.01</v>
      </c>
      <c r="H6" s="3">
        <v>1</v>
      </c>
      <c r="I6" s="4">
        <f t="shared" si="0"/>
        <v>-0.27499999999999997</v>
      </c>
      <c r="J6" s="4">
        <f t="shared" si="4"/>
        <v>0.43168001652175192</v>
      </c>
      <c r="K6" s="5">
        <f t="shared" si="1"/>
        <v>0.56831998347824808</v>
      </c>
      <c r="L6" s="4">
        <f t="shared" si="5"/>
        <v>0.84007066768960015</v>
      </c>
      <c r="M6" s="4">
        <f t="shared" si="2"/>
        <v>0.56831998347824808</v>
      </c>
      <c r="N6" s="4">
        <f t="shared" si="6"/>
        <v>0.22732799339129925</v>
      </c>
      <c r="O6" s="4">
        <f t="shared" si="3"/>
        <v>0.28415999173912404</v>
      </c>
    </row>
    <row r="7" spans="1:18" x14ac:dyDescent="0.4">
      <c r="A7" s="3">
        <v>6</v>
      </c>
      <c r="B7" s="3">
        <v>1</v>
      </c>
      <c r="C7" s="3">
        <v>0.3</v>
      </c>
      <c r="D7" s="3">
        <v>0.8</v>
      </c>
      <c r="E7" s="4">
        <v>-0.3</v>
      </c>
      <c r="F7" s="4">
        <v>0.05</v>
      </c>
      <c r="G7" s="4">
        <v>0.01</v>
      </c>
      <c r="H7" s="3">
        <v>1</v>
      </c>
      <c r="I7" s="4">
        <f t="shared" si="0"/>
        <v>-0.27699999999999997</v>
      </c>
      <c r="J7" s="4">
        <f t="shared" si="4"/>
        <v>0.43118941896080387</v>
      </c>
      <c r="K7" s="5">
        <f t="shared" si="1"/>
        <v>0.56881058103919613</v>
      </c>
      <c r="L7" s="4">
        <f t="shared" si="5"/>
        <v>0.84120779827654291</v>
      </c>
      <c r="M7" s="4">
        <f t="shared" si="2"/>
        <v>0.56881058103919613</v>
      </c>
      <c r="N7" s="4">
        <f t="shared" si="6"/>
        <v>0.17064317431175882</v>
      </c>
      <c r="O7" s="4">
        <f t="shared" si="3"/>
        <v>0.45504846483135691</v>
      </c>
    </row>
    <row r="8" spans="1:18" x14ac:dyDescent="0.4">
      <c r="A8" s="3"/>
      <c r="B8" s="3"/>
      <c r="C8" s="3"/>
      <c r="D8" s="3"/>
      <c r="E8" s="4"/>
      <c r="F8" s="4"/>
      <c r="G8" s="4"/>
      <c r="H8" s="3"/>
      <c r="I8" s="3"/>
      <c r="J8" s="3"/>
      <c r="K8" s="3" t="s">
        <v>17</v>
      </c>
      <c r="L8" s="4">
        <f>SUM(L2:L7)</f>
        <v>4.2027796103658606</v>
      </c>
      <c r="M8" s="4">
        <f t="shared" ref="M8:O8" si="7">SUM(M2:M7)</f>
        <v>0.42168524844191835</v>
      </c>
      <c r="N8" s="4">
        <f t="shared" si="7"/>
        <v>0.29758459289579064</v>
      </c>
      <c r="O8" s="4">
        <f t="shared" si="7"/>
        <v>0.82311064164950309</v>
      </c>
    </row>
    <row r="9" spans="1:18" x14ac:dyDescent="0.4">
      <c r="A9" s="3"/>
      <c r="B9" s="3"/>
      <c r="C9" s="3"/>
      <c r="D9" s="3" t="s">
        <v>9</v>
      </c>
      <c r="E9" s="4">
        <f>E2+M9</f>
        <v>-0.21566295031161631</v>
      </c>
      <c r="F9" s="4">
        <f>F2+N9</f>
        <v>0.10951691857915813</v>
      </c>
      <c r="G9" s="4">
        <f>G2+O9</f>
        <v>0.17462212832990065</v>
      </c>
      <c r="H9" s="3"/>
      <c r="I9" s="3"/>
      <c r="J9" s="3"/>
      <c r="K9" s="3" t="s">
        <v>17</v>
      </c>
      <c r="L9" s="4"/>
      <c r="M9" s="4">
        <f>$P$1*M8</f>
        <v>8.4337049688383681E-2</v>
      </c>
      <c r="N9" s="4">
        <f>$P$1*N8</f>
        <v>5.9516918579158133E-2</v>
      </c>
      <c r="O9" s="4">
        <f t="shared" ref="N9:O9" si="8">$P$1*O8</f>
        <v>0.16462212832990064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퍼셉트론</vt:lpstr>
      <vt:lpstr>아달라인</vt:lpstr>
      <vt:lpstr>로지스틱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2019-10-16T07:57:51Z</dcterms:modified>
</cp:coreProperties>
</file>