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otice" sheetId="1" state="visible" r:id="rId2"/>
    <sheet name="Légendes" sheetId="2" state="visible" r:id="rId3"/>
    <sheet name="Code couleur + num" sheetId="3" state="hidden" r:id="rId4"/>
    <sheet name="Matrice EnvA"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<sst xmlns="http://schemas.openxmlformats.org/spreadsheetml/2006/main" count="380" uniqueCount="272">
  <si>
    <t xml:space="preserve">Contexte</t>
  </si>
  <si>
    <t xml:space="preserve">Le nouveau référentiel de compétences a été conçu afin de s'assurer que tous les étudiants en formation initiale sortant des écoles vétérinaires françaises aient acquis toutes les compétences nécessaires pour satisfaire aux exigences de la directive européenne 2005/36/EC amendée par la directive 2013/55/EU ainsi qu'aux lignes directrices de l’AEEEV (version Uppsala 2016).</t>
  </si>
  <si>
    <t xml:space="preserve">Rappel : Définition des 8 macro-compétences du référentiel</t>
  </si>
  <si>
    <r>
      <rPr>
        <sz val="11"/>
        <color rgb="FF404040"/>
        <rFont val="Trebuchet MS"/>
        <family val="2"/>
        <charset val="1"/>
      </rPr>
      <t xml:space="preserve">Le référentiel définit le </t>
    </r>
    <r>
      <rPr>
        <b val="true"/>
        <sz val="11"/>
        <color rgb="FF404040"/>
        <rFont val="Trebuchet MS"/>
        <family val="2"/>
        <charset val="1"/>
      </rPr>
      <t xml:space="preserve">niveau du Diplôme d’Etudes Fondamentales Vétérinaires</t>
    </r>
    <r>
      <rPr>
        <sz val="11"/>
        <color rgb="FF404040"/>
        <rFont val="Trebuchet MS"/>
        <family val="2"/>
        <charset val="1"/>
      </rPr>
      <t xml:space="preserve">, qui correspond aux « Day-One-Competences » de l’AEEEV, qui doit être </t>
    </r>
    <r>
      <rPr>
        <b val="true"/>
        <sz val="11"/>
        <color rgb="FF404040"/>
        <rFont val="Trebuchet MS"/>
        <family val="2"/>
        <charset val="1"/>
      </rPr>
      <t xml:space="preserve">atteint et évalué chez tous les étudiants en fin de quatrième année</t>
    </r>
    <r>
      <rPr>
        <sz val="11"/>
        <color rgb="FF404040"/>
        <rFont val="Trebuchet MS"/>
        <family val="2"/>
        <charset val="1"/>
      </rPr>
      <t xml:space="preserve">.</t>
    </r>
  </si>
  <si>
    <t xml:space="preserve">Ce référentiel est organisé en huit macro-compétences (cf encadré). Chacune de ces macro-compétences est déclinée en plusieurs compétences, elles-mêmes déclinées en capacités, qui décrivent une situation à maîtriser ou une action à réaliser. </t>
  </si>
  <si>
    <t xml:space="preserve">La mise en oeuvre de compétences complexes ne peut se faire de manière efficace que par la mobilisation pertinente d’un socle cohérent de connaissances. Ces domaines de connaissances sont indiqués dans la rubrique “connaissances sous-jacentes” du référentiel.</t>
  </si>
  <si>
    <r>
      <rPr>
        <sz val="11"/>
        <color rgb="FF404040"/>
        <rFont val="Trebuchet MS"/>
        <family val="2"/>
        <charset val="1"/>
      </rPr>
      <t xml:space="preserve">Pour chaque capacité, le référentiel de diplôme précise le</t>
    </r>
    <r>
      <rPr>
        <b val="true"/>
        <sz val="11"/>
        <color rgb="FF404040"/>
        <rFont val="Trebuchet MS"/>
        <family val="2"/>
        <charset val="1"/>
      </rPr>
      <t xml:space="preserve"> niveau de performance attendu</t>
    </r>
    <r>
      <rPr>
        <sz val="11"/>
        <color rgb="FF404040"/>
        <rFont val="Trebuchet MS"/>
        <family val="2"/>
        <charset val="1"/>
      </rPr>
      <t xml:space="preserve">, correspondant à ce que tous les étudiants doivent atteindre, selon la typologie suivante :</t>
    </r>
  </si>
  <si>
    <r>
      <rPr>
        <sz val="11"/>
        <color rgb="FF404040"/>
        <rFont val="Trebuchet MS"/>
        <family val="2"/>
        <charset val="1"/>
      </rPr>
      <t xml:space="preserve">- </t>
    </r>
    <r>
      <rPr>
        <b val="true"/>
        <sz val="11"/>
        <color rgb="FF404040"/>
        <rFont val="Trebuchet MS"/>
        <family val="2"/>
        <charset val="1"/>
      </rPr>
      <t xml:space="preserve">a vu = l’étudiant a vu ou a vu faire et sait expliquer</t>
    </r>
  </si>
  <si>
    <r>
      <rPr>
        <sz val="11"/>
        <color rgb="FF404040"/>
        <rFont val="Trebuchet MS"/>
        <family val="2"/>
        <charset val="1"/>
      </rPr>
      <t xml:space="preserve">- </t>
    </r>
    <r>
      <rPr>
        <b val="true"/>
        <sz val="11"/>
        <color rgb="FF404040"/>
        <rFont val="Trebuchet MS"/>
        <family val="2"/>
        <charset val="1"/>
      </rPr>
      <t xml:space="preserve">a fait = l’étudiant a fait avec une supervision directe</t>
    </r>
  </si>
  <si>
    <r>
      <rPr>
        <sz val="11"/>
        <color rgb="FF404040"/>
        <rFont val="Trebuchet MS"/>
        <family val="2"/>
        <charset val="1"/>
      </rPr>
      <t xml:space="preserve">- </t>
    </r>
    <r>
      <rPr>
        <b val="true"/>
        <sz val="11"/>
        <color rgb="FF404040"/>
        <rFont val="Trebuchet MS"/>
        <family val="2"/>
        <charset val="1"/>
      </rPr>
      <t xml:space="preserve">sait faire = l’étudiant est autonome</t>
    </r>
  </si>
  <si>
    <t xml:space="preserve">Lien vers le référentiel complet : cliquer ici</t>
  </si>
  <si>
    <t xml:space="preserve">Objectifs</t>
  </si>
  <si>
    <r>
      <rPr>
        <sz val="11"/>
        <color rgb="FF000000"/>
        <rFont val="Trebuchet MS"/>
        <family val="2"/>
        <charset val="1"/>
      </rPr>
      <t xml:space="preserve">Afin de mettre en œuvre le nouveau référentiel de compétences, il est nécessaire de faire un </t>
    </r>
    <r>
      <rPr>
        <b val="true"/>
        <sz val="11"/>
        <color rgb="FF000000"/>
        <rFont val="Trebuchet MS"/>
        <family val="2"/>
        <charset val="1"/>
      </rPr>
      <t xml:space="preserve">état des lieux</t>
    </r>
    <r>
      <rPr>
        <sz val="11"/>
        <color rgb="FF000000"/>
        <rFont val="Trebuchet MS"/>
        <family val="2"/>
        <charset val="1"/>
      </rPr>
      <t xml:space="preserve"> visant à analyser l’adéquation de notre formation avec les attendus du référentiel. Ceci devra permettre d’identifier, pour les étudiants en fin de tronc commun (A4), d’éventuels manques ou au contraire un niveau de spécialisation trop important afin d’opérer des rééquilibrages (notamment avec la A5).</t>
    </r>
  </si>
  <si>
    <t xml:space="preserve">L’objectif principal de ce travail est donc de recenser ce que chaque UC contribue à apporter en termes :</t>
  </si>
  <si>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de connaissances sous-jacentes nécessaires, </t>
    </r>
  </si>
  <si>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d’apprentissage d’une capacité spécifique (et du niveau de performance attendu),</t>
    </r>
  </si>
  <si>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d’évaluation de cette capacité.</t>
    </r>
  </si>
  <si>
    <r>
      <rPr>
        <sz val="11"/>
        <color rgb="FF000000"/>
        <rFont val="Trebuchet MS"/>
        <family val="2"/>
        <charset val="1"/>
      </rPr>
      <t xml:space="preserve">Pour une même capacité,</t>
    </r>
    <r>
      <rPr>
        <b val="true"/>
        <sz val="11"/>
        <color rgb="FF000000"/>
        <rFont val="Trebuchet MS"/>
        <family val="2"/>
        <charset val="1"/>
      </rPr>
      <t xml:space="preserve"> plusieurs UC peuvent contribuer à apporter les briques nécessaires</t>
    </r>
    <r>
      <rPr>
        <sz val="11"/>
        <color rgb="FF000000"/>
        <rFont val="Trebuchet MS"/>
        <family val="2"/>
        <charset val="1"/>
      </rPr>
      <t xml:space="preserve"> à l’acquisition de cette capacité. Il est donc important de pouvoir identifier de façon chronologique les différents contenus pédagogiques qui permettent l’élaboration de cette capacité depuis les connaissances fondamentales de première année jusqu’à l’évaluation finale certifiant son acquisition complète.</t>
    </r>
  </si>
  <si>
    <r>
      <rPr>
        <sz val="11"/>
        <color rgb="FF000000"/>
        <rFont val="Trebuchet MS"/>
        <family val="2"/>
        <charset val="1"/>
      </rPr>
      <t xml:space="preserve">Les données récupérées UC par UC seront donc, dans un deuxième temps, compilées dans un tableau général regroupant l’ensemble des UC de S5 à S12. Les compétences y seront listées en lignes et les UC en colonnes. Ce tableau (</t>
    </r>
    <r>
      <rPr>
        <b val="true"/>
        <sz val="11"/>
        <color rgb="FF000000"/>
        <rFont val="Trebuchet MS"/>
        <family val="2"/>
        <charset val="1"/>
      </rPr>
      <t xml:space="preserve">matrice croisée enseignements/compétences</t>
    </r>
    <r>
      <rPr>
        <sz val="11"/>
        <color rgb="FF000000"/>
        <rFont val="Trebuchet MS"/>
        <family val="2"/>
        <charset val="1"/>
      </rPr>
      <t xml:space="preserve">) permettra, pour chaque compétence et chaque capacité, d’avoir une vision globale de sa mise en place progressive au cours du cursus.</t>
    </r>
  </si>
  <si>
    <t xml:space="preserve">Ce support doit permettre in fine d’ajuster les objectifs d’apprentissage de chaque UC en interaction avec les autres UC participant elles aussi à l’acquisition d’une même compétence. Cette notion peut être qualifiée de « cohérence horizontale » de la matrice croisée enseignements/compétences.</t>
  </si>
  <si>
    <t xml:space="preserve">Le travail réalisé sera par ailleurs exploité afin d’aider les étudiants à mieux situer et contextualiser un apprentissage dans la progression logique de l’acquisition d’une compétence, autrement dit à mieux comprendre comment plusieurs briques seront utilisées et imbriquées entre elles pour construire la compétence.</t>
  </si>
  <si>
    <t xml:space="preserve">Méthode</t>
  </si>
  <si>
    <t xml:space="preserve">Le fichier Excel proposé contient plusieurs onglets :</t>
  </si>
  <si>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L’onglet « Notice » décrit le contexte, les objectifs et la méthode de travail</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</si>
  <si>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L’onglet « Description de l’UC » permet de donner les informations nécessaires à l’identification de l’UC concernée</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</si>
  <si>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Les onglets « CoPrev » à « R » correspondent à la déclinaison de chaque capacité du référentiel pour chacune des 8 macro-compétences.</t>
    </r>
  </si>
  <si>
    <t xml:space="preserve">Après avoir saisi les informations relatives à votre UC dans l’onglet « Description de l’UC », il vous est demandé d’indiquer quelles capacités votre UC contribue à faire acquérir en remplissant les colonnes J à R des capacités visées.</t>
  </si>
  <si>
    <t xml:space="preserve">Ceci est possible à plusieurs niveaux :</t>
  </si>
  <si>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 apportant des</t>
    </r>
    <r>
      <rPr>
        <b val="true"/>
        <sz val="11"/>
        <color rgb="FF000000"/>
        <rFont val="Trebuchet MS"/>
        <family val="2"/>
        <charset val="1"/>
      </rPr>
      <t xml:space="preserve"> connaissances sous-jacentes</t>
    </r>
    <r>
      <rPr>
        <sz val="11"/>
        <color rgb="FF000000"/>
        <rFont val="Trebuchet MS"/>
        <family val="2"/>
        <charset val="1"/>
      </rPr>
      <t xml:space="preserve"> listées sous chaque compétence dans le référentiel (sélectionner les cases « OUI de façon déterminante » ou « OUI mais de façon indirecte ou partielle » dans la colonne J)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</si>
  <si>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 enseignant la </t>
    </r>
    <r>
      <rPr>
        <b val="true"/>
        <sz val="11"/>
        <color rgb="FF000000"/>
        <rFont val="Trebuchet MS"/>
        <family val="2"/>
        <charset val="1"/>
      </rPr>
      <t xml:space="preserve">capacité elle-même</t>
    </r>
    <r>
      <rPr>
        <sz val="11"/>
        <color rgb="FF000000"/>
        <rFont val="Trebuchet MS"/>
        <family val="2"/>
        <charset val="1"/>
      </rPr>
      <t xml:space="preserve"> (sélectionner les cases « OUI de façon déterminante » ou « OUI mais de façon partielle » dans la colonne K)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</si>
  <si>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Dans le cas où votre enseignement couvre l’enseignement de cette capacité de façon déterminante, préciser dans la colonne L le </t>
    </r>
    <r>
      <rPr>
        <b val="true"/>
        <sz val="11"/>
        <color rgb="FF000000"/>
        <rFont val="Trebuchet MS"/>
        <family val="2"/>
        <charset val="1"/>
      </rPr>
      <t xml:space="preserve">niveau exigé</t>
    </r>
    <r>
      <rPr>
        <sz val="11"/>
        <color rgb="FF000000"/>
        <rFont val="Trebuchet MS"/>
        <family val="2"/>
        <charset val="1"/>
      </rPr>
      <t xml:space="preserve"> </t>
    </r>
    <r>
      <rPr>
        <u val="single"/>
        <sz val="11"/>
        <color rgb="FF000000"/>
        <rFont val="Trebuchet MS"/>
        <family val="2"/>
        <charset val="1"/>
      </rPr>
      <t xml:space="preserve">à l’heure actuelle</t>
    </r>
    <r>
      <rPr>
        <sz val="11"/>
        <color rgb="FF000000"/>
        <rFont val="Trebuchet MS"/>
        <family val="2"/>
        <charset val="1"/>
      </rPr>
      <t xml:space="preserve"> (année 2017-2018) selon la nomenclature suivante : a vu (l’étudiant a vu ou a vu faire et sait expliquer), a fait (l’étudiant a fait avec une supervision directe), sait faire (l’étudiant est autonome)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</si>
  <si>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Préciser dans la colonne M si tous les étudiants sont </t>
    </r>
    <r>
      <rPr>
        <b val="true"/>
        <sz val="11"/>
        <color rgb="FF000000"/>
        <rFont val="Trebuchet MS"/>
        <family val="2"/>
        <charset val="1"/>
      </rPr>
      <t xml:space="preserve">évalués spécifiquement </t>
    </r>
    <r>
      <rPr>
        <sz val="11"/>
        <color rgb="FF000000"/>
        <rFont val="Trebuchet MS"/>
        <family val="2"/>
        <charset val="1"/>
      </rPr>
      <t xml:space="preserve">sur l’acquisition de cette capacité dans votre UC (attention, il s’agit ici de l’évaluation de la capacité elle-même et non pas des connaissances sous-jacentes)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</si>
  <si>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Si dans votre UC l'acquisition de la capacité ne concerne qu’une </t>
    </r>
    <r>
      <rPr>
        <b val="true"/>
        <sz val="11"/>
        <color rgb="FF000000"/>
        <rFont val="Trebuchet MS"/>
        <family val="2"/>
        <charset val="1"/>
      </rPr>
      <t xml:space="preserve">espèce</t>
    </r>
    <r>
      <rPr>
        <sz val="11"/>
        <color rgb="FF000000"/>
        <rFont val="Trebuchet MS"/>
        <family val="2"/>
        <charset val="1"/>
      </rPr>
      <t xml:space="preserve"> ou un groupe d’espèces, le préciser dans la colonne N.</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</si>
  <si>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Enfin les colonnes O à R vous permettent de décrire plus en détail : le </t>
    </r>
    <r>
      <rPr>
        <b val="true"/>
        <sz val="11"/>
        <color rgb="FF000000"/>
        <rFont val="Trebuchet MS"/>
        <family val="2"/>
        <charset val="1"/>
      </rPr>
      <t xml:space="preserve">contenu</t>
    </r>
    <r>
      <rPr>
        <sz val="11"/>
        <color rgb="FF000000"/>
        <rFont val="Trebuchet MS"/>
        <family val="2"/>
        <charset val="1"/>
      </rPr>
      <t xml:space="preserve"> de votre enseignement pour la capacité visée, sa </t>
    </r>
    <r>
      <rPr>
        <b val="true"/>
        <sz val="11"/>
        <color rgb="FF000000"/>
        <rFont val="Trebuchet MS"/>
        <family val="2"/>
        <charset val="1"/>
      </rPr>
      <t xml:space="preserve">forme pédagogique</t>
    </r>
    <r>
      <rPr>
        <sz val="11"/>
        <color rgb="FF000000"/>
        <rFont val="Trebuchet MS"/>
        <family val="2"/>
        <charset val="1"/>
      </rPr>
      <t xml:space="preserve"> et le cas échéant les </t>
    </r>
    <r>
      <rPr>
        <b val="true"/>
        <sz val="11"/>
        <color rgb="FF000000"/>
        <rFont val="Trebuchet MS"/>
        <family val="2"/>
        <charset val="1"/>
      </rPr>
      <t xml:space="preserve">modalités d’évaluation</t>
    </r>
    <r>
      <rPr>
        <sz val="11"/>
        <color rgb="FF000000"/>
        <rFont val="Trebuchet MS"/>
        <family val="2"/>
        <charset val="1"/>
      </rPr>
      <t xml:space="preserve"> de cette capacité.</t>
    </r>
  </si>
  <si>
    <t xml:space="preserve">Remarques :</t>
  </si>
  <si>
    <t xml:space="preserve">  - Pour les colonnes J à M, seules les propositions de réponses préremplies sont acceptées de manière à pouvoir homogénéiser les réponses. Pour tout complément d'information, utiliser la colonne R : "commentaires"</t>
  </si>
  <si>
    <r>
      <rPr>
        <sz val="11"/>
        <color rgb="FF000000"/>
        <rFont val="Trebuchet MS"/>
        <family val="2"/>
        <charset val="1"/>
      </rPr>
      <t xml:space="preserve">  -</t>
    </r>
    <r>
      <rPr>
        <b val="true"/>
        <sz val="11"/>
        <color rgb="FF000000"/>
        <rFont val="Trebuchet MS"/>
        <family val="2"/>
        <charset val="1"/>
      </rPr>
      <t xml:space="preserve"> Il n'est pas nécessaire de remplir toutes les cases</t>
    </r>
    <r>
      <rPr>
        <sz val="11"/>
        <color rgb="FF000000"/>
        <rFont val="Trebuchet MS"/>
        <family val="2"/>
        <charset val="1"/>
      </rPr>
      <t xml:space="preserve">. </t>
    </r>
    <r>
      <rPr>
        <b val="true"/>
        <sz val="11"/>
        <color rgb="FF000000"/>
        <rFont val="Trebuchet MS"/>
        <family val="2"/>
        <charset val="1"/>
      </rPr>
      <t xml:space="preserve">Une case laissée vide est interprétée comme un "Non"</t>
    </r>
  </si>
  <si>
    <t xml:space="preserve">L'UC apporte des connaissances sous-jacentes nécessaires à l'acquisition de la capacité</t>
  </si>
  <si>
    <t xml:space="preserve">L'apprentissage de cette capacité constitue un objectif spécifique de cette UC</t>
  </si>
  <si>
    <t xml:space="preserve">S'il s'agit d'un objectif spécifique, les étudiants doivent actuellement atteindre le niveau de performance suivant à la fin de l’UC</t>
  </si>
  <si>
    <t xml:space="preserve">Dans cette UE/UC, tous les étudiants sont évalués spécifiquement sur cette capacité</t>
  </si>
  <si>
    <t xml:space="preserve">Le cas échéant, dans quelle(s) espèce(s) ?
(lister les espèces concernées)</t>
  </si>
  <si>
    <t xml:space="preserve">OUI de façon déterminante</t>
  </si>
  <si>
    <t xml:space="preserve">AV (a vu ou a vu faire et sait expliquer)</t>
  </si>
  <si>
    <t xml:space="preserve">OUI dans sa totalité</t>
  </si>
  <si>
    <t xml:space="preserve">OUI mais de façon indirecte ou partielle</t>
  </si>
  <si>
    <t xml:space="preserve">OUI mais de façon partielle</t>
  </si>
  <si>
    <t xml:space="preserve">AF (a fait avec une supervision directe)</t>
  </si>
  <si>
    <t xml:space="preserve">OUI mais partiellement</t>
  </si>
  <si>
    <t xml:space="preserve">NON</t>
  </si>
  <si>
    <t xml:space="preserve">0 ou 3</t>
  </si>
  <si>
    <t xml:space="preserve">o ou 30</t>
  </si>
  <si>
    <t xml:space="preserve">SF (est autonome)</t>
  </si>
  <si>
    <t xml:space="preserve">0 ou 300</t>
  </si>
  <si>
    <t xml:space="preserve">0 ou 3000</t>
  </si>
  <si>
    <t xml:space="preserve">Adéquation enseignement vs. compétences du référentiel</t>
  </si>
  <si>
    <t xml:space="preserve">UC51</t>
  </si>
  <si>
    <t xml:space="preserve">UC52</t>
  </si>
  <si>
    <t xml:space="preserve">UC53</t>
  </si>
  <si>
    <t xml:space="preserve">UC54</t>
  </si>
  <si>
    <t xml:space="preserve">UC55</t>
  </si>
  <si>
    <t xml:space="preserve">UC61</t>
  </si>
  <si>
    <t xml:space="preserve">UC62</t>
  </si>
  <si>
    <t xml:space="preserve">UC63</t>
  </si>
  <si>
    <t xml:space="preserve">UC64</t>
  </si>
  <si>
    <t xml:space="preserve">UC65</t>
  </si>
  <si>
    <t xml:space="preserve">UC66</t>
  </si>
  <si>
    <t xml:space="preserve">UC71</t>
  </si>
  <si>
    <t xml:space="preserve">UC72</t>
  </si>
  <si>
    <t xml:space="preserve">UC73</t>
  </si>
  <si>
    <t xml:space="preserve">UC74</t>
  </si>
  <si>
    <t xml:space="preserve">UC75</t>
  </si>
  <si>
    <t xml:space="preserve">UC76</t>
  </si>
  <si>
    <t xml:space="preserve">UC77</t>
  </si>
  <si>
    <t xml:space="preserve">UC78</t>
  </si>
  <si>
    <t xml:space="preserve">UC81</t>
  </si>
  <si>
    <t xml:space="preserve">UC82</t>
  </si>
  <si>
    <t xml:space="preserve">UC83</t>
  </si>
  <si>
    <t xml:space="preserve">UC84</t>
  </si>
  <si>
    <t xml:space="preserve">UC85</t>
  </si>
  <si>
    <t xml:space="preserve">UC86</t>
  </si>
  <si>
    <t xml:space="preserve">UC91</t>
  </si>
  <si>
    <t xml:space="preserve">UC92</t>
  </si>
  <si>
    <t xml:space="preserve">UC93</t>
  </si>
  <si>
    <t xml:space="preserve">UC94</t>
  </si>
  <si>
    <t xml:space="preserve">UC95</t>
  </si>
  <si>
    <t xml:space="preserve">UC96</t>
  </si>
  <si>
    <t xml:space="preserve">UC97</t>
  </si>
  <si>
    <t xml:space="preserve">UC101</t>
  </si>
  <si>
    <t xml:space="preserve">UC102</t>
  </si>
  <si>
    <t xml:space="preserve">UC103</t>
  </si>
  <si>
    <t xml:space="preserve">UC104</t>
  </si>
  <si>
    <t xml:space="preserve">UC105</t>
  </si>
  <si>
    <t xml:space="preserve">UC106</t>
  </si>
  <si>
    <t xml:space="preserve">UC107</t>
  </si>
  <si>
    <t xml:space="preserve">UC111</t>
  </si>
  <si>
    <t xml:space="preserve">UC112</t>
  </si>
  <si>
    <t xml:space="preserve">UC113</t>
  </si>
  <si>
    <t xml:space="preserve">UC114</t>
  </si>
  <si>
    <t xml:space="preserve">UC115</t>
  </si>
  <si>
    <t xml:space="preserve">UC121</t>
  </si>
  <si>
    <t xml:space="preserve">UC122</t>
  </si>
  <si>
    <t xml:space="preserve">UC123</t>
  </si>
  <si>
    <t xml:space="preserve">UC124</t>
  </si>
  <si>
    <t xml:space="preserve">UC125</t>
  </si>
  <si>
    <t xml:space="preserve">UC126</t>
  </si>
  <si>
    <t xml:space="preserve">Statut</t>
  </si>
  <si>
    <t xml:space="preserve">Niveau ref</t>
  </si>
  <si>
    <t xml:space="preserve">Connaissances</t>
  </si>
  <si>
    <t xml:space="preserve">Capacité</t>
  </si>
  <si>
    <t xml:space="preserve">Evaluation</t>
  </si>
  <si>
    <t xml:space="preserve">Niveau max</t>
  </si>
  <si>
    <t xml:space="preserve">Coprev.</t>
  </si>
  <si>
    <t xml:space="preserve">Conseiller et Prévenir</t>
  </si>
  <si>
    <t xml:space="preserve">CoPrev.1.</t>
  </si>
  <si>
    <t xml:space="preserve">Évaluer l'état général, le bien-être et l'état nutritionnel d'un animal ou d'un groupe d'animaux</t>
  </si>
  <si>
    <t xml:space="preserve">CoPrev.1.1.</t>
  </si>
  <si>
    <t xml:space="preserve">Réaliser un examen comportemental sur un animal </t>
  </si>
  <si>
    <t xml:space="preserve">SF</t>
  </si>
  <si>
    <t xml:space="preserve">ruminants, chien, chat  </t>
  </si>
  <si>
    <t xml:space="preserve">Réaliser un examen comportemental sur un groupe d’animaux </t>
  </si>
  <si>
    <t xml:space="preserve">AF</t>
  </si>
  <si>
    <t xml:space="preserve">ruminants - équidés</t>
  </si>
  <si>
    <t xml:space="preserve">CoPrev.1.2.</t>
  </si>
  <si>
    <t xml:space="preserve">Réaliser une visite de transaction  </t>
  </si>
  <si>
    <t xml:space="preserve">AV</t>
  </si>
  <si>
    <t xml:space="preserve">_</t>
  </si>
  <si>
    <t xml:space="preserve">CoPrev.1.3.</t>
  </si>
  <si>
    <t xml:space="preserve">Juger de l’état d’entretien d’un animal ou d’un groupe d’animaux</t>
  </si>
  <si>
    <t xml:space="preserve">CoPrev 1.4.</t>
  </si>
  <si>
    <t xml:space="preserve">Réaliser une diagnose de catégorie et une évaluation comportementale dans le cadre de la réglementation liée aux chiens susceptibles d'être dangereux  </t>
  </si>
  <si>
    <t xml:space="preserve">chien</t>
  </si>
  <si>
    <t xml:space="preserve">CoPrev.2.</t>
  </si>
  <si>
    <t xml:space="preserve">Conseiller sur les principes d’hébergement, d’entretien, de reproduction, d’éducation et d’alimentation ; proposer et mettre en œuvre des programmes de prévention dans le respect des bonnes pratiques en matière de santé animale, de bien-être animal et de santé publique </t>
  </si>
  <si>
    <t xml:space="preserve">CoPrev.2.1.</t>
  </si>
  <si>
    <t xml:space="preserve">Conseiller un éleveur quant au respect du bien-être comportemental et physique d'un groupe d'animaux  </t>
  </si>
  <si>
    <t xml:space="preserve">Coprev.2.2.</t>
  </si>
  <si>
    <t xml:space="preserve">Conseiller sur l’alimentation, élaborer ou corriger une ration adaptée à un animal ou un groupe d’animaux </t>
  </si>
  <si>
    <t xml:space="preserve">chien, chat, bovin laitier, cheval</t>
  </si>
  <si>
    <t xml:space="preserve">CoPrev.2.3.</t>
  </si>
  <si>
    <t xml:space="preserve">Conseiller un éleveur pour la reproduction, la sélection et pour la gestion et la prévention des affections héréditaires ou à composante génétique : trouver les informations nécessaires pour une espèce donnée et proposer un plan de gestion et de prévention pour une affection héréditaire</t>
  </si>
  <si>
    <t xml:space="preserve">chien - chat ou cheval</t>
  </si>
  <si>
    <t xml:space="preserve">CoPrev.2.3bis.</t>
  </si>
  <si>
    <t xml:space="preserve">Conseiller un éleveur pour la reproduction, la sélection et pour la gestion et la prévention des affections héréditaires ou à composante génétique : principes de sélection</t>
  </si>
  <si>
    <t xml:space="preserve">CoPrev.2.4.</t>
  </si>
  <si>
    <t xml:space="preserve">Conseiller sur, établir et mettre en place un plan de prévention raisonné contre les maladies infectieuses et parasitaires  </t>
  </si>
  <si>
    <t xml:space="preserve">chien, chat, cheval, ruminants</t>
  </si>
  <si>
    <t xml:space="preserve">CoPrev 2.5.</t>
  </si>
  <si>
    <t xml:space="preserve">Conseiller un utilisateur d’animal de sport ou d’utilité sur les éléments de prévention spécifiques  </t>
  </si>
  <si>
    <t xml:space="preserve">chien, cheval</t>
  </si>
  <si>
    <t xml:space="preserve">CoPrev.2.6.</t>
  </si>
  <si>
    <t xml:space="preserve">Conseiller et accompagner les éleveurs pour les documents réglementaires, notamment l’établissement du règlement sanitaire d’un élevage canin ou félin, le bilan sanitaire d’élevage et un protocole de soin</t>
  </si>
  <si>
    <t xml:space="preserve">chien - chat</t>
  </si>
  <si>
    <t xml:space="preserve">CoPrev.2.7.</t>
  </si>
  <si>
    <t xml:space="preserve">Conduire une consultation de médecine préventive, individuelle</t>
  </si>
  <si>
    <t xml:space="preserve">CoPrev.2.7bis.</t>
  </si>
  <si>
    <t xml:space="preserve"> Conduire une consultation de médecine préventive, collective  </t>
  </si>
  <si>
    <t xml:space="preserve">CoPrev.2.8.</t>
  </si>
  <si>
    <t xml:space="preserve">Réaliser un audit d’élevage (aspects liés aux animaux, aux installations, aux méthodes, en traitant de la santé animale, du bien-être animal, des enjeux économiques et de santé publique notamment zoonoses et de la protection de l’environnement)</t>
  </si>
  <si>
    <t xml:space="preserve">CoPRev.3.</t>
  </si>
  <si>
    <t xml:space="preserve">Appliquer les principes de biosécurité et conseiller sur la biosécurité</t>
  </si>
  <si>
    <t xml:space="preserve">Coprev.3.1.</t>
  </si>
  <si>
    <t xml:space="preserve">Justifier, appliquer et faire appliquer les mesures de biosécurité en pratique quotidienne vétérinaire  </t>
  </si>
  <si>
    <t xml:space="preserve">Coprev.3.2.</t>
  </si>
  <si>
    <t xml:space="preserve">Conseiller sur la biosécurité en élevage, notamment en ce qui concerne les mesures préventives et les protocoles de nettoyage et désinfection</t>
  </si>
  <si>
    <t xml:space="preserve">Coprev.3.3.</t>
  </si>
  <si>
    <t xml:space="preserve">Appliquer les principes et les méthodes pour éliminer les cadavres, les sous-produits animaux, et les déchets d'activité de soins dans le respect de la réglementation et des règles de biosécurité</t>
  </si>
  <si>
    <t xml:space="preserve">Coprev 3.4.</t>
  </si>
  <si>
    <t xml:space="preserve">Justifier, appliquer et faire appliquer les mesures de biosécurité face à un incident de nature à mettre en jeu la sécurité sanitaire des personnes ou des animaux  </t>
  </si>
  <si>
    <t xml:space="preserve">D.</t>
  </si>
  <si>
    <t xml:space="preserve">Etablir un diagnostic</t>
  </si>
  <si>
    <t xml:space="preserve">D.1.</t>
  </si>
  <si>
    <t xml:space="preserve">Diriger et assurer la contention d’un animal afin de pouvoir l’observer, le manipuler et le soigner dans le respect des règles du bien-être</t>
  </si>
  <si>
    <t xml:space="preserve">D.1.1.</t>
  </si>
  <si>
    <t xml:space="preserve">Observer, aborder, contenir, manipuler ou déplacer un animal en respectant son bien-être dans des situations simples</t>
  </si>
  <si>
    <t xml:space="preserve">chien, chat, cheval, ruminants, volailles, lagomorphes et rongeurs / autres espèces</t>
  </si>
  <si>
    <t xml:space="preserve">D.1.1bis.</t>
  </si>
  <si>
    <t xml:space="preserve">Observer, aborder, contenir, manipuler ou déplacer un animal en respectant son bien-être dans des situations complexes (notamment dans le cas d'animaux stressés, malades ou agressifs) </t>
  </si>
  <si>
    <t xml:space="preserve">D.1.2.</t>
  </si>
  <si>
    <t xml:space="preserve">Elaborer un plan de contention chimique et le réaliser</t>
  </si>
  <si>
    <t xml:space="preserve">D.1.3.</t>
  </si>
  <si>
    <t xml:space="preserve">Diriger les personnes participant aux manœuvres de contention  </t>
  </si>
  <si>
    <t xml:space="preserve">D.2.</t>
  </si>
  <si>
    <t xml:space="preserve">Conduire une démarche diagnostique pour un animal ou un groupe d'animaux  </t>
  </si>
  <si>
    <t xml:space="preserve">D.2.1.</t>
  </si>
  <si>
    <t xml:space="preserve">Recueillir les commémoratifs et l’anamnèse, y compris via des objets connectés, et hiérarchiser les informations  </t>
  </si>
  <si>
    <t xml:space="preserve">D.2.2.</t>
  </si>
  <si>
    <t xml:space="preserve">Réaliser et interpréter un examen clinique général  </t>
  </si>
  <si>
    <t xml:space="preserve">D.2.3.</t>
  </si>
  <si>
    <t xml:space="preserve">Réaliser et interpréter un examen clinique par appareil</t>
  </si>
  <si>
    <t xml:space="preserve">D.2.4.</t>
  </si>
  <si>
    <t xml:space="preserve">Énoncer les éléments cliniques et les synthétiser</t>
  </si>
  <si>
    <t xml:space="preserve">D.2.5.</t>
  </si>
  <si>
    <t xml:space="preserve">Formuler des hypothèses diagnostiques hiérarchisées</t>
  </si>
  <si>
    <t xml:space="preserve">D.2.6.</t>
  </si>
  <si>
    <t xml:space="preserve">Proposer des examens complémentaires adaptés</t>
  </si>
  <si>
    <t xml:space="preserve">D.2.7.</t>
  </si>
  <si>
    <t xml:space="preserve">Établir un diagnostic et un pronostic / zoonoses et les maladies réglementées</t>
  </si>
  <si>
    <t xml:space="preserve">D.2.7bis.</t>
  </si>
  <si>
    <t xml:space="preserve">Établir un diagnostic et un pronostic pour les situations courantes </t>
  </si>
  <si>
    <t xml:space="preserve">D.3.</t>
  </si>
  <si>
    <t xml:space="preserve">Effectuer, conditionner et transporter des prélèvements biologiques, choisir et réaliser ou prescrire les tests diagnostiques appropriés et les interpréter    </t>
  </si>
  <si>
    <t xml:space="preserve">D.3.1.</t>
  </si>
  <si>
    <t xml:space="preserve">Choisir et justifier les tests diagnostiques appropriés à la démarche clinique en les hiérarchisant (en fonction du contexte technique, clinique, épidémiologique et économique) et en étant capable d’en expliquer la pertinence et le coût</t>
  </si>
  <si>
    <t xml:space="preserve"> carnivores, équidés, ruminants </t>
  </si>
  <si>
    <t xml:space="preserve">D.3.2.</t>
  </si>
  <si>
    <t xml:space="preserve">Effectuer un prélèvement biologique / choix le contenant adapté à l’analyse biologique demandée </t>
  </si>
  <si>
    <t xml:space="preserve">D.3.2bis.</t>
  </si>
  <si>
    <t xml:space="preserve">Effectuer un prélèvement biologique </t>
  </si>
  <si>
    <t xml:space="preserve"> D.3.2bis.01.</t>
  </si>
  <si>
    <t xml:space="preserve">Prélèvement sanguin</t>
  </si>
  <si>
    <t xml:space="preserve"> D.3.2bis.02.</t>
  </si>
  <si>
    <t xml:space="preserve">Prélèvement de lait</t>
  </si>
  <si>
    <t xml:space="preserve"> D.3.2bis.03.</t>
  </si>
  <si>
    <t xml:space="preserve">Prélèvement de semence</t>
  </si>
  <si>
    <t xml:space="preserve"> D.3.2bis.04.</t>
  </si>
  <si>
    <t xml:space="preserve">Prélèvements de matières fécales </t>
  </si>
  <si>
    <t xml:space="preserve"> D.3.2bis.05.</t>
  </si>
  <si>
    <t xml:space="preserve">Prélèvement d’urine </t>
  </si>
  <si>
    <t xml:space="preserve"> D.3.2bis.06.</t>
  </si>
  <si>
    <t xml:space="preserve">Écouvillonnages </t>
  </si>
  <si>
    <t xml:space="preserve"> D.3.2bis.07.</t>
  </si>
  <si>
    <t xml:space="preserve">Raclage cutané </t>
  </si>
  <si>
    <t xml:space="preserve"> D.3.2bis.08.</t>
  </si>
  <si>
    <t xml:space="preserve">Aspiration transtrachéale et lavage broncho alvéolaire </t>
  </si>
  <si>
    <t xml:space="preserve"> D.3.2bis.09.</t>
  </si>
  <si>
    <t xml:space="preserve">Cytoponctions superficielles et ponctions de liquides biologiques (articulaire, épanchement abdominal et thoracique) </t>
  </si>
  <si>
    <t xml:space="preserve">D.3.2bis.10.</t>
  </si>
  <si>
    <t xml:space="preserve">Autres cytoponctions (masses profondes et organes internes, myélogramme et ponctions de liquides biologiques (LCS, épanchement péricardique) </t>
  </si>
  <si>
    <t xml:space="preserve">D.3.2bis.11.</t>
  </si>
  <si>
    <t xml:space="preserve">Biopsie, pièces d’exérèse chirurgicale et prélèvements nécropsiques </t>
  </si>
  <si>
    <t xml:space="preserve">D.3.2bis.12.</t>
  </si>
  <si>
    <t xml:space="preserve">Prélèvement de placenta </t>
  </si>
  <si>
    <t xml:space="preserve">D.3.3.</t>
  </si>
  <si>
    <t xml:space="preserve">Conditionner et transporter un prélèvement biologique :  détermination des conditions pré-analytiques optimales pour les examens biologiques courants et trouver l’information pour les examens spécialisés, ainsi que la préparation d’un prélèvement biologique pour analyse ou envoi dans un laboratoire spécialisé (aspects techniques et documents d’accompagnement) </t>
  </si>
  <si>
    <t xml:space="preserve">D.3.4.</t>
  </si>
  <si>
    <t xml:space="preserve">Analyser un prélèvement biologique : fonctionnement des automates de biologie médicale de routine et  concepts d’assurance qualité de ces équipements</t>
  </si>
  <si>
    <t xml:space="preserve">D.3.4bis.</t>
  </si>
  <si>
    <t xml:space="preserve">Analyser un prélèvement biologique : tests diagnostiques disponibles au chevet du malade</t>
  </si>
  <si>
    <t xml:space="preserve">D.3.5.</t>
  </si>
  <si>
    <t xml:space="preserve">Interpréter un test diagnostique : interprétation des résultats d’analyse en tenant compte des variations biologiques et en tenant compte des caractéristiques des tests </t>
  </si>
  <si>
    <t xml:space="preserve">D.4.</t>
  </si>
  <si>
    <t xml:space="preserve">Prescrire, réaliser et interpréter un examen d’imagerie </t>
  </si>
  <si>
    <t xml:space="preserve">D.4.1.</t>
  </si>
  <si>
    <t xml:space="preserve">Choisir la technique d'imagerie la plus adaptée au contexte clinique (hypothèses diagnostiques, contexte socio-économique, principe de justification, limites, contre-indications) (radiographie vs échographie)  </t>
  </si>
  <si>
    <t xml:space="preserve">espèces majeures</t>
  </si>
  <si>
    <t xml:space="preserve">bis Choisir la technique d'imagerie la plus adaptée au contexte clinique (hypothèses diagnostiques, contexte socio-économique, principe de justification, limites, contre-indications) (radio-écho-scanner-IRM-scintigraphie)  </t>
  </si>
  <si>
    <t xml:space="preserve">D.4.2.</t>
  </si>
  <si>
    <t xml:space="preserve">Réaliser un cliché radiographique : radiographie sans préparation du thorax, de l’abdomen et du squelette appendiculaire</t>
  </si>
  <si>
    <t xml:space="preserve">chien, chat / autres espèces</t>
  </si>
  <si>
    <t xml:space="preserve">bis Réaliser un cliché radiographique :  examen radiographique avec produit de contraste</t>
  </si>
  <si>
    <t xml:space="preserve">ter Réaliser un cliché radiographique :  principales incidences radiographiques </t>
  </si>
  <si>
    <t xml:space="preserve">D.4.3.</t>
  </si>
  <si>
    <t xml:space="preserve">Réaliser un examen échographique :  échographie abdominale et  échocardiographie chez un carnivore,  échographie tendineuse (et articulaire 5) chez le cheval </t>
  </si>
  <si>
    <t xml:space="preserve">chien, chat cheval</t>
  </si>
  <si>
    <t xml:space="preserve">bis Réaliser un examen échographique :  échographie de l’appareil génital de la vache </t>
  </si>
  <si>
    <t xml:space="preserve">bovin</t>
  </si>
  <si>
    <t xml:space="preserve">ter Réaliser un examen échographique :  échographie abdominale durant un examen de coliques, échographie de l’appareil génital chez la jument </t>
  </si>
  <si>
    <t xml:space="preserve">D.4.4.</t>
  </si>
  <si>
    <t xml:space="preserve">Décrire une image radiographique et échographique (orientation, formations anatomiques normales et anormales, variations anatomiques, artefacts techniques)</t>
  </si>
  <si>
    <t xml:space="preserve">D.4.5.</t>
  </si>
  <si>
    <t xml:space="preserve">Interpréter l'examen en intégrant les données d'imagerie aux autres éléments cliniques et paracliniques ; identifier les éléments de gravité, préciser les limites et le degré de certitude du résultat</t>
  </si>
  <si>
    <t xml:space="preserve">D.5.</t>
  </si>
  <si>
    <t xml:space="preserve">Pratiquer un examen post-mortem </t>
  </si>
  <si>
    <t xml:space="preserve">D.5.1.</t>
  </si>
  <si>
    <t xml:space="preserve">Pratiquer un examen post-mortem en disséquant tous les organes internes, en préservant leur intégrité</t>
  </si>
  <si>
    <t xml:space="preserve">Chien, chat / bovin, volailles/ cheval</t>
  </si>
  <si>
    <t xml:space="preserve">D.5.2.</t>
  </si>
  <si>
    <t xml:space="preserve">Repérer et décrire les anomalies morphologiques de chaque organe ; émettre des hypothèses diagnostiques raisonnées et prescrire les examens complémentaires éventuels</t>
  </si>
  <si>
    <t xml:space="preserve">D.5.3.</t>
  </si>
  <si>
    <t xml:space="preserve">Hiérarchiser les lésions et identifier leur lien pathogénique ; établir un diagnostic postmortem global, si nécessaire avec les résultats des examens complémentaires</t>
  </si>
  <si>
    <t xml:space="preserve">Chien, chat, bovin / cheval</t>
  </si>
</sst>
</file>

<file path=xl/styles.xml><?xml version="1.0" encoding="utf-8"?>
<styleSheet xmlns="http://schemas.openxmlformats.org/spreadsheetml/2006/main">
  <numFmts count="5">
    <numFmt numFmtId="164" formatCode="General"/>
    <numFmt numFmtId="165" formatCode="DD/MM/YY"/>
    <numFmt numFmtId="166" formatCode="[$-40C]DD/MM/YYYY"/>
    <numFmt numFmtId="167" formatCode="0"/>
    <numFmt numFmtId="168" formatCode="General"/>
  </numFmts>
  <fonts count="38">
    <font>
      <sz val="11"/>
      <color rgb="FF000000"/>
      <name val="Calibri"/>
      <family val="2"/>
      <charset val="1"/>
    </font>
    <font>
      <sz val="10"/>
      <name val="Arial"/>
      <family val="0"/>
    </font>
    <font>
      <sz val="10"/>
      <name val="Arial"/>
      <family val="0"/>
    </font>
    <font>
      <sz val="10"/>
      <name val="Arial"/>
      <family val="0"/>
    </font>
    <font>
      <sz val="11"/>
      <color rgb="FF000000"/>
      <name val="Trebuchet MS"/>
      <family val="2"/>
      <charset val="1"/>
    </font>
    <font>
      <sz val="18"/>
      <color rgb="FFFFFFFF"/>
      <name val="Trebuchet MS"/>
      <family val="2"/>
      <charset val="1"/>
    </font>
    <font>
      <sz val="11"/>
      <color rgb="FF404040"/>
      <name val="Trebuchet MS"/>
      <family val="2"/>
      <charset val="1"/>
    </font>
    <font>
      <sz val="14"/>
      <color rgb="FF7030A0"/>
      <name val="Trebuchet MS"/>
      <family val="2"/>
      <charset val="1"/>
    </font>
    <font>
      <b val="true"/>
      <sz val="11"/>
      <color rgb="FF404040"/>
      <name val="Trebuchet MS"/>
      <family val="2"/>
      <charset val="1"/>
    </font>
    <font>
      <u val="single"/>
      <sz val="14"/>
      <color rgb="FF7030A0"/>
      <name val="Trebuchet MS"/>
      <family val="2"/>
      <charset val="1"/>
    </font>
    <font>
      <u val="single"/>
      <sz val="11"/>
      <color rgb="FF0563C1"/>
      <name val="Calibri"/>
      <family val="2"/>
      <charset val="1"/>
    </font>
    <font>
      <b val="true"/>
      <sz val="11"/>
      <color rgb="FF000000"/>
      <name val="Trebuchet MS"/>
      <family val="2"/>
      <charset val="1"/>
    </font>
    <font>
      <sz val="11"/>
      <color rgb="FF000000"/>
      <name val="Wingdings"/>
      <family val="0"/>
      <charset val="2"/>
    </font>
    <font>
      <sz val="7"/>
      <color rgb="FF000000"/>
      <name val="Times New Roman"/>
      <family val="1"/>
      <charset val="1"/>
    </font>
    <font>
      <b val="true"/>
      <sz val="18"/>
      <color rgb="FFFFFFFF"/>
      <name val="Trebuchet MS"/>
      <family val="2"/>
      <charset val="1"/>
    </font>
    <font>
      <u val="single"/>
      <sz val="11"/>
      <color rgb="FF000000"/>
      <name val="Trebuchet MS"/>
      <family val="2"/>
      <charset val="1"/>
    </font>
    <font>
      <b val="true"/>
      <sz val="11"/>
      <name val="Trebuchet MS"/>
      <family val="2"/>
      <charset val="1"/>
    </font>
    <font>
      <sz val="11"/>
      <name val="Trebuchet MS"/>
      <family val="2"/>
      <charset val="1"/>
    </font>
    <font>
      <sz val="8"/>
      <color rgb="FF000000"/>
      <name val="Calibri"/>
      <family val="2"/>
      <charset val="1"/>
    </font>
    <font>
      <b val="true"/>
      <sz val="20"/>
      <color rgb="FF7030A0"/>
      <name val="Calibri"/>
      <family val="2"/>
      <charset val="1"/>
    </font>
    <font>
      <b val="true"/>
      <sz val="8"/>
      <color rgb="FF000000"/>
      <name val="Trebuchet MS"/>
      <family val="2"/>
      <charset val="1"/>
    </font>
    <font>
      <b val="true"/>
      <sz val="22"/>
      <color rgb="FF7030A0"/>
      <name val="Trebuchet MS"/>
      <family val="2"/>
      <charset val="1"/>
    </font>
    <font>
      <sz val="8"/>
      <color rgb="FF000000"/>
      <name val="Trebuchet MS"/>
      <family val="2"/>
      <charset val="1"/>
    </font>
    <font>
      <sz val="8"/>
      <name val="Trebuchet MS"/>
      <family val="2"/>
      <charset val="1"/>
    </font>
    <font>
      <sz val="11"/>
      <color rgb="FF7030A0"/>
      <name val="Trebuchet MS"/>
      <family val="2"/>
      <charset val="1"/>
    </font>
    <font>
      <sz val="14"/>
      <name val="Trebuchet MS"/>
      <family val="2"/>
      <charset val="1"/>
    </font>
    <font>
      <b val="true"/>
      <sz val="22"/>
      <color rgb="FFFFFFFF"/>
      <name val="Trebuchet MS"/>
      <family val="2"/>
      <charset val="1"/>
    </font>
    <font>
      <sz val="8"/>
      <color rgb="FFFFFFFF"/>
      <name val="Trebuchet MS"/>
      <family val="2"/>
      <charset val="1"/>
    </font>
    <font>
      <b val="true"/>
      <sz val="11"/>
      <color rgb="FFFFFFFF"/>
      <name val="Trebuchet MS"/>
      <family val="2"/>
      <charset val="1"/>
    </font>
    <font>
      <b val="true"/>
      <sz val="12"/>
      <color rgb="FF7030A0"/>
      <name val="Trebuchet MS"/>
      <family val="2"/>
      <charset val="1"/>
    </font>
    <font>
      <b val="true"/>
      <sz val="8"/>
      <color rgb="FFFFFFFF"/>
      <name val="Trebuchet MS"/>
      <family val="2"/>
      <charset val="1"/>
    </font>
    <font>
      <b val="true"/>
      <sz val="14"/>
      <name val="Trebuchet MS"/>
      <family val="2"/>
      <charset val="1"/>
    </font>
    <font>
      <sz val="11"/>
      <color rgb="FF808080"/>
      <name val="Trebuchet MS"/>
      <family val="2"/>
      <charset val="1"/>
    </font>
    <font>
      <sz val="11"/>
      <color rgb="FFFFFFFF"/>
      <name val="Trebuchet MS"/>
      <family val="2"/>
      <charset val="1"/>
    </font>
    <font>
      <sz val="11"/>
      <color rgb="FFFFFFFF"/>
      <name val="Calibri"/>
      <family val="2"/>
      <charset val="1"/>
    </font>
    <font>
      <b val="true"/>
      <sz val="14"/>
      <color rgb="FFFFFFFF"/>
      <name val="Trebuchet MS"/>
      <family val="2"/>
      <charset val="1"/>
    </font>
    <font>
      <sz val="10"/>
      <color rgb="FF404040"/>
      <name val="Trebuchet MS"/>
      <family val="2"/>
      <charset val="1"/>
    </font>
    <font>
      <sz val="11"/>
      <color rgb="FF7030A0"/>
      <name val="Calibri"/>
      <family val="2"/>
      <charset val="1"/>
    </font>
  </fonts>
  <fills count="12">
    <fill>
      <patternFill patternType="none"/>
    </fill>
    <fill>
      <patternFill patternType="gray125"/>
    </fill>
    <fill>
      <patternFill patternType="solid">
        <fgColor rgb="FF7030A0"/>
        <bgColor rgb="FF993366"/>
      </patternFill>
    </fill>
    <fill>
      <patternFill patternType="solid">
        <fgColor rgb="FFFFD966"/>
        <bgColor rgb="FFFFE699"/>
      </patternFill>
    </fill>
    <fill>
      <patternFill patternType="solid">
        <fgColor rgb="FF00B050"/>
        <bgColor rgb="FF33CC33"/>
      </patternFill>
    </fill>
    <fill>
      <patternFill patternType="solid">
        <fgColor rgb="FFDEEBF7"/>
        <bgColor rgb="FFCCFFFF"/>
      </patternFill>
    </fill>
    <fill>
      <patternFill patternType="solid">
        <fgColor rgb="FFCC00CC"/>
        <bgColor rgb="FFFF00FF"/>
      </patternFill>
    </fill>
    <fill>
      <patternFill patternType="solid">
        <fgColor rgb="FFFFF2CC"/>
        <bgColor rgb="FFFFE699"/>
      </patternFill>
    </fill>
    <fill>
      <patternFill patternType="solid">
        <fgColor rgb="FFC5E0B4"/>
        <bgColor rgb="FFA9D18E"/>
      </patternFill>
    </fill>
    <fill>
      <patternFill patternType="solid">
        <fgColor rgb="FFB4C7E7"/>
        <bgColor rgb="FF9DC3E6"/>
      </patternFill>
    </fill>
    <fill>
      <patternFill patternType="solid">
        <fgColor rgb="FFFF99FF"/>
        <bgColor rgb="FFCC99FF"/>
      </patternFill>
    </fill>
    <fill>
      <patternFill patternType="solid">
        <fgColor rgb="FF2E75B6"/>
        <bgColor rgb="FF0563C1"/>
      </patternFill>
    </fill>
  </fills>
  <borders count="1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6" fillId="0" borderId="4"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true" applyProtection="false">
      <alignment horizontal="center" vertical="center" textRotation="0" wrapText="true" indent="0" shrinkToFit="false"/>
      <protection locked="true" hidden="false"/>
    </xf>
    <xf numFmtId="164" fontId="17" fillId="3" borderId="7"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17" fillId="4" borderId="0" xfId="0" applyFont="true" applyBorder="true" applyAlignment="true" applyProtection="false">
      <alignment horizontal="center" vertical="center" textRotation="0" wrapText="false" indent="0" shrinkToFit="false"/>
      <protection locked="true" hidden="false"/>
    </xf>
    <xf numFmtId="164" fontId="17" fillId="5" borderId="0" xfId="0" applyFont="true" applyBorder="true" applyAlignment="true" applyProtection="false">
      <alignment horizontal="center" vertical="center" textRotation="0" wrapText="false" indent="0" shrinkToFit="false"/>
      <protection locked="true" hidden="false"/>
    </xf>
    <xf numFmtId="164" fontId="17" fillId="6" borderId="0" xfId="0" applyFont="true" applyBorder="true" applyAlignment="true" applyProtection="false">
      <alignment horizontal="center" vertical="center" textRotation="0" wrapText="false" indent="0" shrinkToFit="false"/>
      <protection locked="true" hidden="false"/>
    </xf>
    <xf numFmtId="164" fontId="17" fillId="0" borderId="8" xfId="0" applyFont="true" applyBorder="true" applyAlignment="true" applyProtection="false">
      <alignment horizontal="general" vertical="center" textRotation="0" wrapText="false" indent="0" shrinkToFit="false"/>
      <protection locked="true" hidden="false"/>
    </xf>
    <xf numFmtId="164" fontId="17" fillId="7" borderId="7" xfId="0" applyFont="true" applyBorder="true" applyAlignment="true" applyProtection="false">
      <alignment horizontal="center" vertical="center" textRotation="0" wrapText="false" indent="0" shrinkToFit="false"/>
      <protection locked="true" hidden="false"/>
    </xf>
    <xf numFmtId="164" fontId="17" fillId="7" borderId="0" xfId="0" applyFont="true" applyBorder="true" applyAlignment="true" applyProtection="false">
      <alignment horizontal="center" vertical="center" textRotation="0" wrapText="false" indent="0" shrinkToFit="false"/>
      <protection locked="true" hidden="false"/>
    </xf>
    <xf numFmtId="164" fontId="17" fillId="8" borderId="0" xfId="0" applyFont="true" applyBorder="true" applyAlignment="true" applyProtection="false">
      <alignment horizontal="center" vertical="center" textRotation="0" wrapText="false" indent="0" shrinkToFit="false"/>
      <protection locked="true" hidden="false"/>
    </xf>
    <xf numFmtId="164" fontId="17" fillId="9" borderId="0" xfId="0" applyFont="true" applyBorder="true" applyAlignment="true" applyProtection="false">
      <alignment horizontal="center" vertical="center" textRotation="0" wrapText="false" indent="0" shrinkToFit="false"/>
      <protection locked="true" hidden="false"/>
    </xf>
    <xf numFmtId="164" fontId="17" fillId="10" borderId="0" xfId="0" applyFont="true" applyBorder="true" applyAlignment="true" applyProtection="false">
      <alignment horizontal="center" vertical="center" textRotation="0" wrapText="false" indent="0" shrinkToFit="false"/>
      <protection locked="true" hidden="false"/>
    </xf>
    <xf numFmtId="164" fontId="17" fillId="0" borderId="9" xfId="0" applyFont="true" applyBorder="true" applyAlignment="true" applyProtection="false">
      <alignment horizontal="center" vertical="center" textRotation="0" wrapText="false" indent="0" shrinkToFit="false"/>
      <protection locked="true" hidden="false"/>
    </xf>
    <xf numFmtId="164" fontId="17" fillId="0" borderId="10" xfId="0" applyFont="true" applyBorder="true" applyAlignment="true" applyProtection="false">
      <alignment horizontal="center" vertical="center" textRotation="0" wrapText="false" indent="0" shrinkToFit="false"/>
      <protection locked="true" hidden="false"/>
    </xf>
    <xf numFmtId="164" fontId="17" fillId="11" borderId="10" xfId="0" applyFont="true" applyBorder="true" applyAlignment="true" applyProtection="false">
      <alignment horizontal="center" vertical="center" textRotation="0" wrapText="false" indent="0" shrinkToFit="false"/>
      <protection locked="true" hidden="false"/>
    </xf>
    <xf numFmtId="164" fontId="17" fillId="0" borderId="11"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6" fillId="0" borderId="12"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6" fontId="24" fillId="0" borderId="0" xfId="0" applyFont="true" applyBorder="false" applyAlignment="true" applyProtection="false">
      <alignment horizontal="left" vertical="center" textRotation="0" wrapText="tru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26" fillId="2" borderId="0" xfId="0" applyFont="true" applyBorder="false" applyAlignment="true" applyProtection="false">
      <alignment horizontal="left" vertical="center" textRotation="0" wrapText="true" indent="0" shrinkToFit="false"/>
      <protection locked="true" hidden="false"/>
    </xf>
    <xf numFmtId="164" fontId="26" fillId="2" borderId="0" xfId="0" applyFont="true" applyBorder="false" applyAlignment="true" applyProtection="false">
      <alignment horizontal="general" vertical="center" textRotation="0" wrapText="true" indent="0" shrinkToFit="false"/>
      <protection locked="true" hidden="false"/>
    </xf>
    <xf numFmtId="164" fontId="26" fillId="2" borderId="0" xfId="0" applyFont="true" applyBorder="false" applyAlignment="true" applyProtection="false">
      <alignment horizontal="center" vertical="center" textRotation="0" wrapText="true" indent="0" shrinkToFit="false"/>
      <protection locked="true" hidden="false"/>
    </xf>
    <xf numFmtId="164" fontId="27" fillId="2" borderId="0" xfId="0" applyFont="true" applyBorder="false" applyAlignment="true" applyProtection="false">
      <alignment horizontal="center" vertical="center" textRotation="0" wrapText="true" indent="0" shrinkToFit="false"/>
      <protection locked="true" hidden="false"/>
    </xf>
    <xf numFmtId="164" fontId="28" fillId="2" borderId="0" xfId="0" applyFont="true" applyBorder="fals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8" fontId="22" fillId="0" borderId="0" xfId="0" applyFont="true" applyBorder="fals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26" fillId="2" borderId="0" xfId="0" applyFont="true" applyBorder="tru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20" fillId="2" borderId="0" xfId="0" applyFont="true" applyBorder="true" applyAlignment="true" applyProtection="false">
      <alignment horizontal="center" vertical="center" textRotation="0" wrapText="true" indent="0" shrinkToFit="false"/>
      <protection locked="true" hidden="false"/>
    </xf>
    <xf numFmtId="164" fontId="20" fillId="2" borderId="0" xfId="0" applyFont="true" applyBorder="false" applyAlignment="true" applyProtection="false">
      <alignment horizontal="center" vertical="center" textRotation="0" wrapText="true" indent="0" shrinkToFit="false"/>
      <protection locked="true" hidden="false"/>
    </xf>
    <xf numFmtId="164" fontId="11" fillId="2" borderId="0" xfId="0" applyFont="true" applyBorder="true" applyAlignment="true" applyProtection="false">
      <alignment horizontal="center" vertical="center" textRotation="0" wrapText="tru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true" applyAlignment="true" applyProtection="false">
      <alignment horizontal="left" vertical="center" textRotation="0" wrapText="true" indent="0" shrinkToFit="false"/>
      <protection locked="true" hidden="false"/>
    </xf>
    <xf numFmtId="164" fontId="36" fillId="0" borderId="0" xfId="0" applyFont="true" applyBorder="true" applyAlignment="true" applyProtection="false">
      <alignment horizontal="left" vertical="center" textRotation="0" wrapText="true" indent="15" shrinkToFit="false"/>
      <protection locked="true" hidden="false"/>
    </xf>
    <xf numFmtId="164" fontId="24" fillId="2" borderId="0" xfId="0" applyFont="true" applyBorder="false" applyAlignment="true" applyProtection="false">
      <alignment horizontal="center" vertical="center" textRotation="0" wrapText="false" indent="0" shrinkToFit="false"/>
      <protection locked="true" hidden="false"/>
    </xf>
    <xf numFmtId="164" fontId="24" fillId="2" borderId="0" xfId="0" applyFont="true" applyBorder="false" applyAlignment="true" applyProtection="false">
      <alignment horizontal="center" vertical="center" textRotation="0" wrapText="true" indent="0" shrinkToFit="false"/>
      <protection locked="true" hidden="false"/>
    </xf>
    <xf numFmtId="164" fontId="37" fillId="0" borderId="0" xfId="0" applyFont="true" applyBorder="false" applyAlignment="true" applyProtection="false">
      <alignment horizontal="center"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492">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E699"/>
      </font>
      <fill>
        <patternFill>
          <bgColor rgb="FFFFE699"/>
        </patternFill>
      </fill>
    </dxf>
    <dxf>
      <font>
        <color rgb="FFFFC000"/>
      </font>
      <fill>
        <patternFill>
          <bgColor rgb="FFFFCC00"/>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s>
  <colors>
    <indexedColors>
      <rgbColor rgb="FF000000"/>
      <rgbColor rgb="FFFFFFFF"/>
      <rgbColor rgb="FFFF0000"/>
      <rgbColor rgb="FF00FF00"/>
      <rgbColor rgb="FF0000FF"/>
      <rgbColor rgb="FFFFFF00"/>
      <rgbColor rgb="FFCC00CC"/>
      <rgbColor rgb="FF00FFFF"/>
      <rgbColor rgb="FF800000"/>
      <rgbColor rgb="FF008000"/>
      <rgbColor rgb="FF000080"/>
      <rgbColor rgb="FF808000"/>
      <rgbColor rgb="FF800080"/>
      <rgbColor rgb="FF008080"/>
      <rgbColor rgb="FFB4C7E7"/>
      <rgbColor rgb="FF808080"/>
      <rgbColor rgb="FF9999FF"/>
      <rgbColor rgb="FF7030A0"/>
      <rgbColor rgb="FFFFF2CC"/>
      <rgbColor rgb="FFDEEBF7"/>
      <rgbColor rgb="FF660066"/>
      <rgbColor rgb="FFFF8080"/>
      <rgbColor rgb="FF0563C1"/>
      <rgbColor rgb="FFA9D18E"/>
      <rgbColor rgb="FF000080"/>
      <rgbColor rgb="FFFF00FF"/>
      <rgbColor rgb="FFFFFF00"/>
      <rgbColor rgb="FF00FFFF"/>
      <rgbColor rgb="FF800080"/>
      <rgbColor rgb="FF800000"/>
      <rgbColor rgb="FF008080"/>
      <rgbColor rgb="FF0000FF"/>
      <rgbColor rgb="FF00CCFF"/>
      <rgbColor rgb="FFCCFFFF"/>
      <rgbColor rgb="FFC5E0B4"/>
      <rgbColor rgb="FFFFE699"/>
      <rgbColor rgb="FF9DC3E6"/>
      <rgbColor rgb="FFFF99FF"/>
      <rgbColor rgb="FFCC99FF"/>
      <rgbColor rgb="FFFFD966"/>
      <rgbColor rgb="FF2E75B6"/>
      <rgbColor rgb="FF33CC33"/>
      <rgbColor rgb="FF99CC00"/>
      <rgbColor rgb="FFFFCC00"/>
      <rgbColor rgb="FFFFC000"/>
      <rgbColor rgb="FFFF6600"/>
      <rgbColor rgb="FF666699"/>
      <rgbColor rgb="FF969696"/>
      <rgbColor rgb="FF003366"/>
      <rgbColor rgb="FF00B050"/>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1498680</xdr:colOff>
      <xdr:row>15</xdr:row>
      <xdr:rowOff>93240</xdr:rowOff>
    </xdr:to>
    <xdr:pic>
      <xdr:nvPicPr>
        <xdr:cNvPr id="0" name="Image 1" descr=""/>
        <xdr:cNvPicPr/>
      </xdr:nvPicPr>
      <xdr:blipFill>
        <a:blip r:embed="rId1"/>
        <a:srcRect l="22190" t="0" r="15984" b="0"/>
        <a:stretch/>
      </xdr:blipFill>
      <xdr:spPr>
        <a:xfrm>
          <a:off x="0" y="0"/>
          <a:ext cx="1498680" cy="4608000"/>
        </a:xfrm>
        <a:prstGeom prst="rect">
          <a:avLst/>
        </a:prstGeom>
        <a:ln>
          <a:noFill/>
        </a:ln>
      </xdr:spPr>
    </xdr:pic>
    <xdr:clientData/>
  </xdr:twoCellAnchor>
  <xdr:twoCellAnchor editAs="oneCell">
    <xdr:from>
      <xdr:col>4</xdr:col>
      <xdr:colOff>50760</xdr:colOff>
      <xdr:row>1</xdr:row>
      <xdr:rowOff>409680</xdr:rowOff>
    </xdr:from>
    <xdr:to>
      <xdr:col>4</xdr:col>
      <xdr:colOff>7113240</xdr:colOff>
      <xdr:row>29</xdr:row>
      <xdr:rowOff>128880</xdr:rowOff>
    </xdr:to>
    <xdr:pic>
      <xdr:nvPicPr>
        <xdr:cNvPr id="1" name="Image 2" descr=""/>
        <xdr:cNvPicPr/>
      </xdr:nvPicPr>
      <xdr:blipFill>
        <a:blip r:embed="rId2"/>
        <a:stretch/>
      </xdr:blipFill>
      <xdr:spPr>
        <a:xfrm>
          <a:off x="13436280" y="704880"/>
          <a:ext cx="7062480" cy="95680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eve.vet-alfort.fr/pluginfile.php/52975/mod_resource/content/0/Re&#769;fe&#769;rentiel%20ve&#769;to%20-%20de&#769;cembre%202017-BD%20consolide&#769;.pdf"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E79"/>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RowHeight="16.5" zeroHeight="false" outlineLevelRow="0" outlineLevelCol="0"/>
  <cols>
    <col collapsed="false" customWidth="true" hidden="false" outlineLevel="0" max="1" min="1" style="1" width="23.71"/>
    <col collapsed="false" customWidth="true" hidden="false" outlineLevel="0" max="2" min="2" style="2" width="140.43"/>
    <col collapsed="false" customWidth="false" hidden="false" outlineLevel="0" max="3" min="3" style="1" width="11.42"/>
    <col collapsed="false" customWidth="true" hidden="false" outlineLevel="0" max="4" min="4" style="1" width="14.15"/>
    <col collapsed="false" customWidth="true" hidden="false" outlineLevel="0" max="5" min="5" style="1" width="107.28"/>
    <col collapsed="false" customWidth="false" hidden="false" outlineLevel="0" max="1025" min="6" style="1" width="11.42"/>
  </cols>
  <sheetData>
    <row r="1" customFormat="false" ht="23.25" hidden="false" customHeight="false" outlineLevel="0" collapsed="false">
      <c r="B1" s="3" t="s">
        <v>0</v>
      </c>
    </row>
    <row r="2" customFormat="false" ht="49.5" hidden="false" customHeight="false" outlineLevel="0" collapsed="false">
      <c r="B2" s="4" t="s">
        <v>1</v>
      </c>
      <c r="E2" s="5" t="s">
        <v>2</v>
      </c>
    </row>
    <row r="3" customFormat="false" ht="16.5" hidden="false" customHeight="false" outlineLevel="0" collapsed="false">
      <c r="B3" s="4"/>
      <c r="E3" s="6"/>
    </row>
    <row r="4" customFormat="false" ht="33" hidden="false" customHeight="false" outlineLevel="0" collapsed="false">
      <c r="B4" s="4" t="s">
        <v>3</v>
      </c>
      <c r="E4" s="6"/>
    </row>
    <row r="5" customFormat="false" ht="16.5" hidden="false" customHeight="false" outlineLevel="0" collapsed="false">
      <c r="B5" s="4"/>
      <c r="E5" s="6"/>
    </row>
    <row r="6" customFormat="false" ht="33" hidden="false" customHeight="false" outlineLevel="0" collapsed="false">
      <c r="B6" s="4" t="s">
        <v>4</v>
      </c>
      <c r="E6" s="6"/>
    </row>
    <row r="7" customFormat="false" ht="33" hidden="false" customHeight="false" outlineLevel="0" collapsed="false">
      <c r="B7" s="4" t="s">
        <v>5</v>
      </c>
      <c r="E7" s="6"/>
    </row>
    <row r="8" customFormat="false" ht="16.5" hidden="false" customHeight="false" outlineLevel="0" collapsed="false">
      <c r="B8" s="4"/>
      <c r="E8" s="6"/>
    </row>
    <row r="9" customFormat="false" ht="33" hidden="false" customHeight="false" outlineLevel="0" collapsed="false">
      <c r="B9" s="4" t="s">
        <v>6</v>
      </c>
      <c r="E9" s="6"/>
    </row>
    <row r="10" customFormat="false" ht="16.5" hidden="false" customHeight="false" outlineLevel="0" collapsed="false">
      <c r="B10" s="4" t="s">
        <v>7</v>
      </c>
      <c r="E10" s="6"/>
    </row>
    <row r="11" customFormat="false" ht="16.5" hidden="false" customHeight="false" outlineLevel="0" collapsed="false">
      <c r="B11" s="4" t="s">
        <v>8</v>
      </c>
      <c r="E11" s="6"/>
    </row>
    <row r="12" customFormat="false" ht="16.5" hidden="false" customHeight="false" outlineLevel="0" collapsed="false">
      <c r="B12" s="4" t="s">
        <v>9</v>
      </c>
      <c r="E12" s="6"/>
    </row>
    <row r="13" customFormat="false" ht="16.5" hidden="false" customHeight="false" outlineLevel="0" collapsed="false">
      <c r="B13" s="4"/>
      <c r="E13" s="6"/>
    </row>
    <row r="14" customFormat="false" ht="18.75" hidden="false" customHeight="false" outlineLevel="0" collapsed="false">
      <c r="B14" s="7" t="s">
        <v>10</v>
      </c>
      <c r="E14" s="8"/>
    </row>
    <row r="15" customFormat="false" ht="16.5" hidden="false" customHeight="false" outlineLevel="0" collapsed="false">
      <c r="E15" s="8"/>
    </row>
    <row r="16" customFormat="false" ht="23.25" hidden="false" customHeight="false" outlineLevel="0" collapsed="false">
      <c r="B16" s="9" t="s">
        <v>11</v>
      </c>
      <c r="E16" s="6"/>
    </row>
    <row r="17" customFormat="false" ht="56.25" hidden="false" customHeight="true" outlineLevel="0" collapsed="false">
      <c r="B17" s="10" t="s">
        <v>12</v>
      </c>
      <c r="E17" s="6"/>
    </row>
    <row r="18" customFormat="false" ht="29.25" hidden="false" customHeight="true" outlineLevel="0" collapsed="false">
      <c r="B18" s="10" t="s">
        <v>13</v>
      </c>
      <c r="E18" s="6"/>
    </row>
    <row r="19" customFormat="false" ht="16.5" hidden="false" customHeight="false" outlineLevel="0" collapsed="false">
      <c r="B19" s="11" t="s">
        <v>14</v>
      </c>
      <c r="E19" s="6"/>
    </row>
    <row r="20" customFormat="false" ht="16.5" hidden="false" customHeight="false" outlineLevel="0" collapsed="false">
      <c r="B20" s="11" t="s">
        <v>15</v>
      </c>
      <c r="E20" s="6"/>
    </row>
    <row r="21" customFormat="false" ht="16.5" hidden="false" customHeight="false" outlineLevel="0" collapsed="false">
      <c r="B21" s="11" t="s">
        <v>16</v>
      </c>
      <c r="E21" s="6"/>
    </row>
    <row r="22" customFormat="false" ht="16.5" hidden="false" customHeight="false" outlineLevel="0" collapsed="false">
      <c r="B22" s="10"/>
      <c r="E22" s="6"/>
    </row>
    <row r="23" customFormat="false" ht="62.25" hidden="false" customHeight="true" outlineLevel="0" collapsed="false">
      <c r="B23" s="10" t="s">
        <v>17</v>
      </c>
      <c r="E23" s="6"/>
    </row>
    <row r="24" customFormat="false" ht="62.25" hidden="false" customHeight="true" outlineLevel="0" collapsed="false">
      <c r="B24" s="10" t="s">
        <v>18</v>
      </c>
      <c r="E24" s="6"/>
    </row>
    <row r="25" customFormat="false" ht="49.5" hidden="false" customHeight="false" outlineLevel="0" collapsed="false">
      <c r="B25" s="10" t="s">
        <v>19</v>
      </c>
      <c r="E25" s="6"/>
    </row>
    <row r="26" customFormat="false" ht="12" hidden="false" customHeight="true" outlineLevel="0" collapsed="false">
      <c r="B26" s="10"/>
      <c r="E26" s="6"/>
    </row>
    <row r="27" customFormat="false" ht="49.5" hidden="false" customHeight="false" outlineLevel="0" collapsed="false">
      <c r="B27" s="10" t="s">
        <v>20</v>
      </c>
      <c r="E27" s="6"/>
    </row>
    <row r="28" customFormat="false" ht="16.5" hidden="false" customHeight="false" outlineLevel="0" collapsed="false">
      <c r="E28" s="6"/>
    </row>
    <row r="29" customFormat="false" ht="16.5" hidden="false" customHeight="false" outlineLevel="0" collapsed="false">
      <c r="E29" s="6"/>
    </row>
    <row r="30" customFormat="false" ht="23.25" hidden="false" customHeight="false" outlineLevel="0" collapsed="false">
      <c r="B30" s="12" t="s">
        <v>21</v>
      </c>
      <c r="E30" s="13"/>
    </row>
    <row r="31" customFormat="false" ht="27.75" hidden="false" customHeight="true" outlineLevel="0" collapsed="false">
      <c r="B31" s="10" t="s">
        <v>22</v>
      </c>
    </row>
    <row r="32" customFormat="false" ht="16.5" hidden="false" customHeight="false" outlineLevel="0" collapsed="false">
      <c r="B32" s="14" t="s">
        <v>23</v>
      </c>
    </row>
    <row r="33" customFormat="false" ht="20.25" hidden="false" customHeight="true" outlineLevel="0" collapsed="false">
      <c r="B33" s="14" t="s">
        <v>24</v>
      </c>
    </row>
    <row r="34" customFormat="false" ht="19.5" hidden="false" customHeight="true" outlineLevel="0" collapsed="false">
      <c r="B34" s="14" t="s">
        <v>25</v>
      </c>
    </row>
    <row r="35" customFormat="false" ht="48" hidden="false" customHeight="true" outlineLevel="0" collapsed="false">
      <c r="B35" s="10" t="s">
        <v>26</v>
      </c>
    </row>
    <row r="36" customFormat="false" ht="16.5" hidden="false" customHeight="false" outlineLevel="0" collapsed="false">
      <c r="B36" s="10" t="s">
        <v>27</v>
      </c>
    </row>
    <row r="37" customFormat="false" ht="43.5" hidden="false" customHeight="true" outlineLevel="0" collapsed="false">
      <c r="B37" s="14" t="s">
        <v>28</v>
      </c>
    </row>
    <row r="38" customFormat="false" ht="40.5" hidden="false" customHeight="true" outlineLevel="0" collapsed="false">
      <c r="B38" s="14" t="s">
        <v>29</v>
      </c>
    </row>
    <row r="39" customFormat="false" ht="63" hidden="false" customHeight="true" outlineLevel="0" collapsed="false">
      <c r="B39" s="14" t="s">
        <v>30</v>
      </c>
    </row>
    <row r="40" customFormat="false" ht="45" hidden="false" customHeight="true" outlineLevel="0" collapsed="false">
      <c r="B40" s="14" t="s">
        <v>31</v>
      </c>
    </row>
    <row r="41" customFormat="false" ht="25.5" hidden="false" customHeight="true" outlineLevel="0" collapsed="false">
      <c r="B41" s="14" t="s">
        <v>32</v>
      </c>
    </row>
    <row r="42" customFormat="false" ht="16.5" hidden="false" customHeight="false" outlineLevel="0" collapsed="false">
      <c r="B42" s="14"/>
    </row>
    <row r="43" customFormat="false" ht="33" hidden="false" customHeight="false" outlineLevel="0" collapsed="false">
      <c r="B43" s="14" t="s">
        <v>33</v>
      </c>
    </row>
    <row r="46" customFormat="false" ht="16.5" hidden="false" customHeight="false" outlineLevel="0" collapsed="false">
      <c r="B46" s="15" t="s">
        <v>34</v>
      </c>
    </row>
    <row r="47" customFormat="false" ht="33" hidden="false" customHeight="false" outlineLevel="0" collapsed="false">
      <c r="B47" s="2" t="s">
        <v>35</v>
      </c>
    </row>
    <row r="48" customFormat="false" ht="16.5" hidden="false" customHeight="false" outlineLevel="0" collapsed="false">
      <c r="B48" s="2" t="s">
        <v>36</v>
      </c>
    </row>
    <row r="67" customFormat="false" ht="16.5" hidden="false" customHeight="false" outlineLevel="0" collapsed="false">
      <c r="B67" s="4"/>
    </row>
    <row r="68" customFormat="false" ht="16.5" hidden="false" customHeight="false" outlineLevel="0" collapsed="false">
      <c r="B68" s="4"/>
    </row>
    <row r="69" customFormat="false" ht="16.5" hidden="false" customHeight="false" outlineLevel="0" collapsed="false">
      <c r="B69" s="4"/>
    </row>
    <row r="70" customFormat="false" ht="16.5" hidden="false" customHeight="false" outlineLevel="0" collapsed="false">
      <c r="B70" s="4"/>
    </row>
    <row r="71" customFormat="false" ht="16.5" hidden="false" customHeight="false" outlineLevel="0" collapsed="false">
      <c r="B71" s="4"/>
    </row>
    <row r="72" customFormat="false" ht="16.5" hidden="false" customHeight="false" outlineLevel="0" collapsed="false">
      <c r="B72" s="4"/>
    </row>
    <row r="73" customFormat="false" ht="16.5" hidden="false" customHeight="false" outlineLevel="0" collapsed="false">
      <c r="B73" s="4"/>
    </row>
    <row r="74" customFormat="false" ht="16.5" hidden="false" customHeight="false" outlineLevel="0" collapsed="false">
      <c r="B74" s="4"/>
    </row>
    <row r="75" customFormat="false" ht="16.5" hidden="false" customHeight="false" outlineLevel="0" collapsed="false">
      <c r="B75" s="4"/>
    </row>
    <row r="76" customFormat="false" ht="16.5" hidden="false" customHeight="false" outlineLevel="0" collapsed="false">
      <c r="B76" s="4"/>
    </row>
    <row r="77" customFormat="false" ht="16.5" hidden="false" customHeight="false" outlineLevel="0" collapsed="false">
      <c r="B77" s="4"/>
    </row>
    <row r="78" customFormat="false" ht="16.5" hidden="false" customHeight="false" outlineLevel="0" collapsed="false">
      <c r="B78" s="4"/>
    </row>
    <row r="79" customFormat="false" ht="16.5" hidden="false" customHeight="false" outlineLevel="0" collapsed="false">
      <c r="B79" s="4"/>
    </row>
  </sheetData>
  <sheetProtection algorithmName="SHA-512" hashValue="4kKvyrhvRYxU26A9/rjLWlo8hs1DnoATpcFrwAmu2zNp3Je72BCGyIvRmyxd9CX9vkErOPSyNjcFyO9jQLeQZw==" saltValue="r6rLX0dhjLKqjD8vB7OJHA==" spinCount="100000" sheet="true" objects="true" scenarios="true"/>
  <hyperlinks>
    <hyperlink ref="B14" r:id="rId1" display="Lien vers le référentiel complet : cliquer ici"/>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25" activeCellId="0" sqref="C25"/>
    </sheetView>
  </sheetViews>
  <sheetFormatPr defaultRowHeight="15" zeroHeight="false" outlineLevelRow="0" outlineLevelCol="0"/>
  <cols>
    <col collapsed="false" customWidth="true" hidden="false" outlineLevel="0" max="1" min="1" style="0" width="41.41"/>
    <col collapsed="false" customWidth="true" hidden="false" outlineLevel="0" max="2" min="2" style="0" width="10.58"/>
    <col collapsed="false" customWidth="true" hidden="false" outlineLevel="0" max="3" min="3" style="0" width="40.15"/>
    <col collapsed="false" customWidth="true" hidden="false" outlineLevel="0" max="4" min="4" style="0" width="12.86"/>
    <col collapsed="false" customWidth="true" hidden="false" outlineLevel="0" max="5" min="5" style="0" width="41.15"/>
    <col collapsed="false" customWidth="true" hidden="false" outlineLevel="0" max="6" min="6" style="0" width="14.28"/>
    <col collapsed="false" customWidth="true" hidden="false" outlineLevel="0" max="7" min="7" style="0" width="36"/>
    <col collapsed="false" customWidth="true" hidden="false" outlineLevel="0" max="8" min="8" style="0" width="15.29"/>
    <col collapsed="false" customWidth="true" hidden="false" outlineLevel="0" max="9" min="9" style="0" width="35.12"/>
    <col collapsed="false" customWidth="true" hidden="false" outlineLevel="0" max="1025" min="10" style="0" width="10.65"/>
  </cols>
  <sheetData>
    <row r="1" customFormat="false" ht="26.25" hidden="false" customHeight="true" outlineLevel="0" collapsed="false">
      <c r="A1" s="16" t="s">
        <v>37</v>
      </c>
      <c r="B1" s="16"/>
      <c r="C1" s="17" t="s">
        <v>38</v>
      </c>
      <c r="D1" s="17"/>
      <c r="E1" s="17" t="s">
        <v>39</v>
      </c>
      <c r="F1" s="17"/>
      <c r="G1" s="17" t="s">
        <v>40</v>
      </c>
      <c r="H1" s="17"/>
      <c r="I1" s="18" t="s">
        <v>41</v>
      </c>
    </row>
    <row r="2" customFormat="false" ht="61.5" hidden="false" customHeight="true" outlineLevel="0" collapsed="false">
      <c r="A2" s="16"/>
      <c r="B2" s="16"/>
      <c r="C2" s="17"/>
      <c r="D2" s="17"/>
      <c r="E2" s="17"/>
      <c r="F2" s="17"/>
      <c r="G2" s="17"/>
      <c r="H2" s="17"/>
      <c r="I2" s="18"/>
    </row>
    <row r="3" customFormat="false" ht="16.5" hidden="false" customHeight="false" outlineLevel="0" collapsed="false">
      <c r="A3" s="19" t="s">
        <v>42</v>
      </c>
      <c r="B3" s="20" t="n">
        <v>1</v>
      </c>
      <c r="C3" s="21" t="s">
        <v>42</v>
      </c>
      <c r="D3" s="21" t="n">
        <v>10</v>
      </c>
      <c r="E3" s="22" t="s">
        <v>43</v>
      </c>
      <c r="F3" s="22" t="n">
        <v>100</v>
      </c>
      <c r="G3" s="23" t="s">
        <v>44</v>
      </c>
      <c r="H3" s="23" t="n">
        <v>1000</v>
      </c>
      <c r="I3" s="24"/>
    </row>
    <row r="4" customFormat="false" ht="16.5" hidden="false" customHeight="false" outlineLevel="0" collapsed="false">
      <c r="A4" s="25" t="s">
        <v>45</v>
      </c>
      <c r="B4" s="26" t="n">
        <v>2</v>
      </c>
      <c r="C4" s="27" t="s">
        <v>46</v>
      </c>
      <c r="D4" s="27" t="n">
        <v>20</v>
      </c>
      <c r="E4" s="28" t="s">
        <v>47</v>
      </c>
      <c r="F4" s="28" t="n">
        <v>200</v>
      </c>
      <c r="G4" s="29" t="s">
        <v>48</v>
      </c>
      <c r="H4" s="29" t="n">
        <v>2000</v>
      </c>
      <c r="I4" s="24"/>
    </row>
    <row r="5" customFormat="false" ht="17.25" hidden="false" customHeight="false" outlineLevel="0" collapsed="false">
      <c r="A5" s="30" t="s">
        <v>49</v>
      </c>
      <c r="B5" s="31" t="s">
        <v>50</v>
      </c>
      <c r="C5" s="31" t="s">
        <v>49</v>
      </c>
      <c r="D5" s="31" t="s">
        <v>51</v>
      </c>
      <c r="E5" s="32" t="s">
        <v>52</v>
      </c>
      <c r="F5" s="32" t="s">
        <v>53</v>
      </c>
      <c r="G5" s="31" t="s">
        <v>49</v>
      </c>
      <c r="H5" s="31" t="s">
        <v>54</v>
      </c>
      <c r="I5" s="33"/>
    </row>
    <row r="6" customFormat="false" ht="16.5" hidden="false" customHeight="false" outlineLevel="0" collapsed="false">
      <c r="A6" s="34"/>
      <c r="B6" s="34"/>
      <c r="C6" s="34"/>
      <c r="D6" s="34"/>
      <c r="E6" s="34"/>
      <c r="F6" s="34"/>
      <c r="G6" s="34"/>
      <c r="H6" s="34"/>
      <c r="I6" s="35"/>
    </row>
    <row r="7" customFormat="false" ht="16.5" hidden="false" customHeight="false" outlineLevel="0" collapsed="false">
      <c r="A7" s="34"/>
      <c r="B7" s="34"/>
      <c r="C7" s="34"/>
      <c r="D7" s="34"/>
      <c r="E7" s="34"/>
      <c r="F7" s="34"/>
      <c r="G7" s="34"/>
      <c r="H7" s="34"/>
      <c r="I7" s="35"/>
    </row>
  </sheetData>
  <mergeCells count="5">
    <mergeCell ref="A1:B2"/>
    <mergeCell ref="C1:D2"/>
    <mergeCell ref="E1:F2"/>
    <mergeCell ref="G1:H2"/>
    <mergeCell ref="I1:I2"/>
  </mergeCells>
  <dataValidations count="4">
    <dataValidation allowBlank="true" operator="between" showDropDown="false" showErrorMessage="true" showInputMessage="true" sqref="G3:G5 G6:H7" type="list">
      <formula1>"OUI dans sa totalité,OUI mais partiellement,NON"</formula1>
      <formula2>0</formula2>
    </dataValidation>
    <dataValidation allowBlank="true" operator="between" showDropDown="false" showErrorMessage="true" showInputMessage="true" sqref="E3:E5 E6:F7" type="list">
      <formula1>"AV (a vu ou a vu faire et sait expliquer),AF (a fait avec une supervision directe),SF (est autonome)"</formula1>
      <formula2>0</formula2>
    </dataValidation>
    <dataValidation allowBlank="true" operator="between" showDropDown="false" showErrorMessage="true" showInputMessage="true" sqref="C3:C5 C6:D7" type="list">
      <formula1>"OUI de façon déterminante,OUI mais de façon partielle,NON"</formula1>
      <formula2>0</formula2>
    </dataValidation>
    <dataValidation allowBlank="true" operator="between" showDropDown="false" showErrorMessage="true" showInputMessage="true" sqref="A3:A5 A6:B7" type="list">
      <formula1>"OUI de façon déterminante,OUI mais de façon indirecte ou partielle,NON"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9" activeCellId="0" sqref="G9"/>
    </sheetView>
  </sheetViews>
  <sheetFormatPr defaultRowHeight="15" zeroHeight="false" outlineLevelRow="0" outlineLevelCol="0"/>
  <cols>
    <col collapsed="false" customWidth="true" hidden="false" outlineLevel="0" max="1" min="1" style="0" width="41.41"/>
    <col collapsed="false" customWidth="true" hidden="false" outlineLevel="0" max="2" min="2" style="0" width="11.71"/>
    <col collapsed="false" customWidth="true" hidden="false" outlineLevel="0" max="3" min="3" style="0" width="40.15"/>
    <col collapsed="false" customWidth="true" hidden="false" outlineLevel="0" max="4" min="4" style="0" width="14.15"/>
    <col collapsed="false" customWidth="true" hidden="false" outlineLevel="0" max="5" min="5" style="0" width="41.15"/>
    <col collapsed="false" customWidth="true" hidden="false" outlineLevel="0" max="6" min="6" style="0" width="14.69"/>
    <col collapsed="false" customWidth="true" hidden="false" outlineLevel="0" max="7" min="7" style="0" width="36"/>
    <col collapsed="false" customWidth="true" hidden="false" outlineLevel="0" max="8" min="8" style="0" width="16.41"/>
    <col collapsed="false" customWidth="true" hidden="false" outlineLevel="0" max="9" min="9" style="0" width="35.12"/>
    <col collapsed="false" customWidth="true" hidden="false" outlineLevel="0" max="1025" min="10" style="0" width="10.65"/>
  </cols>
  <sheetData>
    <row r="1" customFormat="false" ht="26.25" hidden="false" customHeight="true" outlineLevel="0" collapsed="false">
      <c r="A1" s="16" t="s">
        <v>37</v>
      </c>
      <c r="B1" s="36"/>
      <c r="C1" s="17" t="s">
        <v>38</v>
      </c>
      <c r="D1" s="36"/>
      <c r="E1" s="17" t="s">
        <v>39</v>
      </c>
      <c r="F1" s="36"/>
      <c r="G1" s="17" t="s">
        <v>40</v>
      </c>
      <c r="H1" s="36"/>
      <c r="I1" s="18" t="s">
        <v>41</v>
      </c>
    </row>
    <row r="2" customFormat="false" ht="61.5" hidden="false" customHeight="true" outlineLevel="0" collapsed="false">
      <c r="A2" s="16"/>
      <c r="B2" s="37"/>
      <c r="C2" s="17"/>
      <c r="D2" s="37"/>
      <c r="E2" s="17"/>
      <c r="F2" s="37"/>
      <c r="G2" s="17"/>
      <c r="H2" s="37"/>
      <c r="I2" s="18"/>
    </row>
    <row r="3" customFormat="false" ht="16.5" hidden="false" customHeight="false" outlineLevel="0" collapsed="false">
      <c r="A3" s="19" t="s">
        <v>42</v>
      </c>
      <c r="B3" s="20" t="n">
        <v>1</v>
      </c>
      <c r="C3" s="21" t="s">
        <v>42</v>
      </c>
      <c r="D3" s="21" t="n">
        <v>10</v>
      </c>
      <c r="E3" s="22" t="s">
        <v>43</v>
      </c>
      <c r="F3" s="22" t="n">
        <v>100</v>
      </c>
      <c r="G3" s="23" t="s">
        <v>44</v>
      </c>
      <c r="H3" s="23" t="n">
        <v>1000</v>
      </c>
      <c r="I3" s="24"/>
    </row>
    <row r="4" customFormat="false" ht="16.5" hidden="false" customHeight="false" outlineLevel="0" collapsed="false">
      <c r="A4" s="25" t="s">
        <v>45</v>
      </c>
      <c r="B4" s="26" t="n">
        <v>2</v>
      </c>
      <c r="C4" s="27" t="s">
        <v>46</v>
      </c>
      <c r="D4" s="27" t="n">
        <v>20</v>
      </c>
      <c r="E4" s="28" t="s">
        <v>47</v>
      </c>
      <c r="F4" s="28" t="n">
        <v>200</v>
      </c>
      <c r="G4" s="29" t="s">
        <v>48</v>
      </c>
      <c r="H4" s="29" t="n">
        <v>2000</v>
      </c>
      <c r="I4" s="24"/>
    </row>
    <row r="5" customFormat="false" ht="17.25" hidden="false" customHeight="false" outlineLevel="0" collapsed="false">
      <c r="A5" s="30" t="s">
        <v>49</v>
      </c>
      <c r="B5" s="31" t="n">
        <v>3</v>
      </c>
      <c r="C5" s="31" t="s">
        <v>49</v>
      </c>
      <c r="D5" s="31" t="n">
        <v>30</v>
      </c>
      <c r="E5" s="32" t="s">
        <v>52</v>
      </c>
      <c r="F5" s="32" t="n">
        <v>300</v>
      </c>
      <c r="G5" s="31" t="s">
        <v>49</v>
      </c>
      <c r="H5" s="31" t="n">
        <v>3000</v>
      </c>
      <c r="I5" s="33"/>
    </row>
    <row r="6" customFormat="false" ht="16.5" hidden="false" customHeight="false" outlineLevel="0" collapsed="false">
      <c r="A6" s="34"/>
      <c r="B6" s="34"/>
      <c r="C6" s="34"/>
      <c r="D6" s="34"/>
      <c r="E6" s="34"/>
      <c r="F6" s="34"/>
      <c r="G6" s="34"/>
      <c r="H6" s="34"/>
      <c r="I6" s="35"/>
    </row>
    <row r="7" customFormat="false" ht="16.5" hidden="false" customHeight="false" outlineLevel="0" collapsed="false">
      <c r="A7" s="34"/>
      <c r="B7" s="34"/>
      <c r="C7" s="34"/>
      <c r="D7" s="34"/>
      <c r="E7" s="34"/>
      <c r="F7" s="34"/>
      <c r="G7" s="34"/>
      <c r="H7" s="34"/>
      <c r="I7" s="35"/>
    </row>
  </sheetData>
  <mergeCells count="5">
    <mergeCell ref="A1:A2"/>
    <mergeCell ref="C1:C2"/>
    <mergeCell ref="E1:E2"/>
    <mergeCell ref="G1:G2"/>
    <mergeCell ref="I1:I2"/>
  </mergeCells>
  <dataValidations count="4">
    <dataValidation allowBlank="true" operator="between" showDropDown="false" showErrorMessage="true" showInputMessage="true" sqref="G3:G7" type="list">
      <formula1>"OUI dans sa totalité,OUI mais partiellement,NON"</formula1>
      <formula2>0</formula2>
    </dataValidation>
    <dataValidation allowBlank="true" operator="between" showDropDown="false" showErrorMessage="true" showInputMessage="true" sqref="E3:E7" type="list">
      <formula1>"AV (a vu ou a vu faire et sait expliquer),AF (a fait avec une supervision directe),SF (est autonome)"</formula1>
      <formula2>0</formula2>
    </dataValidation>
    <dataValidation allowBlank="true" operator="between" showDropDown="false" showErrorMessage="true" showInputMessage="true" sqref="C3:C7" type="list">
      <formula1>"OUI de façon déterminante,OUI mais de façon partielle,NON"</formula1>
      <formula2>0</formula2>
    </dataValidation>
    <dataValidation allowBlank="true" operator="between" showDropDown="false" showErrorMessage="true" showInputMessage="true" sqref="A3:A5 A6:B7" type="list">
      <formula1>"OUI de façon déterminante,OUI mais de façon indirecte ou partielle,NON"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38" width="28.04"/>
    <col collapsed="false" customWidth="true" hidden="false" outlineLevel="0" max="2" min="2" style="0" width="79.7"/>
    <col collapsed="false" customWidth="true" hidden="false" outlineLevel="0" max="3" min="3" style="39" width="5.43"/>
    <col collapsed="false" customWidth="false" hidden="false" outlineLevel="0" max="4" min="4" style="40" width="11.42"/>
    <col collapsed="false" customWidth="true" hidden="true" outlineLevel="0" max="5" min="5" style="0" width="5.86"/>
    <col collapsed="false" customWidth="true" hidden="true" outlineLevel="0" max="6" min="6" style="40" width="19.14"/>
    <col collapsed="false" customWidth="true" hidden="false" outlineLevel="0" max="7" min="7" style="40" width="12.42"/>
    <col collapsed="false" customWidth="true" hidden="false" outlineLevel="0" max="8" min="8" style="40" width="11.99"/>
    <col collapsed="false" customWidth="true" hidden="false" outlineLevel="0" max="9" min="9" style="40" width="10.85"/>
    <col collapsed="false" customWidth="true" hidden="false" outlineLevel="0" max="10" min="10" style="40" width="9.59"/>
    <col collapsed="false" customWidth="true" hidden="false" outlineLevel="0" max="13" min="11" style="40" width="5.14"/>
    <col collapsed="false" customWidth="true" hidden="false" outlineLevel="0" max="14" min="14" style="0" width="2.14"/>
    <col collapsed="false" customWidth="true" hidden="false" outlineLevel="0" max="40" min="15" style="41" width="2.14"/>
    <col collapsed="false" customWidth="true" hidden="false" outlineLevel="0" max="41" min="41" style="41" width="2.85"/>
    <col collapsed="false" customWidth="true" hidden="false" outlineLevel="0" max="214" min="42" style="41" width="2.14"/>
    <col collapsed="false" customWidth="true" hidden="false" outlineLevel="0" max="1025" min="215" style="0" width="10.65"/>
  </cols>
  <sheetData>
    <row r="1" customFormat="false" ht="15" hidden="false" customHeight="true" outlineLevel="0" collapsed="false">
      <c r="A1" s="42" t="s">
        <v>55</v>
      </c>
      <c r="B1" s="42"/>
      <c r="D1" s="43"/>
      <c r="E1" s="43"/>
      <c r="F1" s="43"/>
      <c r="G1" s="44"/>
      <c r="H1" s="44"/>
      <c r="I1" s="44"/>
      <c r="J1" s="44"/>
      <c r="K1" s="44"/>
      <c r="L1" s="44"/>
      <c r="M1" s="44"/>
      <c r="N1" s="45"/>
      <c r="O1" s="46" t="s">
        <v>56</v>
      </c>
      <c r="P1" s="46"/>
      <c r="Q1" s="46"/>
      <c r="R1" s="46"/>
      <c r="S1" s="46" t="s">
        <v>57</v>
      </c>
      <c r="T1" s="46"/>
      <c r="U1" s="46"/>
      <c r="V1" s="46"/>
      <c r="W1" s="46" t="s">
        <v>58</v>
      </c>
      <c r="X1" s="46"/>
      <c r="Y1" s="46"/>
      <c r="Z1" s="46"/>
      <c r="AA1" s="46" t="s">
        <v>59</v>
      </c>
      <c r="AB1" s="46"/>
      <c r="AC1" s="46"/>
      <c r="AD1" s="46"/>
      <c r="AE1" s="46" t="s">
        <v>60</v>
      </c>
      <c r="AF1" s="46"/>
      <c r="AG1" s="46"/>
      <c r="AH1" s="46"/>
      <c r="AI1" s="46" t="s">
        <v>61</v>
      </c>
      <c r="AJ1" s="46"/>
      <c r="AK1" s="46"/>
      <c r="AL1" s="46"/>
      <c r="AM1" s="46" t="s">
        <v>62</v>
      </c>
      <c r="AN1" s="46"/>
      <c r="AO1" s="46"/>
      <c r="AP1" s="46"/>
      <c r="AQ1" s="46" t="s">
        <v>63</v>
      </c>
      <c r="AR1" s="46"/>
      <c r="AS1" s="46"/>
      <c r="AT1" s="46"/>
      <c r="AU1" s="46" t="s">
        <v>64</v>
      </c>
      <c r="AV1" s="46"/>
      <c r="AW1" s="46"/>
      <c r="AX1" s="46"/>
      <c r="AY1" s="46" t="s">
        <v>65</v>
      </c>
      <c r="AZ1" s="46"/>
      <c r="BA1" s="46"/>
      <c r="BB1" s="46"/>
      <c r="BC1" s="46" t="s">
        <v>66</v>
      </c>
      <c r="BD1" s="46"/>
      <c r="BE1" s="46"/>
      <c r="BF1" s="46"/>
      <c r="BG1" s="46" t="s">
        <v>67</v>
      </c>
      <c r="BH1" s="46"/>
      <c r="BI1" s="46"/>
      <c r="BJ1" s="46"/>
      <c r="BK1" s="46" t="s">
        <v>68</v>
      </c>
      <c r="BL1" s="46"/>
      <c r="BM1" s="46"/>
      <c r="BN1" s="46"/>
      <c r="BO1" s="46" t="s">
        <v>69</v>
      </c>
      <c r="BP1" s="46"/>
      <c r="BQ1" s="46"/>
      <c r="BR1" s="46"/>
      <c r="BS1" s="46" t="s">
        <v>70</v>
      </c>
      <c r="BT1" s="46"/>
      <c r="BU1" s="46"/>
      <c r="BV1" s="46"/>
      <c r="BW1" s="46" t="s">
        <v>71</v>
      </c>
      <c r="BX1" s="46"/>
      <c r="BY1" s="46"/>
      <c r="BZ1" s="46"/>
      <c r="CA1" s="46" t="s">
        <v>72</v>
      </c>
      <c r="CB1" s="46"/>
      <c r="CC1" s="46"/>
      <c r="CD1" s="46"/>
      <c r="CE1" s="46" t="s">
        <v>73</v>
      </c>
      <c r="CF1" s="46"/>
      <c r="CG1" s="46"/>
      <c r="CH1" s="46"/>
      <c r="CI1" s="46" t="s">
        <v>74</v>
      </c>
      <c r="CJ1" s="46"/>
      <c r="CK1" s="46"/>
      <c r="CL1" s="46"/>
      <c r="CM1" s="46" t="s">
        <v>75</v>
      </c>
      <c r="CN1" s="46"/>
      <c r="CO1" s="46"/>
      <c r="CP1" s="46"/>
      <c r="CQ1" s="46" t="s">
        <v>76</v>
      </c>
      <c r="CR1" s="46"/>
      <c r="CS1" s="46"/>
      <c r="CT1" s="46"/>
      <c r="CU1" s="46" t="s">
        <v>77</v>
      </c>
      <c r="CV1" s="46"/>
      <c r="CW1" s="46"/>
      <c r="CX1" s="46"/>
      <c r="CY1" s="46" t="s">
        <v>78</v>
      </c>
      <c r="CZ1" s="46"/>
      <c r="DA1" s="46"/>
      <c r="DB1" s="46"/>
      <c r="DC1" s="46" t="s">
        <v>79</v>
      </c>
      <c r="DD1" s="46"/>
      <c r="DE1" s="46"/>
      <c r="DF1" s="46"/>
      <c r="DG1" s="46" t="s">
        <v>80</v>
      </c>
      <c r="DH1" s="46"/>
      <c r="DI1" s="46"/>
      <c r="DJ1" s="46"/>
      <c r="DK1" s="46" t="s">
        <v>81</v>
      </c>
      <c r="DL1" s="46"/>
      <c r="DM1" s="46"/>
      <c r="DN1" s="46"/>
      <c r="DO1" s="46" t="s">
        <v>82</v>
      </c>
      <c r="DP1" s="46"/>
      <c r="DQ1" s="46"/>
      <c r="DR1" s="46"/>
      <c r="DS1" s="46" t="s">
        <v>83</v>
      </c>
      <c r="DT1" s="46"/>
      <c r="DU1" s="46"/>
      <c r="DV1" s="46"/>
      <c r="DW1" s="46" t="s">
        <v>84</v>
      </c>
      <c r="DX1" s="46"/>
      <c r="DY1" s="46"/>
      <c r="DZ1" s="46"/>
      <c r="EA1" s="46" t="s">
        <v>85</v>
      </c>
      <c r="EB1" s="46"/>
      <c r="EC1" s="46"/>
      <c r="ED1" s="46"/>
      <c r="EE1" s="46" t="s">
        <v>86</v>
      </c>
      <c r="EF1" s="46"/>
      <c r="EG1" s="46"/>
      <c r="EH1" s="46"/>
      <c r="EI1" s="46" t="s">
        <v>87</v>
      </c>
      <c r="EJ1" s="46"/>
      <c r="EK1" s="46"/>
      <c r="EL1" s="46"/>
      <c r="EM1" s="46" t="s">
        <v>88</v>
      </c>
      <c r="EN1" s="46"/>
      <c r="EO1" s="46"/>
      <c r="EP1" s="46"/>
      <c r="EQ1" s="46" t="s">
        <v>89</v>
      </c>
      <c r="ER1" s="46"/>
      <c r="ES1" s="46"/>
      <c r="ET1" s="46"/>
      <c r="EU1" s="46" t="s">
        <v>90</v>
      </c>
      <c r="EV1" s="46"/>
      <c r="EW1" s="46"/>
      <c r="EX1" s="46"/>
      <c r="EY1" s="46" t="s">
        <v>91</v>
      </c>
      <c r="EZ1" s="46"/>
      <c r="FA1" s="46"/>
      <c r="FB1" s="46"/>
      <c r="FC1" s="46" t="s">
        <v>92</v>
      </c>
      <c r="FD1" s="46"/>
      <c r="FE1" s="46"/>
      <c r="FF1" s="46"/>
      <c r="FG1" s="46" t="s">
        <v>93</v>
      </c>
      <c r="FH1" s="46"/>
      <c r="FI1" s="46"/>
      <c r="FJ1" s="46"/>
      <c r="FK1" s="46" t="s">
        <v>94</v>
      </c>
      <c r="FL1" s="46"/>
      <c r="FM1" s="46"/>
      <c r="FN1" s="46"/>
      <c r="FO1" s="46" t="s">
        <v>95</v>
      </c>
      <c r="FP1" s="46"/>
      <c r="FQ1" s="46"/>
      <c r="FR1" s="46"/>
      <c r="FS1" s="46" t="s">
        <v>96</v>
      </c>
      <c r="FT1" s="46"/>
      <c r="FU1" s="46"/>
      <c r="FV1" s="46"/>
      <c r="FW1" s="46" t="s">
        <v>97</v>
      </c>
      <c r="FX1" s="46"/>
      <c r="FY1" s="46"/>
      <c r="FZ1" s="46"/>
      <c r="GA1" s="46" t="s">
        <v>98</v>
      </c>
      <c r="GB1" s="46"/>
      <c r="GC1" s="46"/>
      <c r="GD1" s="46"/>
      <c r="GE1" s="46" t="s">
        <v>99</v>
      </c>
      <c r="GF1" s="46"/>
      <c r="GG1" s="46"/>
      <c r="GH1" s="46"/>
      <c r="GI1" s="46" t="s">
        <v>100</v>
      </c>
      <c r="GJ1" s="46"/>
      <c r="GK1" s="46"/>
      <c r="GL1" s="46"/>
      <c r="GM1" s="46" t="s">
        <v>101</v>
      </c>
      <c r="GN1" s="46"/>
      <c r="GO1" s="46"/>
      <c r="GP1" s="46"/>
      <c r="GQ1" s="46" t="s">
        <v>102</v>
      </c>
      <c r="GR1" s="46"/>
      <c r="GS1" s="46"/>
      <c r="GT1" s="46"/>
      <c r="GU1" s="46" t="s">
        <v>103</v>
      </c>
      <c r="GV1" s="46"/>
      <c r="GW1" s="46"/>
      <c r="GX1" s="46"/>
      <c r="GY1" s="46" t="s">
        <v>104</v>
      </c>
      <c r="GZ1" s="46"/>
      <c r="HA1" s="46"/>
      <c r="HB1" s="46"/>
      <c r="HC1" s="46" t="s">
        <v>105</v>
      </c>
      <c r="HD1" s="46"/>
      <c r="HE1" s="46"/>
      <c r="HF1" s="46"/>
    </row>
    <row r="2" customFormat="false" ht="15.75" hidden="false" customHeight="true" outlineLevel="0" collapsed="false">
      <c r="A2" s="42"/>
      <c r="B2" s="42"/>
      <c r="C2" s="47"/>
      <c r="D2" s="48"/>
      <c r="F2" s="48"/>
      <c r="N2" s="45"/>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row>
    <row r="3" s="54" customFormat="true" ht="16.5" hidden="false" customHeight="true" outlineLevel="0" collapsed="false">
      <c r="A3" s="49" t="n">
        <v>43516</v>
      </c>
      <c r="B3" s="49"/>
      <c r="C3" s="50" t="s">
        <v>106</v>
      </c>
      <c r="D3" s="50" t="s">
        <v>107</v>
      </c>
      <c r="E3" s="0"/>
      <c r="F3" s="50"/>
      <c r="G3" s="51" t="s">
        <v>108</v>
      </c>
      <c r="H3" s="51" t="s">
        <v>109</v>
      </c>
      <c r="I3" s="51" t="s">
        <v>110</v>
      </c>
      <c r="J3" s="51" t="s">
        <v>111</v>
      </c>
      <c r="K3" s="40"/>
      <c r="L3" s="40"/>
      <c r="M3" s="40"/>
      <c r="N3" s="52"/>
      <c r="O3" s="53" t="n">
        <f aca="false">COUNTIF(O6:O76,1)+COUNTIF(O6:O76,2)*0.5</f>
        <v>24</v>
      </c>
      <c r="P3" s="53" t="n">
        <f aca="false">COUNTIF(P6:P76,10)+COUNTIF(P6:P76,20)*0.5</f>
        <v>1</v>
      </c>
      <c r="R3" s="53" t="n">
        <f aca="false">COUNTIF(R6:R76,1000)+COUNTIF(R6:R76,2000)*0.5</f>
        <v>0.5</v>
      </c>
      <c r="S3" s="53" t="n">
        <f aca="false">COUNTIF(S6:S76,1)+COUNTIF(S6:S76,2)*0.5</f>
        <v>4.5</v>
      </c>
      <c r="T3" s="53" t="n">
        <f aca="false">COUNTIF(T6:T76,10)+COUNTIF(T6:T76,20)*0.5</f>
        <v>1.5</v>
      </c>
      <c r="V3" s="53" t="n">
        <f aca="false">COUNTIF(V6:V76,1000)+COUNTIF(V6:V76,2000)*0.5</f>
        <v>1</v>
      </c>
      <c r="W3" s="53" t="n">
        <f aca="false">COUNTIF(W6:W76,1)+COUNTIF(W6:W76,2)*0.5</f>
        <v>0</v>
      </c>
      <c r="X3" s="53" t="n">
        <f aca="false">COUNTIF(X6:X76,10)+COUNTIF(X6:X76,20)*0.5</f>
        <v>0</v>
      </c>
      <c r="Z3" s="53" t="n">
        <f aca="false">COUNTIF(Z6:Z76,1000)+COUNTIF(Z6:Z76,2000)*0.5</f>
        <v>0</v>
      </c>
      <c r="AA3" s="53" t="n">
        <f aca="false">COUNTIF(AA6:AA76,1)+COUNTIF(AA6:AA76,2)*0.5</f>
        <v>10</v>
      </c>
      <c r="AB3" s="53" t="n">
        <f aca="false">COUNTIF(AB6:AB76,10)+COUNTIF(AB6:AB76,20)*0.5</f>
        <v>7.5</v>
      </c>
      <c r="AD3" s="53" t="n">
        <f aca="false">COUNTIF(AD6:AD76,1000)+COUNTIF(AD6:AD76,2000)*0.5</f>
        <v>2</v>
      </c>
      <c r="AE3" s="53" t="n">
        <f aca="false">COUNTIF(AE6:AE76,1)+COUNTIF(AE6:AE76,2)*0.5</f>
        <v>4</v>
      </c>
      <c r="AF3" s="53" t="n">
        <f aca="false">COUNTIF(AF6:AF76,10)+COUNTIF(AF6:AF76,20)*0.5</f>
        <v>5</v>
      </c>
      <c r="AH3" s="53" t="n">
        <f aca="false">COUNTIF(AH6:AH76,1000)+COUNTIF(AH6:AH76,2000)*0.5</f>
        <v>4.5</v>
      </c>
      <c r="AI3" s="53" t="n">
        <f aca="false">COUNTIF(AI6:AI76,1)+COUNTIF(AI6:AI76,2)*0.5</f>
        <v>13.5</v>
      </c>
      <c r="AJ3" s="53" t="n">
        <f aca="false">COUNTIF(AJ6:AJ76,10)+COUNTIF(AJ6:AJ76,20)*0.5</f>
        <v>1</v>
      </c>
      <c r="AL3" s="53" t="n">
        <f aca="false">COUNTIF(AL6:AL76,1000)+COUNTIF(AL6:AL76,2000)*0.5</f>
        <v>0.5</v>
      </c>
      <c r="AM3" s="53" t="n">
        <f aca="false">COUNTIF(AM6:AM76,1)+COUNTIF(AM6:AM76,2)*0.5</f>
        <v>6</v>
      </c>
      <c r="AN3" s="53" t="n">
        <f aca="false">COUNTIF(AN6:AN76,10)+COUNTIF(AN6:AN76,20)*0.5</f>
        <v>0.5</v>
      </c>
      <c r="AP3" s="53" t="n">
        <f aca="false">COUNTIF(AP6:AP76,1000)+COUNTIF(AP6:AP76,2000)*0.5</f>
        <v>0</v>
      </c>
      <c r="AQ3" s="53" t="n">
        <f aca="false">COUNTIF(AQ6:AQ76,1)+COUNTIF(AQ6:AQ76,2)*0.5</f>
        <v>2.5</v>
      </c>
      <c r="AR3" s="53" t="n">
        <f aca="false">COUNTIF(AR6:AR76,10)+COUNTIF(AR6:AR76,20)*0.5</f>
        <v>1.5</v>
      </c>
      <c r="AT3" s="53" t="n">
        <f aca="false">COUNTIF(AT6:AT76,1000)+COUNTIF(AT6:AT76,2000)*0.5</f>
        <v>0</v>
      </c>
      <c r="AU3" s="53" t="n">
        <f aca="false">COUNTIF(AU6:AU76,1)+COUNTIF(AU6:AU76,2)*0.5</f>
        <v>15.5</v>
      </c>
      <c r="AV3" s="53" t="n">
        <f aca="false">COUNTIF(AV6:AV76,10)+COUNTIF(AV6:AV76,20)*0.5</f>
        <v>4</v>
      </c>
      <c r="AX3" s="53" t="n">
        <f aca="false">COUNTIF(AX6:AX76,1000)+COUNTIF(AX6:AX76,2000)*0.5</f>
        <v>1.5</v>
      </c>
      <c r="AY3" s="53" t="n">
        <f aca="false">COUNTIF(AY6:AY76,1)+COUNTIF(AY6:AY76,2)*0.5</f>
        <v>3.5</v>
      </c>
      <c r="AZ3" s="53" t="n">
        <f aca="false">COUNTIF(AZ6:AZ76,10)+COUNTIF(AZ6:AZ76,20)*0.5</f>
        <v>3.5</v>
      </c>
      <c r="BB3" s="53" t="n">
        <f aca="false">COUNTIF(BB6:BB76,1000)+COUNTIF(BB6:BB76,2000)*0.5</f>
        <v>3.5</v>
      </c>
      <c r="BC3" s="53" t="n">
        <f aca="false">COUNTIF(BC6:BC76,1)+COUNTIF(BC6:BC76,2)*0.5</f>
        <v>0</v>
      </c>
      <c r="BD3" s="53" t="n">
        <f aca="false">COUNTIF(BD6:BD76,10)+COUNTIF(BD6:BD76,20)*0.5</f>
        <v>0</v>
      </c>
      <c r="BF3" s="53" t="n">
        <f aca="false">COUNTIF(BF6:BF76,1000)+COUNTIF(BF6:BF76,2000)*0.5</f>
        <v>0</v>
      </c>
      <c r="BG3" s="53" t="n">
        <f aca="false">COUNTIF(BG6:BG76,1)+COUNTIF(BG6:BG76,2)*0.5</f>
        <v>4</v>
      </c>
      <c r="BH3" s="53" t="n">
        <f aca="false">COUNTIF(BH6:BH76,10)+COUNTIF(BH6:BH76,20)*0.5</f>
        <v>1.5</v>
      </c>
      <c r="BJ3" s="53" t="n">
        <f aca="false">COUNTIF(BJ6:BJ76,1000)+COUNTIF(BJ6:BJ76,2000)*0.5</f>
        <v>0.5</v>
      </c>
      <c r="BK3" s="53" t="n">
        <f aca="false">COUNTIF(BK6:BK76,1)+COUNTIF(BK6:BK76,2)*0.5</f>
        <v>10</v>
      </c>
      <c r="BL3" s="53" t="n">
        <f aca="false">COUNTIF(BL6:BL76,10)+COUNTIF(BL6:BL76,20)*0.5</f>
        <v>8</v>
      </c>
      <c r="BN3" s="53" t="n">
        <f aca="false">COUNTIF(BN6:BN76,1000)+COUNTIF(BN6:BN76,2000)*0.5</f>
        <v>4</v>
      </c>
      <c r="BO3" s="53" t="n">
        <f aca="false">COUNTIF(BO6:BO76,1)+COUNTIF(BO6:BO76,2)*0.5</f>
        <v>0.5</v>
      </c>
      <c r="BP3" s="53" t="n">
        <f aca="false">COUNTIF(BP6:BP76,10)+COUNTIF(BP6:BP76,20)*0.5</f>
        <v>0.5</v>
      </c>
      <c r="BR3" s="53" t="n">
        <f aca="false">COUNTIF(BR6:BR76,1000)+COUNTIF(BR6:BR76,2000)*0.5</f>
        <v>0.5</v>
      </c>
      <c r="BS3" s="53" t="n">
        <f aca="false">COUNTIF(BS6:BS76,1)+COUNTIF(BS6:BS76,2)*0.5</f>
        <v>9</v>
      </c>
      <c r="BT3" s="53" t="n">
        <f aca="false">COUNTIF(BT6:BT76,10)+COUNTIF(BT6:BT76,20)*0.5</f>
        <v>3</v>
      </c>
      <c r="BV3" s="53" t="n">
        <f aca="false">COUNTIF(BV6:BV76,1000)+COUNTIF(BV6:BV76,2000)*0.5</f>
        <v>0</v>
      </c>
      <c r="BW3" s="53" t="n">
        <f aca="false">COUNTIF(BW6:BW76,1)+COUNTIF(BW6:BW76,2)*0.5</f>
        <v>18</v>
      </c>
      <c r="BX3" s="53" t="n">
        <f aca="false">COUNTIF(BX6:BX76,10)+COUNTIF(BX6:BX76,20)*0.5</f>
        <v>15.5</v>
      </c>
      <c r="BZ3" s="53" t="n">
        <f aca="false">COUNTIF(BZ6:BZ76,1000)+COUNTIF(BZ6:BZ76,2000)*0.5</f>
        <v>13</v>
      </c>
      <c r="CA3" s="53" t="n">
        <f aca="false">COUNTIF(CA6:CA76,1)+COUNTIF(CA6:CA76,2)*0.5</f>
        <v>0</v>
      </c>
      <c r="CB3" s="53" t="n">
        <f aca="false">COUNTIF(CB6:CB76,10)+COUNTIF(CB6:CB76,20)*0.5</f>
        <v>0</v>
      </c>
      <c r="CD3" s="53" t="n">
        <f aca="false">COUNTIF(CD6:CD76,1000)+COUNTIF(CD6:CD76,2000)*0.5</f>
        <v>0</v>
      </c>
      <c r="CE3" s="53" t="n">
        <f aca="false">COUNTIF(CE6:CE76,1)+COUNTIF(CE6:CE76,2)*0.5</f>
        <v>18.5</v>
      </c>
      <c r="CF3" s="53" t="n">
        <f aca="false">COUNTIF(CF6:CF76,10)+COUNTIF(CF6:CF76,20)*0.5</f>
        <v>16.5</v>
      </c>
      <c r="CH3" s="53" t="n">
        <f aca="false">COUNTIF(CH6:CH76,1000)+COUNTIF(CH6:CH76,2000)*0.5</f>
        <v>15.5</v>
      </c>
      <c r="CI3" s="53" t="n">
        <f aca="false">COUNTIF(CI6:CI76,1)+COUNTIF(CI6:CI76,2)*0.5</f>
        <v>5.5</v>
      </c>
      <c r="CJ3" s="53" t="n">
        <f aca="false">COUNTIF(CJ6:CJ76,10)+COUNTIF(CJ6:CJ76,20)*0.5</f>
        <v>5</v>
      </c>
      <c r="CL3" s="53" t="n">
        <f aca="false">COUNTIF(CL6:CL76,1000)+COUNTIF(CL6:CL76,2000)*0.5</f>
        <v>3</v>
      </c>
      <c r="CM3" s="53" t="n">
        <f aca="false">COUNTIF(CM6:CM76,1)+COUNTIF(CM6:CM76,2)*0.5</f>
        <v>9</v>
      </c>
      <c r="CN3" s="53" t="n">
        <f aca="false">COUNTIF(CN6:CN76,10)+COUNTIF(CN6:CN76,20)*0.5</f>
        <v>7.5</v>
      </c>
      <c r="CP3" s="53" t="n">
        <f aca="false">COUNTIF(CP6:CP76,1000)+COUNTIF(CP6:CP76,2000)*0.5</f>
        <v>5.5</v>
      </c>
      <c r="CQ3" s="53" t="n">
        <f aca="false">COUNTIF(CQ6:CQ76,1)+COUNTIF(CQ6:CQ76,2)*0.5</f>
        <v>18.5</v>
      </c>
      <c r="CR3" s="53" t="n">
        <f aca="false">COUNTIF(CR6:CR76,10)+COUNTIF(CR6:CR76,20)*0.5</f>
        <v>15</v>
      </c>
      <c r="CT3" s="53" t="n">
        <f aca="false">COUNTIF(CT6:CT76,1000)+COUNTIF(CT6:CT76,2000)*0.5</f>
        <v>13.5</v>
      </c>
      <c r="CU3" s="53" t="n">
        <f aca="false">COUNTIF(CU6:CU76,1)+COUNTIF(CU6:CU76,2)*0.5</f>
        <v>19</v>
      </c>
      <c r="CV3" s="53" t="n">
        <f aca="false">COUNTIF(CV6:CV76,10)+COUNTIF(CV6:CV76,20)*0.5</f>
        <v>14</v>
      </c>
      <c r="CX3" s="53" t="n">
        <f aca="false">COUNTIF(CX6:CX76,1000)+COUNTIF(CX6:CX76,2000)*0.5</f>
        <v>12</v>
      </c>
      <c r="CY3" s="53" t="n">
        <f aca="false">COUNTIF(CY6:CY76,1)+COUNTIF(CY6:CY76,2)*0.5</f>
        <v>0</v>
      </c>
      <c r="CZ3" s="53" t="n">
        <f aca="false">COUNTIF(CZ6:CZ76,10)+COUNTIF(CZ6:CZ76,20)*0.5</f>
        <v>0</v>
      </c>
      <c r="DB3" s="53" t="n">
        <f aca="false">COUNTIF(DB6:DB76,1000)+COUNTIF(DB6:DB76,2000)*0.5</f>
        <v>0</v>
      </c>
      <c r="DC3" s="53" t="n">
        <f aca="false">COUNTIF(DC6:DC76,1)+COUNTIF(DC6:DC76,2)*0.5</f>
        <v>13</v>
      </c>
      <c r="DD3" s="53" t="n">
        <f aca="false">COUNTIF(DD6:DD76,10)+COUNTIF(DD6:DD76,20)*0.5</f>
        <v>8</v>
      </c>
      <c r="DF3" s="53" t="n">
        <f aca="false">COUNTIF(DF6:DF76,1000)+COUNTIF(DF6:DF76,2000)*0.5</f>
        <v>5</v>
      </c>
      <c r="DG3" s="53" t="n">
        <f aca="false">COUNTIF(DG6:DG76,1)+COUNTIF(DG6:DG76,2)*0.5</f>
        <v>9</v>
      </c>
      <c r="DH3" s="53" t="n">
        <f aca="false">COUNTIF(DH6:DH76,10)+COUNTIF(DH6:DH76,20)*0.5</f>
        <v>2</v>
      </c>
      <c r="DJ3" s="53" t="n">
        <f aca="false">COUNTIF(DJ6:DJ76,1000)+COUNTIF(DJ6:DJ76,2000)*0.5</f>
        <v>1</v>
      </c>
      <c r="DK3" s="53" t="n">
        <f aca="false">COUNTIF(DK6:DK76,1)+COUNTIF(DK6:DK76,2)*0.5</f>
        <v>12</v>
      </c>
      <c r="DL3" s="53" t="n">
        <f aca="false">COUNTIF(DL6:DL76,10)+COUNTIF(DL6:DL76,20)*0.5</f>
        <v>12.5</v>
      </c>
      <c r="DN3" s="53" t="n">
        <f aca="false">COUNTIF(DN6:DN76,1000)+COUNTIF(DN6:DN76,2000)*0.5</f>
        <v>10.5</v>
      </c>
      <c r="DO3" s="53" t="n">
        <f aca="false">COUNTIF(DO6:DO76,1)+COUNTIF(DO6:DO76,2)*0.5</f>
        <v>11.5</v>
      </c>
      <c r="DP3" s="53" t="n">
        <f aca="false">COUNTIF(DP6:DP76,10)+COUNTIF(DP6:DP76,20)*0.5</f>
        <v>10.5</v>
      </c>
      <c r="DR3" s="53" t="n">
        <f aca="false">COUNTIF(DR6:DR76,1000)+COUNTIF(DR6:DR76,2000)*0.5</f>
        <v>9</v>
      </c>
      <c r="DS3" s="53" t="n">
        <f aca="false">COUNTIF(DS6:DS76,1)+COUNTIF(DS6:DS76,2)*0.5</f>
        <v>8.5</v>
      </c>
      <c r="DT3" s="53" t="n">
        <f aca="false">COUNTIF(DT6:DT76,10)+COUNTIF(DT6:DT76,20)*0.5</f>
        <v>7</v>
      </c>
      <c r="DV3" s="53" t="n">
        <f aca="false">COUNTIF(DV6:DV76,1000)+COUNTIF(DV6:DV76,2000)*0.5</f>
        <v>6.5</v>
      </c>
      <c r="DW3" s="53" t="n">
        <f aca="false">COUNTIF(DW6:DW76,1)+COUNTIF(DW6:DW76,2)*0.5</f>
        <v>11.5</v>
      </c>
      <c r="DX3" s="53" t="n">
        <f aca="false">COUNTIF(DX6:DX76,10)+COUNTIF(DX6:DX76,20)*0.5</f>
        <v>11</v>
      </c>
      <c r="DZ3" s="53" t="n">
        <f aca="false">COUNTIF(DZ6:DZ76,1000)+COUNTIF(DZ6:DZ76,2000)*0.5</f>
        <v>0</v>
      </c>
      <c r="EA3" s="53" t="n">
        <f aca="false">COUNTIF(EA6:EA76,1)+COUNTIF(EA6:EA76,2)*0.5</f>
        <v>19.5</v>
      </c>
      <c r="EB3" s="53" t="n">
        <f aca="false">COUNTIF(EB6:EB76,10)+COUNTIF(EB6:EB76,20)*0.5</f>
        <v>19</v>
      </c>
      <c r="ED3" s="53" t="n">
        <f aca="false">COUNTIF(ED6:ED76,1000)+COUNTIF(ED6:ED76,2000)*0.5</f>
        <v>19</v>
      </c>
      <c r="EE3" s="53" t="n">
        <f aca="false">COUNTIF(EE6:EE76,1)+COUNTIF(EE6:EE76,2)*0.5</f>
        <v>0</v>
      </c>
      <c r="EF3" s="53" t="n">
        <f aca="false">COUNTIF(EF6:EF76,10)+COUNTIF(EF6:EF76,20)*0.5</f>
        <v>0</v>
      </c>
      <c r="EH3" s="53" t="n">
        <f aca="false">COUNTIF(EH6:EH76,1000)+COUNTIF(EH6:EH76,2000)*0.5</f>
        <v>0</v>
      </c>
      <c r="EI3" s="53" t="n">
        <f aca="false">COUNTIF(EI6:EI76,1)+COUNTIF(EI6:EI76,2)*0.5</f>
        <v>15</v>
      </c>
      <c r="EJ3" s="53" t="n">
        <f aca="false">COUNTIF(EJ6:EJ76,10)+COUNTIF(EJ6:EJ76,20)*0.5</f>
        <v>10.5</v>
      </c>
      <c r="EL3" s="53" t="n">
        <f aca="false">COUNTIF(EL6:EL76,1000)+COUNTIF(EL6:EL76,2000)*0.5</f>
        <v>3</v>
      </c>
      <c r="EM3" s="53" t="n">
        <f aca="false">COUNTIF(EM6:EM76,1)+COUNTIF(EM6:EM76,2)*0.5</f>
        <v>13.5</v>
      </c>
      <c r="EN3" s="53" t="n">
        <f aca="false">COUNTIF(EN6:EN76,10)+COUNTIF(EN6:EN76,20)*0.5</f>
        <v>11.5</v>
      </c>
      <c r="EP3" s="53" t="n">
        <f aca="false">COUNTIF(EP6:EP76,1000)+COUNTIF(EP6:EP76,2000)*0.5</f>
        <v>10</v>
      </c>
      <c r="EQ3" s="53" t="n">
        <f aca="false">COUNTIF(EQ6:EQ76,1)+COUNTIF(EQ6:EQ76,2)*0.5</f>
        <v>31</v>
      </c>
      <c r="ER3" s="53" t="n">
        <f aca="false">COUNTIF(ER6:ER76,10)+COUNTIF(ER6:ER76,20)*0.5</f>
        <v>13.5</v>
      </c>
      <c r="ET3" s="53" t="n">
        <f aca="false">COUNTIF(ET6:ET76,1000)+COUNTIF(ET6:ET76,2000)*0.5</f>
        <v>8.5</v>
      </c>
      <c r="EU3" s="53" t="n">
        <f aca="false">COUNTIF(EU6:EU76,1)+COUNTIF(EU6:EU76,2)*0.5</f>
        <v>9.5</v>
      </c>
      <c r="EV3" s="53" t="n">
        <f aca="false">COUNTIF(EV6:EV76,10)+COUNTIF(EV6:EV76,20)*0.5</f>
        <v>3.5</v>
      </c>
      <c r="EX3" s="53" t="n">
        <f aca="false">COUNTIF(EX6:EX76,1000)+COUNTIF(EX6:EX76,2000)*0.5</f>
        <v>4</v>
      </c>
      <c r="EY3" s="53" t="n">
        <f aca="false">COUNTIF(EY6:EY76,1)+COUNTIF(EY6:EY76,2)*0.5</f>
        <v>0.5</v>
      </c>
      <c r="EZ3" s="53" t="n">
        <f aca="false">COUNTIF(EZ6:EZ76,10)+COUNTIF(EZ6:EZ76,20)*0.5</f>
        <v>0</v>
      </c>
      <c r="FB3" s="53" t="n">
        <f aca="false">COUNTIF(FB6:FB76,1000)+COUNTIF(FB6:FB76,2000)*0.5</f>
        <v>0</v>
      </c>
      <c r="FC3" s="53" t="n">
        <f aca="false">COUNTIF(FC6:FC76,1)+COUNTIF(FC6:FC76,2)*0.5</f>
        <v>11</v>
      </c>
      <c r="FD3" s="53" t="n">
        <f aca="false">COUNTIF(FD6:FD76,10)+COUNTIF(FD6:FD76,20)*0.5</f>
        <v>0</v>
      </c>
      <c r="FF3" s="53" t="n">
        <f aca="false">COUNTIF(FF6:FF76,1000)+COUNTIF(FF6:FF76,2000)*0.5</f>
        <v>0</v>
      </c>
      <c r="FG3" s="53" t="n">
        <f aca="false">COUNTIF(FG6:FG76,1)+COUNTIF(FG6:FG76,2)*0.5</f>
        <v>14</v>
      </c>
      <c r="FH3" s="53" t="n">
        <f aca="false">COUNTIF(FH6:FH76,10)+COUNTIF(FH6:FH76,20)*0.5</f>
        <v>8.5</v>
      </c>
      <c r="FJ3" s="53" t="n">
        <f aca="false">COUNTIF(FJ6:FJ76,1000)+COUNTIF(FJ6:FJ76,2000)*0.5</f>
        <v>7</v>
      </c>
      <c r="FK3" s="53" t="n">
        <f aca="false">COUNTIF(FK6:FK76,1)+COUNTIF(FK6:FK76,2)*0.5</f>
        <v>13</v>
      </c>
      <c r="FL3" s="53" t="n">
        <f aca="false">COUNTIF(FL6:FL76,10)+COUNTIF(FL6:FL76,20)*0.5</f>
        <v>8.5</v>
      </c>
      <c r="FN3" s="53" t="n">
        <f aca="false">COUNTIF(FN6:FN76,1000)+COUNTIF(FN6:FN76,2000)*0.5</f>
        <v>4</v>
      </c>
      <c r="FO3" s="53" t="n">
        <f aca="false">COUNTIF(FO6:FO76,1)+COUNTIF(FO6:FO76,2)*0.5</f>
        <v>28</v>
      </c>
      <c r="FP3" s="53" t="n">
        <f aca="false">COUNTIF(FP6:FP76,10)+COUNTIF(FP6:FP76,20)*0.5</f>
        <v>22.5</v>
      </c>
      <c r="FR3" s="53" t="n">
        <f aca="false">COUNTIF(FR6:FR76,1000)+COUNTIF(FR6:FR76,2000)*0.5</f>
        <v>16</v>
      </c>
      <c r="FS3" s="53" t="n">
        <f aca="false">COUNTIF(FS6:FS76,1)+COUNTIF(FS6:FS76,2)*0.5</f>
        <v>37</v>
      </c>
      <c r="FT3" s="53" t="n">
        <f aca="false">COUNTIF(FT6:FT76,10)+COUNTIF(FT6:FT76,20)*0.5</f>
        <v>29.5</v>
      </c>
      <c r="FV3" s="53" t="n">
        <f aca="false">COUNTIF(FV6:FV76,1000)+COUNTIF(FV6:FV76,2000)*0.5</f>
        <v>11.5</v>
      </c>
      <c r="FW3" s="53" t="n">
        <f aca="false">COUNTIF(FW6:FW76,1)+COUNTIF(FW6:FW76,2)*0.5</f>
        <v>24.5</v>
      </c>
      <c r="FX3" s="53" t="n">
        <f aca="false">COUNTIF(FX6:FX76,10)+COUNTIF(FX6:FX76,20)*0.5</f>
        <v>21</v>
      </c>
      <c r="FZ3" s="53" t="n">
        <f aca="false">COUNTIF(FZ6:FZ76,1000)+COUNTIF(FZ6:FZ76,2000)*0.5</f>
        <v>15.5</v>
      </c>
      <c r="GA3" s="53" t="n">
        <f aca="false">COUNTIF(GA6:GA76,1)+COUNTIF(GA6:GA76,2)*0.5</f>
        <v>23.5</v>
      </c>
      <c r="GB3" s="53" t="n">
        <f aca="false">COUNTIF(GB6:GB76,10)+COUNTIF(GB6:GB76,20)*0.5</f>
        <v>19.5</v>
      </c>
      <c r="GD3" s="53" t="n">
        <f aca="false">COUNTIF(GD6:GD76,1000)+COUNTIF(GD6:GD76,2000)*0.5</f>
        <v>12</v>
      </c>
      <c r="GE3" s="53" t="n">
        <f aca="false">COUNTIF(GE6:GE76,1)+COUNTIF(GE6:GE76,2)*0.5</f>
        <v>31</v>
      </c>
      <c r="GF3" s="53" t="n">
        <f aca="false">COUNTIF(GF6:GF76,10)+COUNTIF(GF6:GF76,20)*0.5</f>
        <v>19</v>
      </c>
      <c r="GH3" s="53" t="n">
        <f aca="false">COUNTIF(GH6:GH76,1000)+COUNTIF(GH6:GH76,2000)*0.5</f>
        <v>10.5</v>
      </c>
      <c r="GI3" s="53" t="n">
        <f aca="false">COUNTIF(GI6:GI76,1)+COUNTIF(GI6:GI76,2)*0.5</f>
        <v>10</v>
      </c>
      <c r="GJ3" s="53" t="n">
        <f aca="false">COUNTIF(GJ6:GJ76,10)+COUNTIF(GJ6:GJ76,20)*0.5</f>
        <v>11</v>
      </c>
      <c r="GL3" s="53" t="n">
        <f aca="false">COUNTIF(GL6:GL76,1000)+COUNTIF(GL6:GL76,2000)*0.5</f>
        <v>5</v>
      </c>
      <c r="GM3" s="53" t="n">
        <f aca="false">COUNTIF(GM6:GM76,1)+COUNTIF(GM6:GM76,2)*0.5</f>
        <v>18.5</v>
      </c>
      <c r="GN3" s="53" t="n">
        <f aca="false">COUNTIF(GN6:GN76,10)+COUNTIF(GN6:GN76,20)*0.5</f>
        <v>22</v>
      </c>
      <c r="GP3" s="53" t="n">
        <f aca="false">COUNTIF(GP6:GP76,1000)+COUNTIF(GP6:GP76,2000)*0.5</f>
        <v>16.5</v>
      </c>
      <c r="GQ3" s="53" t="n">
        <f aca="false">COUNTIF(GQ6:GQ76,1)+COUNTIF(GQ6:GQ76,2)*0.5</f>
        <v>9.5</v>
      </c>
      <c r="GR3" s="53" t="n">
        <f aca="false">COUNTIF(GR6:GR76,10)+COUNTIF(GR6:GR76,20)*0.5</f>
        <v>19.5</v>
      </c>
      <c r="GT3" s="53" t="n">
        <f aca="false">COUNTIF(GT6:GT76,1000)+COUNTIF(GT6:GT76,2000)*0.5</f>
        <v>8</v>
      </c>
      <c r="GU3" s="53" t="n">
        <f aca="false">COUNTIF(GU6:GU76,1)+COUNTIF(GU6:GU76,2)*0.5</f>
        <v>13.5</v>
      </c>
      <c r="GV3" s="53" t="n">
        <f aca="false">COUNTIF(GV6:GV76,10)+COUNTIF(GV6:GV76,20)*0.5</f>
        <v>11</v>
      </c>
      <c r="GX3" s="53" t="n">
        <f aca="false">COUNTIF(GX6:GX76,1000)+COUNTIF(GX6:GX76,2000)*0.5</f>
        <v>10</v>
      </c>
      <c r="GY3" s="53" t="n">
        <f aca="false">COUNTIF(GY6:GY76,1)+COUNTIF(GY6:GY76,2)*0.5</f>
        <v>0</v>
      </c>
      <c r="GZ3" s="53" t="n">
        <f aca="false">COUNTIF(GZ6:GZ76,10)+COUNTIF(GZ6:GZ76,20)*0.5</f>
        <v>0</v>
      </c>
      <c r="HB3" s="53" t="n">
        <f aca="false">COUNTIF(HB6:HB76,1000)+COUNTIF(HB6:HB76,2000)*0.5</f>
        <v>0</v>
      </c>
      <c r="HC3" s="53" t="n">
        <f aca="false">COUNTIF(HC6:HC76,1)+COUNTIF(HC6:HC76,2)*0.5</f>
        <v>22</v>
      </c>
      <c r="HD3" s="53" t="n">
        <f aca="false">COUNTIF(HD6:HD76,10)+COUNTIF(HD6:HD76,20)*0.5</f>
        <v>26</v>
      </c>
      <c r="HF3" s="53" t="n">
        <f aca="false">COUNTIF(HF6:HF76,1000)+COUNTIF(HF6:HF76,2000)*0.5</f>
        <v>20.5</v>
      </c>
      <c r="AMH3" s="0"/>
      <c r="AMI3" s="0"/>
      <c r="AMJ3" s="0"/>
    </row>
    <row r="4" customFormat="false" ht="32.25" hidden="false" customHeight="true" outlineLevel="0" collapsed="false">
      <c r="A4" s="55" t="s">
        <v>112</v>
      </c>
      <c r="B4" s="56" t="s">
        <v>113</v>
      </c>
      <c r="C4" s="57"/>
      <c r="D4" s="58"/>
      <c r="F4" s="58"/>
      <c r="G4" s="58"/>
      <c r="H4" s="58"/>
      <c r="I4" s="58"/>
      <c r="J4" s="58"/>
      <c r="K4" s="58"/>
      <c r="L4" s="58"/>
      <c r="M4" s="58"/>
      <c r="N4" s="56"/>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59"/>
      <c r="DN4" s="59"/>
      <c r="DO4" s="59"/>
      <c r="DP4" s="59"/>
      <c r="DQ4" s="59"/>
      <c r="DR4" s="59"/>
      <c r="DS4" s="59"/>
      <c r="DT4" s="59"/>
      <c r="DU4" s="59"/>
      <c r="DV4" s="59"/>
      <c r="DW4" s="59"/>
      <c r="DX4" s="59"/>
      <c r="DY4" s="59"/>
      <c r="DZ4" s="59"/>
      <c r="EA4" s="59"/>
      <c r="EB4" s="59"/>
      <c r="EC4" s="59"/>
      <c r="ED4" s="59"/>
      <c r="EE4" s="59"/>
      <c r="EF4" s="59"/>
      <c r="EG4" s="59"/>
      <c r="EH4" s="59"/>
      <c r="EI4" s="59"/>
      <c r="EJ4" s="59"/>
      <c r="EK4" s="59"/>
      <c r="EL4" s="59"/>
      <c r="EM4" s="59"/>
      <c r="EN4" s="59"/>
      <c r="EO4" s="59"/>
      <c r="EP4" s="59"/>
      <c r="EQ4" s="59"/>
      <c r="ER4" s="59"/>
      <c r="ES4" s="59"/>
      <c r="ET4" s="59"/>
      <c r="EU4" s="59"/>
      <c r="EV4" s="59"/>
      <c r="EW4" s="59"/>
      <c r="EX4" s="59"/>
      <c r="EY4" s="59"/>
      <c r="EZ4" s="59"/>
      <c r="FA4" s="59"/>
      <c r="FB4" s="59"/>
      <c r="FC4" s="59"/>
      <c r="FD4" s="59"/>
      <c r="FE4" s="59"/>
      <c r="FF4" s="59"/>
      <c r="FG4" s="59"/>
      <c r="FH4" s="59"/>
      <c r="FI4" s="59"/>
      <c r="FJ4" s="59"/>
      <c r="FK4" s="59"/>
      <c r="FL4" s="59"/>
      <c r="FM4" s="59"/>
      <c r="FN4" s="59"/>
      <c r="FO4" s="59"/>
      <c r="FP4" s="59"/>
      <c r="FQ4" s="59"/>
      <c r="FR4" s="59"/>
      <c r="FS4" s="59"/>
      <c r="FT4" s="59"/>
      <c r="FU4" s="59"/>
      <c r="FV4" s="59"/>
      <c r="FW4" s="59"/>
      <c r="FX4" s="59"/>
      <c r="FY4" s="59"/>
      <c r="FZ4" s="59"/>
      <c r="GA4" s="59"/>
      <c r="GB4" s="59"/>
      <c r="GC4" s="59"/>
      <c r="GD4" s="59"/>
      <c r="GE4" s="59"/>
      <c r="GF4" s="59"/>
      <c r="GG4" s="59"/>
      <c r="GH4" s="59"/>
      <c r="GI4" s="59"/>
      <c r="GJ4" s="59"/>
      <c r="GK4" s="59"/>
      <c r="GL4" s="59"/>
      <c r="GM4" s="59"/>
      <c r="GN4" s="59"/>
      <c r="GO4" s="59"/>
      <c r="GP4" s="59"/>
      <c r="GQ4" s="59"/>
      <c r="GR4" s="59"/>
      <c r="GS4" s="59"/>
      <c r="GT4" s="59"/>
      <c r="GU4" s="59"/>
      <c r="GV4" s="59"/>
      <c r="GW4" s="59"/>
      <c r="GX4" s="59"/>
      <c r="GY4" s="59"/>
      <c r="GZ4" s="59"/>
      <c r="HA4" s="59"/>
      <c r="HB4" s="59"/>
      <c r="HC4" s="59"/>
      <c r="HD4" s="59"/>
      <c r="HE4" s="59"/>
      <c r="HF4" s="59"/>
    </row>
    <row r="5" customFormat="false" ht="38.65" hidden="false" customHeight="true" outlineLevel="0" collapsed="false">
      <c r="A5" s="60" t="s">
        <v>114</v>
      </c>
      <c r="B5" s="61" t="s">
        <v>115</v>
      </c>
      <c r="C5" s="62"/>
      <c r="D5" s="63"/>
      <c r="F5" s="63"/>
      <c r="G5" s="63"/>
      <c r="H5" s="63"/>
      <c r="I5" s="63"/>
      <c r="J5" s="63"/>
      <c r="K5" s="63"/>
      <c r="L5" s="63"/>
      <c r="M5" s="63"/>
      <c r="N5" s="61"/>
      <c r="O5" s="64"/>
      <c r="P5" s="65"/>
      <c r="Q5" s="65"/>
      <c r="R5" s="65"/>
      <c r="S5" s="64" t="n">
        <v>0</v>
      </c>
      <c r="T5" s="65" t="n">
        <v>0</v>
      </c>
      <c r="U5" s="65" t="n">
        <v>0</v>
      </c>
      <c r="V5" s="65" t="n">
        <v>0</v>
      </c>
      <c r="W5" s="64"/>
      <c r="X5" s="65"/>
      <c r="Y5" s="65"/>
      <c r="Z5" s="65"/>
      <c r="AA5" s="64" t="n">
        <v>0</v>
      </c>
      <c r="AB5" s="65" t="n">
        <v>0</v>
      </c>
      <c r="AC5" s="65" t="n">
        <v>0</v>
      </c>
      <c r="AD5" s="65" t="n">
        <v>0</v>
      </c>
      <c r="AE5" s="64" t="n">
        <v>0</v>
      </c>
      <c r="AF5" s="65" t="n">
        <v>0</v>
      </c>
      <c r="AG5" s="65" t="n">
        <v>0</v>
      </c>
      <c r="AH5" s="65" t="n">
        <v>0</v>
      </c>
      <c r="AI5" s="64"/>
      <c r="AJ5" s="65"/>
      <c r="AK5" s="65"/>
      <c r="AL5" s="65"/>
      <c r="AM5" s="64"/>
      <c r="AN5" s="65"/>
      <c r="AO5" s="65"/>
      <c r="AP5" s="65"/>
      <c r="AQ5" s="64"/>
      <c r="AR5" s="65"/>
      <c r="AS5" s="65"/>
      <c r="AT5" s="65"/>
      <c r="AU5" s="64"/>
      <c r="AV5" s="65"/>
      <c r="AW5" s="65"/>
      <c r="AX5" s="65"/>
      <c r="AY5" s="64" t="n">
        <v>0</v>
      </c>
      <c r="AZ5" s="65" t="n">
        <v>0</v>
      </c>
      <c r="BA5" s="65" t="n">
        <v>0</v>
      </c>
      <c r="BB5" s="65" t="n">
        <v>0</v>
      </c>
      <c r="BC5" s="64"/>
      <c r="BD5" s="65"/>
      <c r="BE5" s="65"/>
      <c r="BF5" s="65"/>
      <c r="BG5" s="64"/>
      <c r="BH5" s="65"/>
      <c r="BI5" s="65"/>
      <c r="BJ5" s="65"/>
      <c r="BK5" s="64"/>
      <c r="BL5" s="65"/>
      <c r="BM5" s="65"/>
      <c r="BN5" s="65"/>
      <c r="BO5" s="64"/>
      <c r="BP5" s="65"/>
      <c r="BQ5" s="65"/>
      <c r="BR5" s="65"/>
      <c r="BS5" s="64"/>
      <c r="BT5" s="65"/>
      <c r="BU5" s="65"/>
      <c r="BV5" s="65"/>
      <c r="BW5" s="64"/>
      <c r="BX5" s="65"/>
      <c r="BY5" s="65"/>
      <c r="BZ5" s="65"/>
      <c r="CA5" s="64"/>
      <c r="CB5" s="65"/>
      <c r="CC5" s="65"/>
      <c r="CD5" s="65"/>
      <c r="CE5" s="64" t="n">
        <v>0</v>
      </c>
      <c r="CF5" s="65" t="n">
        <v>0</v>
      </c>
      <c r="CG5" s="65" t="n">
        <v>0</v>
      </c>
      <c r="CH5" s="65" t="n">
        <v>0</v>
      </c>
      <c r="CI5" s="64"/>
      <c r="CJ5" s="65"/>
      <c r="CK5" s="65"/>
      <c r="CL5" s="65"/>
      <c r="CM5" s="64"/>
      <c r="CN5" s="65"/>
      <c r="CO5" s="65"/>
      <c r="CP5" s="65"/>
      <c r="CQ5" s="64"/>
      <c r="CR5" s="65"/>
      <c r="CS5" s="65"/>
      <c r="CT5" s="65"/>
      <c r="CU5" s="64"/>
      <c r="CV5" s="65"/>
      <c r="CW5" s="65"/>
      <c r="CX5" s="65"/>
      <c r="CY5" s="64"/>
      <c r="CZ5" s="65"/>
      <c r="DA5" s="65"/>
      <c r="DB5" s="65"/>
      <c r="DC5" s="64" t="n">
        <v>0</v>
      </c>
      <c r="DD5" s="65" t="n">
        <v>0</v>
      </c>
      <c r="DE5" s="65" t="n">
        <v>0</v>
      </c>
      <c r="DF5" s="65" t="n">
        <v>0</v>
      </c>
      <c r="DG5" s="64"/>
      <c r="DH5" s="65"/>
      <c r="DI5" s="65"/>
      <c r="DJ5" s="65"/>
      <c r="DK5" s="64" t="n">
        <v>0</v>
      </c>
      <c r="DL5" s="65" t="n">
        <v>0</v>
      </c>
      <c r="DM5" s="65" t="n">
        <v>0</v>
      </c>
      <c r="DN5" s="65" t="n">
        <v>0</v>
      </c>
      <c r="DO5" s="64"/>
      <c r="DP5" s="65"/>
      <c r="DQ5" s="65"/>
      <c r="DR5" s="65"/>
      <c r="DS5" s="64" t="n">
        <v>0</v>
      </c>
      <c r="DT5" s="65" t="n">
        <v>0</v>
      </c>
      <c r="DU5" s="65" t="n">
        <v>0</v>
      </c>
      <c r="DV5" s="65" t="n">
        <v>0</v>
      </c>
      <c r="DW5" s="64"/>
      <c r="DX5" s="65"/>
      <c r="DY5" s="65"/>
      <c r="DZ5" s="65"/>
      <c r="EA5" s="64" t="n">
        <v>0</v>
      </c>
      <c r="EB5" s="65" t="n">
        <v>0</v>
      </c>
      <c r="EC5" s="65" t="n">
        <v>0</v>
      </c>
      <c r="ED5" s="65" t="n">
        <v>0</v>
      </c>
      <c r="EE5" s="64"/>
      <c r="EF5" s="65"/>
      <c r="EG5" s="65"/>
      <c r="EH5" s="65"/>
      <c r="EI5" s="64"/>
      <c r="EJ5" s="65"/>
      <c r="EK5" s="65"/>
      <c r="EL5" s="65"/>
      <c r="EM5" s="64" t="n">
        <v>0</v>
      </c>
      <c r="EN5" s="65" t="n">
        <v>0</v>
      </c>
      <c r="EO5" s="65" t="n">
        <v>0</v>
      </c>
      <c r="EP5" s="65" t="n">
        <v>0</v>
      </c>
      <c r="EQ5" s="64" t="n">
        <v>0</v>
      </c>
      <c r="ER5" s="65" t="n">
        <v>0</v>
      </c>
      <c r="ES5" s="65" t="n">
        <v>0</v>
      </c>
      <c r="ET5" s="65" t="n">
        <v>0</v>
      </c>
      <c r="EU5" s="64" t="n">
        <v>0</v>
      </c>
      <c r="EV5" s="65" t="n">
        <v>0</v>
      </c>
      <c r="EW5" s="65" t="n">
        <v>0</v>
      </c>
      <c r="EX5" s="65" t="n">
        <v>0</v>
      </c>
      <c r="EY5" s="64"/>
      <c r="EZ5" s="65"/>
      <c r="FA5" s="65"/>
      <c r="FB5" s="65"/>
      <c r="FC5" s="64"/>
      <c r="FD5" s="65"/>
      <c r="FE5" s="65"/>
      <c r="FF5" s="65"/>
      <c r="FG5" s="64" t="n">
        <v>0</v>
      </c>
      <c r="FH5" s="65" t="n">
        <v>0</v>
      </c>
      <c r="FI5" s="65" t="n">
        <v>0</v>
      </c>
      <c r="FJ5" s="65" t="n">
        <v>0</v>
      </c>
      <c r="FK5" s="64"/>
      <c r="FL5" s="65"/>
      <c r="FM5" s="65"/>
      <c r="FN5" s="65"/>
      <c r="FO5" s="64" t="n">
        <v>0</v>
      </c>
      <c r="FP5" s="65" t="n">
        <v>0</v>
      </c>
      <c r="FQ5" s="65" t="n">
        <v>0</v>
      </c>
      <c r="FR5" s="65" t="n">
        <v>0</v>
      </c>
      <c r="FS5" s="64" t="n">
        <v>0</v>
      </c>
      <c r="FT5" s="65" t="n">
        <v>0</v>
      </c>
      <c r="FU5" s="65" t="n">
        <v>0</v>
      </c>
      <c r="FV5" s="65" t="n">
        <v>0</v>
      </c>
      <c r="FW5" s="64" t="n">
        <v>0</v>
      </c>
      <c r="FX5" s="65" t="n">
        <v>0</v>
      </c>
      <c r="FY5" s="65" t="n">
        <v>0</v>
      </c>
      <c r="FZ5" s="65" t="n">
        <v>0</v>
      </c>
      <c r="GA5" s="64" t="n">
        <v>0</v>
      </c>
      <c r="GB5" s="65" t="n">
        <v>0</v>
      </c>
      <c r="GC5" s="65" t="n">
        <v>0</v>
      </c>
      <c r="GD5" s="65" t="n">
        <v>0</v>
      </c>
      <c r="GE5" s="64"/>
      <c r="GF5" s="65"/>
      <c r="GG5" s="65"/>
      <c r="GH5" s="65"/>
      <c r="GI5" s="64" t="n">
        <v>0</v>
      </c>
      <c r="GJ5" s="65" t="n">
        <v>0</v>
      </c>
      <c r="GK5" s="65" t="n">
        <v>0</v>
      </c>
      <c r="GL5" s="65" t="n">
        <v>0</v>
      </c>
      <c r="GM5" s="64" t="n">
        <v>0</v>
      </c>
      <c r="GN5" s="65" t="n">
        <v>0</v>
      </c>
      <c r="GO5" s="65" t="n">
        <v>0</v>
      </c>
      <c r="GP5" s="65" t="n">
        <v>0</v>
      </c>
      <c r="GQ5" s="64" t="n">
        <v>0</v>
      </c>
      <c r="GR5" s="65" t="n">
        <v>0</v>
      </c>
      <c r="GS5" s="65" t="n">
        <v>0</v>
      </c>
      <c r="GT5" s="65" t="n">
        <v>0</v>
      </c>
      <c r="GU5" s="64"/>
      <c r="GV5" s="65"/>
      <c r="GW5" s="65"/>
      <c r="GX5" s="65"/>
      <c r="GY5" s="64"/>
      <c r="GZ5" s="65"/>
      <c r="HA5" s="65"/>
      <c r="HB5" s="65"/>
      <c r="HC5" s="64" t="n">
        <v>0</v>
      </c>
      <c r="HD5" s="65" t="n">
        <v>0</v>
      </c>
      <c r="HE5" s="65" t="n">
        <v>0</v>
      </c>
      <c r="HF5" s="65" t="n">
        <v>0</v>
      </c>
    </row>
    <row r="6" customFormat="false" ht="14.2" hidden="false" customHeight="false" outlineLevel="0" collapsed="false">
      <c r="A6" s="14" t="s">
        <v>116</v>
      </c>
      <c r="B6" s="10" t="s">
        <v>117</v>
      </c>
      <c r="C6" s="66" t="n">
        <f aca="false">IF(OR(H6&lt;=1,I6&lt;=1)=1,0,IF(OR(H6&lt;2,I6&lt;2)=1,1,2))</f>
        <v>2</v>
      </c>
      <c r="D6" s="48" t="s">
        <v>118</v>
      </c>
      <c r="F6" s="48" t="s">
        <v>119</v>
      </c>
      <c r="G6" s="67" t="n">
        <f aca="false">COUNTIF(N6:HA6,1)+COUNTIF(N6:HA6,2)*0.5</f>
        <v>6</v>
      </c>
      <c r="H6" s="67" t="n">
        <f aca="false">COUNTIF(N6:HA6,10)+COUNTIF(N6:HA6,20)*0.5</f>
        <v>3.5</v>
      </c>
      <c r="I6" s="67" t="n">
        <f aca="false">COUNTIF(N6:HA6,1000)+COUNTIF(N6:HA6,2000)*0.5</f>
        <v>2.5</v>
      </c>
      <c r="J6" s="48" t="str">
        <f aca="false">IF(K6=100,"AV",IF(K6=200,"AF",IF(K6=300,"SF",0)))</f>
        <v>SF</v>
      </c>
      <c r="K6" s="48" t="n">
        <f aca="false">IF(COUNTIF(N6:HA6,300)&gt;=1,300,IF(COUNTIF(N6:HA6,200)&gt;=1,200,IF(COUNTIF(N6:HA6,100)&gt;=1,100,0)))</f>
        <v>300</v>
      </c>
      <c r="L6" s="67" t="n">
        <f aca="false">K6-E6</f>
        <v>300</v>
      </c>
      <c r="M6" s="67"/>
      <c r="N6" s="10"/>
      <c r="O6" s="68" t="n">
        <v>3</v>
      </c>
      <c r="P6" s="68" t="n">
        <v>30</v>
      </c>
      <c r="Q6" s="68" t="n">
        <v>400</v>
      </c>
      <c r="R6" s="68" t="n">
        <v>3000</v>
      </c>
      <c r="S6" s="34" t="n">
        <v>3</v>
      </c>
      <c r="T6" s="34" t="n">
        <v>30</v>
      </c>
      <c r="U6" s="34" t="n">
        <v>400</v>
      </c>
      <c r="V6" s="34" t="n">
        <v>3000</v>
      </c>
      <c r="W6" s="34"/>
      <c r="X6" s="34"/>
      <c r="Y6" s="34"/>
      <c r="Z6" s="34"/>
      <c r="AA6" s="34" t="n">
        <v>1</v>
      </c>
      <c r="AB6" s="34" t="n">
        <v>30</v>
      </c>
      <c r="AC6" s="34" t="n">
        <v>400</v>
      </c>
      <c r="AD6" s="34" t="n">
        <v>2000</v>
      </c>
      <c r="AE6" s="34" t="n">
        <v>2</v>
      </c>
      <c r="AF6" s="34" t="n">
        <v>20</v>
      </c>
      <c r="AG6" s="34" t="n">
        <v>100</v>
      </c>
      <c r="AH6" s="34" t="n">
        <v>2000</v>
      </c>
      <c r="AI6" s="34" t="n">
        <v>3</v>
      </c>
      <c r="AJ6" s="34" t="n">
        <v>30</v>
      </c>
      <c r="AK6" s="34" t="n">
        <v>400</v>
      </c>
      <c r="AL6" s="34" t="n">
        <v>3000</v>
      </c>
      <c r="AM6" s="34" t="n">
        <v>3</v>
      </c>
      <c r="AN6" s="34" t="n">
        <v>30</v>
      </c>
      <c r="AO6" s="34" t="n">
        <v>400</v>
      </c>
      <c r="AP6" s="34" t="n">
        <v>3000</v>
      </c>
      <c r="AQ6" s="34" t="n">
        <v>3</v>
      </c>
      <c r="AR6" s="34" t="n">
        <v>30</v>
      </c>
      <c r="AS6" s="34" t="n">
        <v>400</v>
      </c>
      <c r="AT6" s="34" t="n">
        <v>3000</v>
      </c>
      <c r="AU6" s="34" t="n">
        <v>3</v>
      </c>
      <c r="AV6" s="34" t="n">
        <v>30</v>
      </c>
      <c r="AW6" s="34" t="n">
        <v>400</v>
      </c>
      <c r="AX6" s="34" t="n">
        <v>3000</v>
      </c>
      <c r="AY6" s="34" t="n">
        <v>3</v>
      </c>
      <c r="AZ6" s="34" t="n">
        <v>30</v>
      </c>
      <c r="BA6" s="34" t="n">
        <v>400</v>
      </c>
      <c r="BB6" s="34" t="n">
        <v>3000</v>
      </c>
      <c r="BC6" s="34"/>
      <c r="BD6" s="34"/>
      <c r="BE6" s="34"/>
      <c r="BF6" s="34"/>
      <c r="BG6" s="34"/>
      <c r="BH6" s="34"/>
      <c r="BI6" s="34"/>
      <c r="BJ6" s="34"/>
      <c r="BK6" s="34" t="n">
        <v>3</v>
      </c>
      <c r="BL6" s="34" t="n">
        <v>30</v>
      </c>
      <c r="BM6" s="34" t="n">
        <v>400</v>
      </c>
      <c r="BN6" s="34" t="n">
        <v>3000</v>
      </c>
      <c r="BO6" s="34" t="n">
        <v>3</v>
      </c>
      <c r="BP6" s="34" t="n">
        <v>30</v>
      </c>
      <c r="BQ6" s="34" t="n">
        <v>400</v>
      </c>
      <c r="BR6" s="34" t="n">
        <v>3000</v>
      </c>
      <c r="BS6" s="34" t="n">
        <v>3</v>
      </c>
      <c r="BT6" s="34" t="n">
        <v>30</v>
      </c>
      <c r="BU6" s="34" t="n">
        <v>400</v>
      </c>
      <c r="BV6" s="34" t="n">
        <v>3000</v>
      </c>
      <c r="BW6" s="34" t="n">
        <v>3</v>
      </c>
      <c r="BX6" s="34" t="n">
        <v>30</v>
      </c>
      <c r="BY6" s="34" t="n">
        <v>400</v>
      </c>
      <c r="BZ6" s="34" t="n">
        <v>3000</v>
      </c>
      <c r="CA6" s="34"/>
      <c r="CB6" s="34"/>
      <c r="CC6" s="34"/>
      <c r="CD6" s="34"/>
      <c r="CE6" s="34" t="n">
        <v>3</v>
      </c>
      <c r="CF6" s="34" t="n">
        <v>30</v>
      </c>
      <c r="CG6" s="34" t="n">
        <v>400</v>
      </c>
      <c r="CH6" s="34" t="n">
        <v>3000</v>
      </c>
      <c r="CI6" s="34" t="n">
        <v>3</v>
      </c>
      <c r="CJ6" s="34" t="n">
        <v>30</v>
      </c>
      <c r="CK6" s="34" t="n">
        <v>400</v>
      </c>
      <c r="CL6" s="34" t="n">
        <v>3000</v>
      </c>
      <c r="CM6" s="34" t="n">
        <v>3</v>
      </c>
      <c r="CN6" s="34" t="n">
        <v>30</v>
      </c>
      <c r="CO6" s="34" t="n">
        <v>400</v>
      </c>
      <c r="CP6" s="34" t="n">
        <v>3000</v>
      </c>
      <c r="CQ6" s="34" t="n">
        <v>3</v>
      </c>
      <c r="CR6" s="34" t="n">
        <v>30</v>
      </c>
      <c r="CS6" s="34" t="n">
        <v>400</v>
      </c>
      <c r="CT6" s="34" t="n">
        <v>3000</v>
      </c>
      <c r="CU6" s="34" t="n">
        <v>3</v>
      </c>
      <c r="CV6" s="34" t="n">
        <v>30</v>
      </c>
      <c r="CW6" s="34" t="n">
        <v>400</v>
      </c>
      <c r="CX6" s="34" t="n">
        <v>3000</v>
      </c>
      <c r="CY6" s="34"/>
      <c r="CZ6" s="34"/>
      <c r="DA6" s="34"/>
      <c r="DB6" s="34"/>
      <c r="DC6" s="34" t="n">
        <v>3</v>
      </c>
      <c r="DD6" s="34" t="n">
        <v>30</v>
      </c>
      <c r="DE6" s="34" t="n">
        <v>400</v>
      </c>
      <c r="DF6" s="34" t="n">
        <v>3000</v>
      </c>
      <c r="DG6" s="34" t="n">
        <v>1</v>
      </c>
      <c r="DH6" s="34" t="n">
        <v>20</v>
      </c>
      <c r="DI6" s="34" t="n">
        <v>100</v>
      </c>
      <c r="DJ6" s="34" t="n">
        <v>3000</v>
      </c>
      <c r="DK6" s="34" t="n">
        <v>3</v>
      </c>
      <c r="DL6" s="34" t="n">
        <v>30</v>
      </c>
      <c r="DM6" s="34" t="n">
        <v>400</v>
      </c>
      <c r="DN6" s="34" t="n">
        <v>3000</v>
      </c>
      <c r="DO6" s="34" t="n">
        <v>3</v>
      </c>
      <c r="DP6" s="34" t="n">
        <v>30</v>
      </c>
      <c r="DQ6" s="34" t="n">
        <v>400</v>
      </c>
      <c r="DR6" s="34" t="n">
        <v>3000</v>
      </c>
      <c r="DS6" s="34" t="n">
        <v>3</v>
      </c>
      <c r="DT6" s="34" t="n">
        <v>30</v>
      </c>
      <c r="DU6" s="34" t="n">
        <v>400</v>
      </c>
      <c r="DV6" s="34" t="n">
        <v>3000</v>
      </c>
      <c r="DW6" s="34"/>
      <c r="DX6" s="34"/>
      <c r="DY6" s="34"/>
      <c r="DZ6" s="34"/>
      <c r="EA6" s="34" t="n">
        <v>3</v>
      </c>
      <c r="EB6" s="34" t="n">
        <v>30</v>
      </c>
      <c r="EC6" s="34" t="n">
        <v>400</v>
      </c>
      <c r="ED6" s="34" t="n">
        <v>3000</v>
      </c>
      <c r="EE6" s="34"/>
      <c r="EF6" s="34"/>
      <c r="EG6" s="34"/>
      <c r="EH6" s="34"/>
      <c r="EI6" s="34" t="n">
        <v>3</v>
      </c>
      <c r="EJ6" s="34" t="n">
        <v>30</v>
      </c>
      <c r="EK6" s="34" t="n">
        <v>400</v>
      </c>
      <c r="EL6" s="34" t="n">
        <v>3000</v>
      </c>
      <c r="EM6" s="34" t="n">
        <v>3</v>
      </c>
      <c r="EN6" s="34" t="n">
        <v>30</v>
      </c>
      <c r="EO6" s="34" t="n">
        <v>400</v>
      </c>
      <c r="EP6" s="34" t="n">
        <v>3000</v>
      </c>
      <c r="EQ6" s="34" t="n">
        <v>3</v>
      </c>
      <c r="ER6" s="34" t="n">
        <v>30</v>
      </c>
      <c r="ES6" s="34" t="n">
        <v>400</v>
      </c>
      <c r="ET6" s="34" t="n">
        <v>3000</v>
      </c>
      <c r="EU6" s="34" t="n">
        <v>3</v>
      </c>
      <c r="EV6" s="34" t="n">
        <v>30</v>
      </c>
      <c r="EW6" s="34" t="n">
        <v>400</v>
      </c>
      <c r="EX6" s="34" t="n">
        <v>3000</v>
      </c>
      <c r="EY6" s="34" t="n">
        <v>3</v>
      </c>
      <c r="EZ6" s="34" t="n">
        <v>30</v>
      </c>
      <c r="FA6" s="34" t="n">
        <v>400</v>
      </c>
      <c r="FB6" s="34" t="n">
        <v>3000</v>
      </c>
      <c r="FC6" s="34"/>
      <c r="FD6" s="34"/>
      <c r="FE6" s="34"/>
      <c r="FF6" s="34"/>
      <c r="FG6" s="34" t="n">
        <v>1</v>
      </c>
      <c r="FH6" s="34" t="n">
        <v>10</v>
      </c>
      <c r="FI6" s="34" t="n">
        <v>100</v>
      </c>
      <c r="FJ6" s="34" t="n">
        <v>2000</v>
      </c>
      <c r="FK6" s="34" t="n">
        <v>3</v>
      </c>
      <c r="FL6" s="34" t="n">
        <v>30</v>
      </c>
      <c r="FM6" s="34" t="n">
        <v>400</v>
      </c>
      <c r="FN6" s="34" t="n">
        <v>3000</v>
      </c>
      <c r="FO6" s="34" t="n">
        <v>2</v>
      </c>
      <c r="FP6" s="34" t="n">
        <v>20</v>
      </c>
      <c r="FQ6" s="34" t="n">
        <v>300</v>
      </c>
      <c r="FR6" s="34" t="n">
        <v>3000</v>
      </c>
      <c r="FS6" s="34" t="n">
        <v>3</v>
      </c>
      <c r="FT6" s="34" t="n">
        <v>30</v>
      </c>
      <c r="FU6" s="34" t="n">
        <v>400</v>
      </c>
      <c r="FV6" s="34" t="n">
        <v>3000</v>
      </c>
      <c r="FW6" s="34" t="n">
        <v>1</v>
      </c>
      <c r="FX6" s="34" t="n">
        <v>10</v>
      </c>
      <c r="FY6" s="34" t="n">
        <v>300</v>
      </c>
      <c r="FZ6" s="34" t="n">
        <v>1000</v>
      </c>
      <c r="GA6" s="34" t="n">
        <v>3</v>
      </c>
      <c r="GB6" s="34" t="n">
        <v>30</v>
      </c>
      <c r="GC6" s="34" t="n">
        <v>400</v>
      </c>
      <c r="GD6" s="34" t="n">
        <v>3000</v>
      </c>
      <c r="GE6" s="34" t="n">
        <v>3</v>
      </c>
      <c r="GF6" s="34" t="n">
        <v>30</v>
      </c>
      <c r="GG6" s="34" t="n">
        <v>400</v>
      </c>
      <c r="GH6" s="34" t="n">
        <v>3000</v>
      </c>
      <c r="GI6" s="34" t="n">
        <v>3</v>
      </c>
      <c r="GJ6" s="34" t="n">
        <v>30</v>
      </c>
      <c r="GK6" s="34" t="n">
        <v>400</v>
      </c>
      <c r="GL6" s="34" t="n">
        <v>3000</v>
      </c>
      <c r="GM6" s="34" t="n">
        <v>3</v>
      </c>
      <c r="GN6" s="34" t="n">
        <v>30</v>
      </c>
      <c r="GO6" s="34" t="n">
        <v>400</v>
      </c>
      <c r="GP6" s="34" t="n">
        <v>3000</v>
      </c>
      <c r="GQ6" s="34" t="n">
        <v>1</v>
      </c>
      <c r="GR6" s="34" t="n">
        <v>30</v>
      </c>
      <c r="GS6" s="34" t="n">
        <v>400</v>
      </c>
      <c r="GT6" s="34" t="n">
        <v>3000</v>
      </c>
      <c r="GU6" s="34" t="n">
        <v>3</v>
      </c>
      <c r="GV6" s="34" t="n">
        <v>30</v>
      </c>
      <c r="GW6" s="34" t="n">
        <v>400</v>
      </c>
      <c r="GX6" s="34" t="n">
        <v>3000</v>
      </c>
      <c r="GY6" s="34"/>
      <c r="GZ6" s="34"/>
      <c r="HA6" s="34"/>
      <c r="HB6" s="34"/>
      <c r="HC6" s="34" t="n">
        <v>2</v>
      </c>
      <c r="HD6" s="34" t="n">
        <v>20</v>
      </c>
      <c r="HE6" s="34" t="n">
        <v>300</v>
      </c>
      <c r="HF6" s="34" t="n">
        <v>2000</v>
      </c>
    </row>
    <row r="7" customFormat="false" ht="14.2" hidden="false" customHeight="false" outlineLevel="0" collapsed="false">
      <c r="A7" s="14" t="s">
        <v>116</v>
      </c>
      <c r="B7" s="10" t="s">
        <v>120</v>
      </c>
      <c r="C7" s="66" t="n">
        <f aca="false">IF(OR(H7&lt;=1,I7&lt;=1)=1,0,IF(OR(H7&lt;2,I7&lt;2)=1,1,2))</f>
        <v>1</v>
      </c>
      <c r="D7" s="48" t="s">
        <v>121</v>
      </c>
      <c r="F7" s="48" t="s">
        <v>122</v>
      </c>
      <c r="G7" s="67" t="n">
        <f aca="false">COUNTIF(N7:HA7,1)+COUNTIF(N7:HA7,2)*0.5</f>
        <v>5.5</v>
      </c>
      <c r="H7" s="67" t="n">
        <f aca="false">COUNTIF(N7:HA7,10)+COUNTIF(N7:HA7,20)*0.5</f>
        <v>3.5</v>
      </c>
      <c r="I7" s="67" t="n">
        <f aca="false">COUNTIF(N7:HA7,1000)+COUNTIF(N7:HA7,2000)*0.5</f>
        <v>1.5</v>
      </c>
      <c r="J7" s="48" t="str">
        <f aca="false">IF(K7=100,"AV",IF(K7=200,"AF",IF(K7=300,"SF",0)))</f>
        <v>AF</v>
      </c>
      <c r="K7" s="48" t="n">
        <f aca="false">IF(COUNTIF(N7:HA7,300)&gt;=1,300,IF(COUNTIF(N7:HA7,200)&gt;=1,200,IF(COUNTIF(N7:HA7,100)&gt;=1,100,0)))</f>
        <v>200</v>
      </c>
      <c r="L7" s="67" t="n">
        <f aca="false">K7-E7</f>
        <v>200</v>
      </c>
      <c r="M7" s="67"/>
      <c r="N7" s="10"/>
      <c r="O7" s="68" t="n">
        <v>3</v>
      </c>
      <c r="P7" s="68" t="n">
        <v>30</v>
      </c>
      <c r="Q7" s="68" t="n">
        <v>400</v>
      </c>
      <c r="R7" s="68" t="n">
        <v>3000</v>
      </c>
      <c r="S7" s="34" t="n">
        <v>3</v>
      </c>
      <c r="T7" s="34" t="n">
        <v>30</v>
      </c>
      <c r="U7" s="34" t="n">
        <v>400</v>
      </c>
      <c r="V7" s="34" t="n">
        <v>3000</v>
      </c>
      <c r="W7" s="34"/>
      <c r="X7" s="34"/>
      <c r="Y7" s="34"/>
      <c r="Z7" s="34"/>
      <c r="AA7" s="34" t="n">
        <v>1</v>
      </c>
      <c r="AB7" s="34" t="n">
        <v>30</v>
      </c>
      <c r="AC7" s="34" t="n">
        <v>400</v>
      </c>
      <c r="AD7" s="34" t="n">
        <v>2000</v>
      </c>
      <c r="AE7" s="34" t="n">
        <v>2</v>
      </c>
      <c r="AF7" s="34" t="n">
        <v>10</v>
      </c>
      <c r="AG7" s="34" t="n">
        <v>100</v>
      </c>
      <c r="AH7" s="34" t="n">
        <v>2000</v>
      </c>
      <c r="AI7" s="34" t="n">
        <v>3</v>
      </c>
      <c r="AJ7" s="34" t="n">
        <v>30</v>
      </c>
      <c r="AK7" s="34" t="n">
        <v>400</v>
      </c>
      <c r="AL7" s="34" t="n">
        <v>3000</v>
      </c>
      <c r="AM7" s="34" t="n">
        <v>3</v>
      </c>
      <c r="AN7" s="34" t="n">
        <v>30</v>
      </c>
      <c r="AO7" s="34" t="n">
        <v>400</v>
      </c>
      <c r="AP7" s="34" t="n">
        <v>3000</v>
      </c>
      <c r="AQ7" s="34" t="n">
        <v>3</v>
      </c>
      <c r="AR7" s="34" t="n">
        <v>30</v>
      </c>
      <c r="AS7" s="34" t="n">
        <v>400</v>
      </c>
      <c r="AT7" s="34" t="n">
        <v>3000</v>
      </c>
      <c r="AU7" s="34" t="n">
        <v>3</v>
      </c>
      <c r="AV7" s="34" t="n">
        <v>30</v>
      </c>
      <c r="AW7" s="34" t="n">
        <v>400</v>
      </c>
      <c r="AX7" s="34" t="n">
        <v>3000</v>
      </c>
      <c r="AY7" s="34" t="n">
        <v>3</v>
      </c>
      <c r="AZ7" s="34" t="n">
        <v>30</v>
      </c>
      <c r="BA7" s="34" t="n">
        <v>400</v>
      </c>
      <c r="BB7" s="34" t="n">
        <v>3000</v>
      </c>
      <c r="BC7" s="34"/>
      <c r="BD7" s="34"/>
      <c r="BE7" s="34"/>
      <c r="BF7" s="34"/>
      <c r="BG7" s="34"/>
      <c r="BH7" s="34"/>
      <c r="BI7" s="34"/>
      <c r="BJ7" s="34"/>
      <c r="BK7" s="34" t="n">
        <v>3</v>
      </c>
      <c r="BL7" s="34" t="n">
        <v>30</v>
      </c>
      <c r="BM7" s="34" t="n">
        <v>400</v>
      </c>
      <c r="BN7" s="34" t="n">
        <v>3000</v>
      </c>
      <c r="BO7" s="34" t="n">
        <v>3</v>
      </c>
      <c r="BP7" s="34" t="n">
        <v>30</v>
      </c>
      <c r="BQ7" s="34" t="n">
        <v>400</v>
      </c>
      <c r="BR7" s="34" t="n">
        <v>3000</v>
      </c>
      <c r="BS7" s="34" t="n">
        <v>3</v>
      </c>
      <c r="BT7" s="34" t="n">
        <v>30</v>
      </c>
      <c r="BU7" s="34" t="n">
        <v>400</v>
      </c>
      <c r="BV7" s="34" t="n">
        <v>3000</v>
      </c>
      <c r="BW7" s="34" t="n">
        <v>3</v>
      </c>
      <c r="BX7" s="34" t="n">
        <v>30</v>
      </c>
      <c r="BY7" s="34" t="n">
        <v>400</v>
      </c>
      <c r="BZ7" s="34" t="n">
        <v>3000</v>
      </c>
      <c r="CA7" s="34"/>
      <c r="CB7" s="34"/>
      <c r="CC7" s="34"/>
      <c r="CD7" s="34"/>
      <c r="CE7" s="34" t="n">
        <v>3</v>
      </c>
      <c r="CF7" s="34" t="n">
        <v>30</v>
      </c>
      <c r="CG7" s="34" t="n">
        <v>400</v>
      </c>
      <c r="CH7" s="34" t="n">
        <v>3000</v>
      </c>
      <c r="CI7" s="34" t="n">
        <v>3</v>
      </c>
      <c r="CJ7" s="34" t="n">
        <v>30</v>
      </c>
      <c r="CK7" s="34" t="n">
        <v>400</v>
      </c>
      <c r="CL7" s="34" t="n">
        <v>3000</v>
      </c>
      <c r="CM7" s="34" t="n">
        <v>3</v>
      </c>
      <c r="CN7" s="34" t="n">
        <v>30</v>
      </c>
      <c r="CO7" s="34" t="n">
        <v>400</v>
      </c>
      <c r="CP7" s="34" t="n">
        <v>3000</v>
      </c>
      <c r="CQ7" s="34" t="n">
        <v>3</v>
      </c>
      <c r="CR7" s="34" t="n">
        <v>30</v>
      </c>
      <c r="CS7" s="34" t="n">
        <v>400</v>
      </c>
      <c r="CT7" s="34" t="n">
        <v>3000</v>
      </c>
      <c r="CU7" s="34" t="n">
        <v>2</v>
      </c>
      <c r="CV7" s="34" t="n">
        <v>30</v>
      </c>
      <c r="CW7" s="34" t="n">
        <v>400</v>
      </c>
      <c r="CX7" s="34" t="n">
        <v>3000</v>
      </c>
      <c r="CY7" s="34"/>
      <c r="CZ7" s="34"/>
      <c r="DA7" s="34"/>
      <c r="DB7" s="34"/>
      <c r="DC7" s="34" t="n">
        <v>2</v>
      </c>
      <c r="DD7" s="34" t="n">
        <v>30</v>
      </c>
      <c r="DE7" s="34" t="n">
        <v>400</v>
      </c>
      <c r="DF7" s="34" t="n">
        <v>3000</v>
      </c>
      <c r="DG7" s="34" t="n">
        <v>1</v>
      </c>
      <c r="DH7" s="34" t="n">
        <v>20</v>
      </c>
      <c r="DI7" s="34" t="n">
        <v>100</v>
      </c>
      <c r="DJ7" s="34" t="n">
        <v>3000</v>
      </c>
      <c r="DK7" s="34" t="n">
        <v>3</v>
      </c>
      <c r="DL7" s="34" t="n">
        <v>30</v>
      </c>
      <c r="DM7" s="34" t="n">
        <v>400</v>
      </c>
      <c r="DN7" s="34" t="n">
        <v>3000</v>
      </c>
      <c r="DO7" s="34" t="n">
        <v>3</v>
      </c>
      <c r="DP7" s="34" t="n">
        <v>30</v>
      </c>
      <c r="DQ7" s="34" t="n">
        <v>400</v>
      </c>
      <c r="DR7" s="34" t="n">
        <v>3000</v>
      </c>
      <c r="DS7" s="34" t="n">
        <v>3</v>
      </c>
      <c r="DT7" s="34" t="n">
        <v>30</v>
      </c>
      <c r="DU7" s="34" t="n">
        <v>400</v>
      </c>
      <c r="DV7" s="34" t="n">
        <v>3000</v>
      </c>
      <c r="DW7" s="34"/>
      <c r="DX7" s="34"/>
      <c r="DY7" s="34"/>
      <c r="DZ7" s="34"/>
      <c r="EA7" s="34" t="n">
        <v>3</v>
      </c>
      <c r="EB7" s="34" t="n">
        <v>30</v>
      </c>
      <c r="EC7" s="34" t="n">
        <v>400</v>
      </c>
      <c r="ED7" s="34" t="n">
        <v>3000</v>
      </c>
      <c r="EE7" s="34"/>
      <c r="EF7" s="34"/>
      <c r="EG7" s="34"/>
      <c r="EH7" s="34"/>
      <c r="EI7" s="34" t="n">
        <v>3</v>
      </c>
      <c r="EJ7" s="34" t="n">
        <v>30</v>
      </c>
      <c r="EK7" s="34" t="n">
        <v>400</v>
      </c>
      <c r="EL7" s="34" t="n">
        <v>3000</v>
      </c>
      <c r="EM7" s="34" t="n">
        <v>3</v>
      </c>
      <c r="EN7" s="34" t="n">
        <v>30</v>
      </c>
      <c r="EO7" s="34" t="n">
        <v>400</v>
      </c>
      <c r="EP7" s="34" t="n">
        <v>3000</v>
      </c>
      <c r="EQ7" s="34" t="n">
        <v>3</v>
      </c>
      <c r="ER7" s="34" t="n">
        <v>30</v>
      </c>
      <c r="ES7" s="34" t="n">
        <v>400</v>
      </c>
      <c r="ET7" s="34" t="n">
        <v>3000</v>
      </c>
      <c r="EU7" s="34" t="n">
        <v>3</v>
      </c>
      <c r="EV7" s="34" t="n">
        <v>30</v>
      </c>
      <c r="EW7" s="34" t="n">
        <v>400</v>
      </c>
      <c r="EX7" s="34" t="n">
        <v>3000</v>
      </c>
      <c r="EY7" s="34" t="n">
        <v>3</v>
      </c>
      <c r="EZ7" s="34" t="n">
        <v>30</v>
      </c>
      <c r="FA7" s="34" t="n">
        <v>400</v>
      </c>
      <c r="FB7" s="34" t="n">
        <v>3000</v>
      </c>
      <c r="FC7" s="34"/>
      <c r="FD7" s="34"/>
      <c r="FE7" s="34"/>
      <c r="FF7" s="34"/>
      <c r="FG7" s="34" t="n">
        <v>2</v>
      </c>
      <c r="FH7" s="34" t="n">
        <v>20</v>
      </c>
      <c r="FI7" s="34" t="n">
        <v>100</v>
      </c>
      <c r="FJ7" s="34" t="n">
        <v>3000</v>
      </c>
      <c r="FK7" s="34" t="n">
        <v>3</v>
      </c>
      <c r="FL7" s="34" t="n">
        <v>30</v>
      </c>
      <c r="FM7" s="34" t="n">
        <v>400</v>
      </c>
      <c r="FN7" s="34" t="n">
        <v>3000</v>
      </c>
      <c r="FO7" s="34" t="n">
        <v>3</v>
      </c>
      <c r="FP7" s="34" t="n">
        <v>30</v>
      </c>
      <c r="FQ7" s="34" t="n">
        <v>400</v>
      </c>
      <c r="FR7" s="34" t="n">
        <v>3000</v>
      </c>
      <c r="FS7" s="34" t="n">
        <v>1</v>
      </c>
      <c r="FT7" s="34" t="n">
        <v>30</v>
      </c>
      <c r="FU7" s="34" t="n">
        <v>400</v>
      </c>
      <c r="FV7" s="34" t="n">
        <v>3000</v>
      </c>
      <c r="FW7" s="34" t="n">
        <v>2</v>
      </c>
      <c r="FX7" s="34" t="n">
        <v>20</v>
      </c>
      <c r="FY7" s="34" t="n">
        <v>100</v>
      </c>
      <c r="FZ7" s="34" t="n">
        <v>3000</v>
      </c>
      <c r="GA7" s="34" t="n">
        <v>3</v>
      </c>
      <c r="GB7" s="34" t="n">
        <v>30</v>
      </c>
      <c r="GC7" s="34" t="n">
        <v>400</v>
      </c>
      <c r="GD7" s="34" t="n">
        <v>3000</v>
      </c>
      <c r="GE7" s="34" t="n">
        <v>3</v>
      </c>
      <c r="GF7" s="34" t="n">
        <v>30</v>
      </c>
      <c r="GG7" s="34" t="n">
        <v>400</v>
      </c>
      <c r="GH7" s="34" t="n">
        <v>3000</v>
      </c>
      <c r="GI7" s="34" t="n">
        <v>3</v>
      </c>
      <c r="GJ7" s="34" t="n">
        <v>30</v>
      </c>
      <c r="GK7" s="34" t="n">
        <v>400</v>
      </c>
      <c r="GL7" s="34" t="n">
        <v>3000</v>
      </c>
      <c r="GM7" s="34" t="n">
        <v>3</v>
      </c>
      <c r="GN7" s="34" t="n">
        <v>30</v>
      </c>
      <c r="GO7" s="34" t="n">
        <v>400</v>
      </c>
      <c r="GP7" s="34" t="n">
        <v>3000</v>
      </c>
      <c r="GQ7" s="34" t="n">
        <v>3</v>
      </c>
      <c r="GR7" s="34" t="n">
        <v>10</v>
      </c>
      <c r="GS7" s="34" t="n">
        <v>200</v>
      </c>
      <c r="GT7" s="34" t="n">
        <v>2000</v>
      </c>
      <c r="GU7" s="34" t="n">
        <v>3</v>
      </c>
      <c r="GV7" s="34" t="n">
        <v>30</v>
      </c>
      <c r="GW7" s="34" t="n">
        <v>400</v>
      </c>
      <c r="GX7" s="34" t="n">
        <v>3000</v>
      </c>
      <c r="GY7" s="34"/>
      <c r="GZ7" s="34"/>
      <c r="HA7" s="34"/>
      <c r="HB7" s="34"/>
      <c r="HC7" s="34" t="n">
        <v>1</v>
      </c>
      <c r="HD7" s="34" t="n">
        <v>20</v>
      </c>
      <c r="HE7" s="34" t="n">
        <v>200</v>
      </c>
      <c r="HF7" s="34" t="n">
        <v>2000</v>
      </c>
    </row>
    <row r="8" customFormat="false" ht="14.2" hidden="false" customHeight="false" outlineLevel="0" collapsed="false">
      <c r="A8" s="14" t="s">
        <v>123</v>
      </c>
      <c r="B8" s="10" t="s">
        <v>124</v>
      </c>
      <c r="C8" s="66" t="n">
        <f aca="false">IF(OR(H8&lt;=1,I8&lt;=1)=1,0,IF(OR(H8&lt;2,I8&lt;2)=1,1,2))</f>
        <v>0</v>
      </c>
      <c r="D8" s="48" t="s">
        <v>125</v>
      </c>
      <c r="F8" s="48" t="s">
        <v>126</v>
      </c>
      <c r="G8" s="67" t="n">
        <f aca="false">COUNTIF(N8:HA8,1)+COUNTIF(N8:HA8,2)*0.5</f>
        <v>3</v>
      </c>
      <c r="H8" s="67" t="n">
        <f aca="false">COUNTIF(N8:HA8,10)+COUNTIF(N8:HA8,20)*0.5</f>
        <v>1</v>
      </c>
      <c r="I8" s="67" t="n">
        <f aca="false">COUNTIF(N8:HA8,1000)+COUNTIF(N8:HA8,2000)*0.5</f>
        <v>0.5</v>
      </c>
      <c r="J8" s="48" t="str">
        <f aca="false">IF(K8=100,"AV",IF(K8=200,"AF",IF(K8=300,"SF",0)))</f>
        <v>AV</v>
      </c>
      <c r="K8" s="48" t="n">
        <f aca="false">IF(COUNTIF(N8:HA8,300)&gt;=1,300,IF(COUNTIF(N8:HA8,200)&gt;=1,200,IF(COUNTIF(N8:HA8,100)&gt;=1,100,0)))</f>
        <v>100</v>
      </c>
      <c r="L8" s="67" t="n">
        <f aca="false">K8-E8</f>
        <v>100</v>
      </c>
      <c r="M8" s="67"/>
      <c r="N8" s="10"/>
      <c r="O8" s="68" t="n">
        <v>3</v>
      </c>
      <c r="P8" s="68" t="n">
        <v>30</v>
      </c>
      <c r="Q8" s="68" t="n">
        <v>400</v>
      </c>
      <c r="R8" s="68" t="n">
        <v>3000</v>
      </c>
      <c r="S8" s="34" t="n">
        <v>3</v>
      </c>
      <c r="T8" s="34" t="n">
        <v>30</v>
      </c>
      <c r="U8" s="34" t="n">
        <v>400</v>
      </c>
      <c r="V8" s="34" t="n">
        <v>3000</v>
      </c>
      <c r="W8" s="34"/>
      <c r="X8" s="34"/>
      <c r="Y8" s="34"/>
      <c r="Z8" s="34"/>
      <c r="AA8" s="34" t="n">
        <v>3</v>
      </c>
      <c r="AB8" s="34" t="n">
        <v>30</v>
      </c>
      <c r="AC8" s="34" t="n">
        <v>400</v>
      </c>
      <c r="AD8" s="34" t="n">
        <v>3000</v>
      </c>
      <c r="AE8" s="34" t="n">
        <v>3</v>
      </c>
      <c r="AF8" s="34" t="n">
        <v>30</v>
      </c>
      <c r="AG8" s="34" t="n">
        <v>400</v>
      </c>
      <c r="AH8" s="34" t="n">
        <v>3000</v>
      </c>
      <c r="AI8" s="34" t="n">
        <v>3</v>
      </c>
      <c r="AJ8" s="34" t="n">
        <v>30</v>
      </c>
      <c r="AK8" s="34" t="n">
        <v>400</v>
      </c>
      <c r="AL8" s="34" t="n">
        <v>3000</v>
      </c>
      <c r="AM8" s="34" t="n">
        <v>3</v>
      </c>
      <c r="AN8" s="34" t="n">
        <v>30</v>
      </c>
      <c r="AO8" s="34" t="n">
        <v>400</v>
      </c>
      <c r="AP8" s="34" t="n">
        <v>3000</v>
      </c>
      <c r="AQ8" s="34" t="n">
        <v>3</v>
      </c>
      <c r="AR8" s="34" t="n">
        <v>30</v>
      </c>
      <c r="AS8" s="34" t="n">
        <v>400</v>
      </c>
      <c r="AT8" s="34" t="n">
        <v>3000</v>
      </c>
      <c r="AU8" s="34" t="n">
        <v>3</v>
      </c>
      <c r="AV8" s="34" t="n">
        <v>30</v>
      </c>
      <c r="AW8" s="34" t="n">
        <v>400</v>
      </c>
      <c r="AX8" s="34" t="n">
        <v>3000</v>
      </c>
      <c r="AY8" s="34" t="n">
        <v>3</v>
      </c>
      <c r="AZ8" s="34" t="n">
        <v>30</v>
      </c>
      <c r="BA8" s="34" t="n">
        <v>400</v>
      </c>
      <c r="BB8" s="34" t="n">
        <v>3000</v>
      </c>
      <c r="BC8" s="34"/>
      <c r="BD8" s="34"/>
      <c r="BE8" s="34"/>
      <c r="BF8" s="34"/>
      <c r="BG8" s="34"/>
      <c r="BH8" s="34"/>
      <c r="BI8" s="34"/>
      <c r="BJ8" s="34"/>
      <c r="BK8" s="34" t="n">
        <v>3</v>
      </c>
      <c r="BL8" s="34" t="n">
        <v>30</v>
      </c>
      <c r="BM8" s="34" t="n">
        <v>400</v>
      </c>
      <c r="BN8" s="34" t="n">
        <v>3000</v>
      </c>
      <c r="BO8" s="34" t="n">
        <v>3</v>
      </c>
      <c r="BP8" s="34" t="n">
        <v>30</v>
      </c>
      <c r="BQ8" s="34" t="n">
        <v>400</v>
      </c>
      <c r="BR8" s="34" t="n">
        <v>3000</v>
      </c>
      <c r="BS8" s="34" t="n">
        <v>3</v>
      </c>
      <c r="BT8" s="34" t="n">
        <v>30</v>
      </c>
      <c r="BU8" s="34" t="n">
        <v>400</v>
      </c>
      <c r="BV8" s="34" t="n">
        <v>3000</v>
      </c>
      <c r="BW8" s="34" t="n">
        <v>3</v>
      </c>
      <c r="BX8" s="34" t="n">
        <v>30</v>
      </c>
      <c r="BY8" s="34" t="n">
        <v>400</v>
      </c>
      <c r="BZ8" s="34" t="n">
        <v>3000</v>
      </c>
      <c r="CA8" s="34"/>
      <c r="CB8" s="34"/>
      <c r="CC8" s="34"/>
      <c r="CD8" s="34"/>
      <c r="CE8" s="34" t="n">
        <v>3</v>
      </c>
      <c r="CF8" s="34" t="n">
        <v>30</v>
      </c>
      <c r="CG8" s="34" t="n">
        <v>400</v>
      </c>
      <c r="CH8" s="34" t="n">
        <v>3000</v>
      </c>
      <c r="CI8" s="34" t="n">
        <v>3</v>
      </c>
      <c r="CJ8" s="34" t="n">
        <v>30</v>
      </c>
      <c r="CK8" s="34" t="n">
        <v>400</v>
      </c>
      <c r="CL8" s="34" t="n">
        <v>3000</v>
      </c>
      <c r="CM8" s="34" t="n">
        <v>3</v>
      </c>
      <c r="CN8" s="34" t="n">
        <v>30</v>
      </c>
      <c r="CO8" s="34" t="n">
        <v>400</v>
      </c>
      <c r="CP8" s="34" t="n">
        <v>3000</v>
      </c>
      <c r="CQ8" s="34" t="n">
        <v>3</v>
      </c>
      <c r="CR8" s="34" t="n">
        <v>30</v>
      </c>
      <c r="CS8" s="34" t="n">
        <v>400</v>
      </c>
      <c r="CT8" s="34" t="n">
        <v>3000</v>
      </c>
      <c r="CU8" s="34" t="n">
        <v>3</v>
      </c>
      <c r="CV8" s="34" t="n">
        <v>30</v>
      </c>
      <c r="CW8" s="34" t="n">
        <v>400</v>
      </c>
      <c r="CX8" s="34" t="n">
        <v>3000</v>
      </c>
      <c r="CY8" s="34"/>
      <c r="CZ8" s="34"/>
      <c r="DA8" s="34"/>
      <c r="DB8" s="34"/>
      <c r="DC8" s="34" t="n">
        <v>3</v>
      </c>
      <c r="DD8" s="34" t="n">
        <v>30</v>
      </c>
      <c r="DE8" s="34" t="n">
        <v>400</v>
      </c>
      <c r="DF8" s="34" t="n">
        <v>3000</v>
      </c>
      <c r="DG8" s="34" t="n">
        <v>3</v>
      </c>
      <c r="DH8" s="34" t="n">
        <v>30</v>
      </c>
      <c r="DI8" s="34" t="n">
        <v>400</v>
      </c>
      <c r="DJ8" s="34" t="n">
        <v>3000</v>
      </c>
      <c r="DK8" s="34" t="n">
        <v>3</v>
      </c>
      <c r="DL8" s="34" t="n">
        <v>30</v>
      </c>
      <c r="DM8" s="34" t="n">
        <v>400</v>
      </c>
      <c r="DN8" s="34" t="n">
        <v>3000</v>
      </c>
      <c r="DO8" s="34" t="n">
        <v>3</v>
      </c>
      <c r="DP8" s="34" t="n">
        <v>30</v>
      </c>
      <c r="DQ8" s="34" t="n">
        <v>400</v>
      </c>
      <c r="DR8" s="34" t="n">
        <v>3000</v>
      </c>
      <c r="DS8" s="34" t="n">
        <v>3</v>
      </c>
      <c r="DT8" s="34" t="n">
        <v>30</v>
      </c>
      <c r="DU8" s="34" t="n">
        <v>400</v>
      </c>
      <c r="DV8" s="34" t="n">
        <v>3000</v>
      </c>
      <c r="DW8" s="34"/>
      <c r="DX8" s="34"/>
      <c r="DY8" s="34"/>
      <c r="DZ8" s="34"/>
      <c r="EA8" s="34" t="n">
        <v>3</v>
      </c>
      <c r="EB8" s="34" t="n">
        <v>30</v>
      </c>
      <c r="EC8" s="34" t="n">
        <v>400</v>
      </c>
      <c r="ED8" s="34" t="n">
        <v>3000</v>
      </c>
      <c r="EE8" s="34"/>
      <c r="EF8" s="34"/>
      <c r="EG8" s="34"/>
      <c r="EH8" s="34"/>
      <c r="EI8" s="34" t="n">
        <v>3</v>
      </c>
      <c r="EJ8" s="34" t="n">
        <v>30</v>
      </c>
      <c r="EK8" s="34" t="n">
        <v>400</v>
      </c>
      <c r="EL8" s="34" t="n">
        <v>3000</v>
      </c>
      <c r="EM8" s="34" t="n">
        <v>3</v>
      </c>
      <c r="EN8" s="34" t="n">
        <v>30</v>
      </c>
      <c r="EO8" s="34" t="n">
        <v>400</v>
      </c>
      <c r="EP8" s="34" t="n">
        <v>3000</v>
      </c>
      <c r="EQ8" s="34" t="n">
        <v>1</v>
      </c>
      <c r="ER8" s="34" t="n">
        <v>30</v>
      </c>
      <c r="ES8" s="34" t="n">
        <v>400</v>
      </c>
      <c r="ET8" s="34" t="n">
        <v>3000</v>
      </c>
      <c r="EU8" s="34" t="n">
        <v>3</v>
      </c>
      <c r="EV8" s="34" t="n">
        <v>30</v>
      </c>
      <c r="EW8" s="34" t="n">
        <v>400</v>
      </c>
      <c r="EX8" s="34" t="n">
        <v>3000</v>
      </c>
      <c r="EY8" s="34" t="n">
        <v>3</v>
      </c>
      <c r="EZ8" s="34" t="n">
        <v>30</v>
      </c>
      <c r="FA8" s="34" t="n">
        <v>400</v>
      </c>
      <c r="FB8" s="34" t="n">
        <v>3000</v>
      </c>
      <c r="FC8" s="34"/>
      <c r="FD8" s="34"/>
      <c r="FE8" s="34"/>
      <c r="FF8" s="34"/>
      <c r="FG8" s="34" t="n">
        <v>3</v>
      </c>
      <c r="FH8" s="34" t="n">
        <v>30</v>
      </c>
      <c r="FI8" s="34" t="n">
        <v>400</v>
      </c>
      <c r="FJ8" s="34" t="n">
        <v>3000</v>
      </c>
      <c r="FK8" s="34" t="n">
        <v>3</v>
      </c>
      <c r="FL8" s="34" t="n">
        <v>30</v>
      </c>
      <c r="FM8" s="34" t="n">
        <v>400</v>
      </c>
      <c r="FN8" s="34" t="n">
        <v>3000</v>
      </c>
      <c r="FO8" s="34" t="n">
        <v>3</v>
      </c>
      <c r="FP8" s="34" t="n">
        <v>30</v>
      </c>
      <c r="FQ8" s="34" t="n">
        <v>400</v>
      </c>
      <c r="FR8" s="34" t="n">
        <v>3000</v>
      </c>
      <c r="FS8" s="34" t="n">
        <v>1</v>
      </c>
      <c r="FT8" s="34" t="n">
        <v>20</v>
      </c>
      <c r="FU8" s="34" t="n">
        <v>400</v>
      </c>
      <c r="FV8" s="34" t="n">
        <v>3000</v>
      </c>
      <c r="FW8" s="34" t="n">
        <v>3</v>
      </c>
      <c r="FX8" s="34" t="n">
        <v>30</v>
      </c>
      <c r="FY8" s="34" t="n">
        <v>400</v>
      </c>
      <c r="FZ8" s="34" t="n">
        <v>3000</v>
      </c>
      <c r="GA8" s="34" t="n">
        <v>3</v>
      </c>
      <c r="GB8" s="34" t="n">
        <v>30</v>
      </c>
      <c r="GC8" s="34" t="n">
        <v>400</v>
      </c>
      <c r="GD8" s="34" t="n">
        <v>3000</v>
      </c>
      <c r="GE8" s="34" t="n">
        <v>1</v>
      </c>
      <c r="GF8" s="34" t="n">
        <v>20</v>
      </c>
      <c r="GG8" s="34" t="n">
        <v>100</v>
      </c>
      <c r="GH8" s="34" t="n">
        <v>2000</v>
      </c>
      <c r="GI8" s="34" t="n">
        <v>3</v>
      </c>
      <c r="GJ8" s="34" t="n">
        <v>30</v>
      </c>
      <c r="GK8" s="34" t="n">
        <v>400</v>
      </c>
      <c r="GL8" s="34" t="n">
        <v>3000</v>
      </c>
      <c r="GM8" s="34" t="n">
        <v>3</v>
      </c>
      <c r="GN8" s="34" t="n">
        <v>30</v>
      </c>
      <c r="GO8" s="34" t="n">
        <v>400</v>
      </c>
      <c r="GP8" s="34" t="n">
        <v>3000</v>
      </c>
      <c r="GQ8" s="34" t="n">
        <v>3</v>
      </c>
      <c r="GR8" s="34" t="n">
        <v>30</v>
      </c>
      <c r="GS8" s="34" t="n">
        <v>400</v>
      </c>
      <c r="GT8" s="34" t="n">
        <v>3000</v>
      </c>
      <c r="GU8" s="34" t="n">
        <v>3</v>
      </c>
      <c r="GV8" s="34" t="n">
        <v>30</v>
      </c>
      <c r="GW8" s="34" t="n">
        <v>400</v>
      </c>
      <c r="GX8" s="34" t="n">
        <v>3000</v>
      </c>
      <c r="GY8" s="34"/>
      <c r="GZ8" s="34"/>
      <c r="HA8" s="34"/>
      <c r="HB8" s="34"/>
      <c r="HC8" s="34" t="n">
        <v>2</v>
      </c>
      <c r="HD8" s="34" t="n">
        <v>20</v>
      </c>
      <c r="HE8" s="34" t="n">
        <v>100</v>
      </c>
      <c r="HF8" s="34" t="n">
        <v>2000</v>
      </c>
    </row>
    <row r="9" customFormat="false" ht="14.2" hidden="false" customHeight="false" outlineLevel="0" collapsed="false">
      <c r="A9" s="14" t="s">
        <v>127</v>
      </c>
      <c r="B9" s="10" t="s">
        <v>128</v>
      </c>
      <c r="C9" s="66" t="n">
        <f aca="false">IF(OR(H9&lt;=1,I9&lt;=1)=1,0,IF(OR(H9&lt;2,I9&lt;2)=1,1,2))</f>
        <v>2</v>
      </c>
      <c r="D9" s="48" t="s">
        <v>121</v>
      </c>
      <c r="F9" s="48" t="s">
        <v>126</v>
      </c>
      <c r="G9" s="67" t="n">
        <f aca="false">COUNTIF(N9:HA9,1)+COUNTIF(N9:HA9,2)*0.5</f>
        <v>9</v>
      </c>
      <c r="H9" s="67" t="n">
        <f aca="false">COUNTIF(N9:HA9,10)+COUNTIF(N9:HA9,20)*0.5</f>
        <v>8.5</v>
      </c>
      <c r="I9" s="67" t="n">
        <f aca="false">COUNTIF(N9:HA9,1000)+COUNTIF(N9:HA9,2000)*0.5</f>
        <v>5</v>
      </c>
      <c r="J9" s="48" t="str">
        <f aca="false">IF(K9=100,"AV",IF(K9=200,"AF",IF(K9=300,"SF",0)))</f>
        <v>SF</v>
      </c>
      <c r="K9" s="48" t="n">
        <f aca="false">IF(COUNTIF(N9:HA9,300)&gt;=1,300,IF(COUNTIF(N9:HA9,200)&gt;=1,200,IF(COUNTIF(N9:HA9,100)&gt;=1,100,0)))</f>
        <v>300</v>
      </c>
      <c r="L9" s="67" t="n">
        <f aca="false">K9-E9</f>
        <v>300</v>
      </c>
      <c r="M9" s="67"/>
      <c r="N9" s="10"/>
      <c r="O9" s="68" t="n">
        <v>3</v>
      </c>
      <c r="P9" s="68" t="n">
        <v>30</v>
      </c>
      <c r="Q9" s="68" t="n">
        <v>400</v>
      </c>
      <c r="R9" s="68" t="n">
        <v>3000</v>
      </c>
      <c r="S9" s="34" t="n">
        <v>3</v>
      </c>
      <c r="T9" s="34" t="n">
        <v>30</v>
      </c>
      <c r="U9" s="34" t="n">
        <v>400</v>
      </c>
      <c r="V9" s="34" t="n">
        <v>3000</v>
      </c>
      <c r="W9" s="34"/>
      <c r="X9" s="34"/>
      <c r="Y9" s="34"/>
      <c r="Z9" s="34"/>
      <c r="AA9" s="34" t="n">
        <v>1</v>
      </c>
      <c r="AB9" s="34" t="n">
        <v>10</v>
      </c>
      <c r="AC9" s="34" t="n">
        <v>100</v>
      </c>
      <c r="AD9" s="34" t="n">
        <v>3000</v>
      </c>
      <c r="AE9" s="34" t="n">
        <v>2</v>
      </c>
      <c r="AF9" s="34" t="n">
        <v>20</v>
      </c>
      <c r="AG9" s="34" t="n">
        <v>100</v>
      </c>
      <c r="AH9" s="34" t="n">
        <v>2000</v>
      </c>
      <c r="AI9" s="34" t="n">
        <v>3</v>
      </c>
      <c r="AJ9" s="34" t="n">
        <v>30</v>
      </c>
      <c r="AK9" s="34" t="n">
        <v>400</v>
      </c>
      <c r="AL9" s="34" t="n">
        <v>3000</v>
      </c>
      <c r="AM9" s="34" t="n">
        <v>2</v>
      </c>
      <c r="AN9" s="34" t="n">
        <v>30</v>
      </c>
      <c r="AO9" s="34" t="n">
        <v>400</v>
      </c>
      <c r="AP9" s="34" t="n">
        <v>3000</v>
      </c>
      <c r="AQ9" s="34" t="n">
        <v>3</v>
      </c>
      <c r="AR9" s="34" t="n">
        <v>30</v>
      </c>
      <c r="AS9" s="34" t="n">
        <v>400</v>
      </c>
      <c r="AT9" s="34" t="n">
        <v>3000</v>
      </c>
      <c r="AU9" s="34" t="n">
        <v>3</v>
      </c>
      <c r="AV9" s="34" t="n">
        <v>30</v>
      </c>
      <c r="AW9" s="34" t="n">
        <v>400</v>
      </c>
      <c r="AX9" s="34" t="n">
        <v>3000</v>
      </c>
      <c r="AY9" s="34" t="n">
        <v>1</v>
      </c>
      <c r="AZ9" s="34" t="n">
        <v>10</v>
      </c>
      <c r="BA9" s="34" t="n">
        <v>300</v>
      </c>
      <c r="BB9" s="34" t="n">
        <v>1000</v>
      </c>
      <c r="BC9" s="34"/>
      <c r="BD9" s="34"/>
      <c r="BE9" s="34"/>
      <c r="BF9" s="34"/>
      <c r="BG9" s="34"/>
      <c r="BH9" s="34"/>
      <c r="BI9" s="34"/>
      <c r="BJ9" s="34"/>
      <c r="BK9" s="34" t="n">
        <v>3</v>
      </c>
      <c r="BL9" s="34" t="n">
        <v>30</v>
      </c>
      <c r="BM9" s="34" t="n">
        <v>400</v>
      </c>
      <c r="BN9" s="34" t="n">
        <v>3000</v>
      </c>
      <c r="BO9" s="34" t="n">
        <v>3</v>
      </c>
      <c r="BP9" s="34" t="n">
        <v>30</v>
      </c>
      <c r="BQ9" s="34" t="n">
        <v>400</v>
      </c>
      <c r="BR9" s="34" t="n">
        <v>3000</v>
      </c>
      <c r="BS9" s="34" t="n">
        <v>3</v>
      </c>
      <c r="BT9" s="34" t="n">
        <v>30</v>
      </c>
      <c r="BU9" s="34" t="n">
        <v>400</v>
      </c>
      <c r="BV9" s="34" t="n">
        <v>3000</v>
      </c>
      <c r="BW9" s="34" t="n">
        <v>3</v>
      </c>
      <c r="BX9" s="34" t="n">
        <v>30</v>
      </c>
      <c r="BY9" s="34" t="n">
        <v>400</v>
      </c>
      <c r="BZ9" s="34" t="n">
        <v>3000</v>
      </c>
      <c r="CA9" s="34"/>
      <c r="CB9" s="34"/>
      <c r="CC9" s="34"/>
      <c r="CD9" s="34"/>
      <c r="CE9" s="34" t="n">
        <v>3</v>
      </c>
      <c r="CF9" s="34" t="n">
        <v>30</v>
      </c>
      <c r="CG9" s="34" t="n">
        <v>400</v>
      </c>
      <c r="CH9" s="34" t="n">
        <v>3000</v>
      </c>
      <c r="CI9" s="34" t="n">
        <v>3</v>
      </c>
      <c r="CJ9" s="34" t="n">
        <v>30</v>
      </c>
      <c r="CK9" s="34" t="n">
        <v>400</v>
      </c>
      <c r="CL9" s="34" t="n">
        <v>3000</v>
      </c>
      <c r="CM9" s="34" t="n">
        <v>3</v>
      </c>
      <c r="CN9" s="34" t="n">
        <v>30</v>
      </c>
      <c r="CO9" s="34" t="n">
        <v>400</v>
      </c>
      <c r="CP9" s="34" t="n">
        <v>3000</v>
      </c>
      <c r="CQ9" s="34" t="n">
        <v>3</v>
      </c>
      <c r="CR9" s="34" t="n">
        <v>30</v>
      </c>
      <c r="CS9" s="34" t="n">
        <v>400</v>
      </c>
      <c r="CT9" s="34" t="n">
        <v>3000</v>
      </c>
      <c r="CU9" s="34" t="n">
        <v>1</v>
      </c>
      <c r="CV9" s="34" t="n">
        <v>10</v>
      </c>
      <c r="CW9" s="34" t="n">
        <v>200</v>
      </c>
      <c r="CX9" s="34" t="n">
        <v>2000</v>
      </c>
      <c r="CY9" s="34"/>
      <c r="CZ9" s="34"/>
      <c r="DA9" s="34"/>
      <c r="DB9" s="34"/>
      <c r="DC9" s="34" t="n">
        <v>1</v>
      </c>
      <c r="DD9" s="34" t="n">
        <v>20</v>
      </c>
      <c r="DE9" s="34" t="n">
        <v>400</v>
      </c>
      <c r="DF9" s="34" t="n">
        <v>3000</v>
      </c>
      <c r="DG9" s="34" t="n">
        <v>3</v>
      </c>
      <c r="DH9" s="34" t="n">
        <v>30</v>
      </c>
      <c r="DI9" s="34" t="n">
        <v>400</v>
      </c>
      <c r="DJ9" s="34" t="n">
        <v>3000</v>
      </c>
      <c r="DK9" s="34" t="n">
        <v>3</v>
      </c>
      <c r="DL9" s="34" t="n">
        <v>30</v>
      </c>
      <c r="DM9" s="34" t="n">
        <v>400</v>
      </c>
      <c r="DN9" s="34" t="n">
        <v>3000</v>
      </c>
      <c r="DO9" s="34" t="n">
        <v>3</v>
      </c>
      <c r="DP9" s="34" t="n">
        <v>30</v>
      </c>
      <c r="DQ9" s="34" t="n">
        <v>400</v>
      </c>
      <c r="DR9" s="34" t="n">
        <v>3000</v>
      </c>
      <c r="DS9" s="34" t="n">
        <v>3</v>
      </c>
      <c r="DT9" s="34" t="n">
        <v>30</v>
      </c>
      <c r="DU9" s="34" t="n">
        <v>400</v>
      </c>
      <c r="DV9" s="34" t="n">
        <v>3000</v>
      </c>
      <c r="DW9" s="34"/>
      <c r="DX9" s="34"/>
      <c r="DY9" s="34"/>
      <c r="DZ9" s="34"/>
      <c r="EA9" s="34" t="n">
        <v>3</v>
      </c>
      <c r="EB9" s="34" t="n">
        <v>30</v>
      </c>
      <c r="EC9" s="34" t="n">
        <v>400</v>
      </c>
      <c r="ED9" s="34" t="n">
        <v>3000</v>
      </c>
      <c r="EE9" s="34"/>
      <c r="EF9" s="34"/>
      <c r="EG9" s="34"/>
      <c r="EH9" s="34"/>
      <c r="EI9" s="34" t="n">
        <v>3</v>
      </c>
      <c r="EJ9" s="34" t="n">
        <v>30</v>
      </c>
      <c r="EK9" s="34" t="n">
        <v>400</v>
      </c>
      <c r="EL9" s="34" t="n">
        <v>3000</v>
      </c>
      <c r="EM9" s="34" t="n">
        <v>3</v>
      </c>
      <c r="EN9" s="34" t="n">
        <v>30</v>
      </c>
      <c r="EO9" s="34" t="n">
        <v>400</v>
      </c>
      <c r="EP9" s="34" t="n">
        <v>3000</v>
      </c>
      <c r="EQ9" s="34" t="n">
        <v>3</v>
      </c>
      <c r="ER9" s="34" t="n">
        <v>30</v>
      </c>
      <c r="ES9" s="34" t="n">
        <v>400</v>
      </c>
      <c r="ET9" s="34" t="n">
        <v>3000</v>
      </c>
      <c r="EU9" s="34" t="n">
        <v>3</v>
      </c>
      <c r="EV9" s="34" t="n">
        <v>30</v>
      </c>
      <c r="EW9" s="34" t="n">
        <v>400</v>
      </c>
      <c r="EX9" s="34" t="n">
        <v>3000</v>
      </c>
      <c r="EY9" s="34" t="n">
        <v>3</v>
      </c>
      <c r="EZ9" s="34" t="n">
        <v>30</v>
      </c>
      <c r="FA9" s="34" t="n">
        <v>400</v>
      </c>
      <c r="FB9" s="34" t="n">
        <v>3000</v>
      </c>
      <c r="FC9" s="34"/>
      <c r="FD9" s="34"/>
      <c r="FE9" s="34"/>
      <c r="FF9" s="34"/>
      <c r="FG9" s="34" t="n">
        <v>1</v>
      </c>
      <c r="FH9" s="34" t="n">
        <v>10</v>
      </c>
      <c r="FI9" s="34" t="n">
        <v>300</v>
      </c>
      <c r="FJ9" s="34" t="n">
        <v>1000</v>
      </c>
      <c r="FK9" s="34" t="n">
        <v>2</v>
      </c>
      <c r="FL9" s="34" t="n">
        <v>20</v>
      </c>
      <c r="FM9" s="34" t="n">
        <v>100</v>
      </c>
      <c r="FN9" s="34" t="n">
        <v>3000</v>
      </c>
      <c r="FO9" s="34" t="n">
        <v>2</v>
      </c>
      <c r="FP9" s="34" t="n">
        <v>20</v>
      </c>
      <c r="FQ9" s="34" t="n">
        <v>200</v>
      </c>
      <c r="FR9" s="34" t="n">
        <v>2000</v>
      </c>
      <c r="FS9" s="34" t="n">
        <v>1</v>
      </c>
      <c r="FT9" s="34" t="n">
        <v>20</v>
      </c>
      <c r="FU9" s="34" t="n">
        <v>400</v>
      </c>
      <c r="FV9" s="34" t="n">
        <v>3000</v>
      </c>
      <c r="FW9" s="34" t="n">
        <v>1</v>
      </c>
      <c r="FX9" s="34" t="n">
        <v>10</v>
      </c>
      <c r="FY9" s="34" t="n">
        <v>300</v>
      </c>
      <c r="FZ9" s="34" t="n">
        <v>1000</v>
      </c>
      <c r="GA9" s="34" t="n">
        <v>3</v>
      </c>
      <c r="GB9" s="34" t="n">
        <v>30</v>
      </c>
      <c r="GC9" s="34" t="n">
        <v>400</v>
      </c>
      <c r="GD9" s="34" t="n">
        <v>3000</v>
      </c>
      <c r="GE9" s="34" t="n">
        <v>3</v>
      </c>
      <c r="GF9" s="34" t="n">
        <v>30</v>
      </c>
      <c r="GG9" s="34" t="n">
        <v>400</v>
      </c>
      <c r="GH9" s="34" t="n">
        <v>3000</v>
      </c>
      <c r="GI9" s="34" t="n">
        <v>3</v>
      </c>
      <c r="GJ9" s="34" t="n">
        <v>30</v>
      </c>
      <c r="GK9" s="34" t="n">
        <v>400</v>
      </c>
      <c r="GL9" s="34" t="n">
        <v>3000</v>
      </c>
      <c r="GM9" s="34" t="n">
        <v>3</v>
      </c>
      <c r="GN9" s="34" t="n">
        <v>30</v>
      </c>
      <c r="GO9" s="34" t="n">
        <v>400</v>
      </c>
      <c r="GP9" s="34" t="n">
        <v>3000</v>
      </c>
      <c r="GQ9" s="34" t="n">
        <v>3</v>
      </c>
      <c r="GR9" s="34" t="n">
        <v>10</v>
      </c>
      <c r="GS9" s="34" t="n">
        <v>200</v>
      </c>
      <c r="GT9" s="34" t="n">
        <v>2000</v>
      </c>
      <c r="GU9" s="34" t="n">
        <v>3</v>
      </c>
      <c r="GV9" s="34" t="n">
        <v>30</v>
      </c>
      <c r="GW9" s="34" t="n">
        <v>400</v>
      </c>
      <c r="GX9" s="34" t="n">
        <v>3000</v>
      </c>
      <c r="GY9" s="34"/>
      <c r="GZ9" s="34"/>
      <c r="HA9" s="34"/>
      <c r="HB9" s="34"/>
      <c r="HC9" s="34" t="n">
        <v>2</v>
      </c>
      <c r="HD9" s="34" t="n">
        <v>20</v>
      </c>
      <c r="HE9" s="34" t="n">
        <v>100</v>
      </c>
      <c r="HF9" s="34" t="n">
        <v>2000</v>
      </c>
    </row>
    <row r="10" customFormat="false" ht="41.35" hidden="false" customHeight="false" outlineLevel="0" collapsed="false">
      <c r="A10" s="14" t="s">
        <v>129</v>
      </c>
      <c r="B10" s="10" t="s">
        <v>130</v>
      </c>
      <c r="C10" s="66" t="n">
        <f aca="false">IF(OR(H10&lt;=1,I10&lt;=1)=1,0,IF(OR(H10&lt;2,I10&lt;2)=1,1,2))</f>
        <v>0</v>
      </c>
      <c r="D10" s="48" t="s">
        <v>125</v>
      </c>
      <c r="F10" s="48" t="s">
        <v>131</v>
      </c>
      <c r="G10" s="67" t="n">
        <f aca="false">COUNTIF(N10:HA10,1)+COUNTIF(N10:HA10,2)*0.5</f>
        <v>2.5</v>
      </c>
      <c r="H10" s="67" t="n">
        <f aca="false">COUNTIF(N10:HA10,10)+COUNTIF(N10:HA10,20)*0.5</f>
        <v>1.5</v>
      </c>
      <c r="I10" s="67" t="n">
        <f aca="false">COUNTIF(N10:HA10,1000)+COUNTIF(N10:HA10,2000)*0.5</f>
        <v>1</v>
      </c>
      <c r="J10" s="48" t="str">
        <f aca="false">IF(K10=100,"AV",IF(K10=200,"AF",IF(K10=300,"SF",0)))</f>
        <v>SF</v>
      </c>
      <c r="K10" s="48" t="n">
        <f aca="false">IF(COUNTIF(N10:HA10,300)&gt;=1,300,IF(COUNTIF(N10:HA10,200)&gt;=1,200,IF(COUNTIF(N10:HA10,100)&gt;=1,100,0)))</f>
        <v>300</v>
      </c>
      <c r="L10" s="67" t="n">
        <f aca="false">K10-E10</f>
        <v>300</v>
      </c>
      <c r="M10" s="67"/>
      <c r="N10" s="10"/>
      <c r="O10" s="68" t="n">
        <v>3</v>
      </c>
      <c r="P10" s="68" t="n">
        <v>30</v>
      </c>
      <c r="Q10" s="68" t="n">
        <v>400</v>
      </c>
      <c r="R10" s="68" t="n">
        <v>3000</v>
      </c>
      <c r="S10" s="34" t="n">
        <v>3</v>
      </c>
      <c r="T10" s="34" t="n">
        <v>30</v>
      </c>
      <c r="U10" s="34" t="n">
        <v>400</v>
      </c>
      <c r="V10" s="34" t="n">
        <v>3000</v>
      </c>
      <c r="W10" s="34"/>
      <c r="X10" s="34"/>
      <c r="Y10" s="34"/>
      <c r="Z10" s="34"/>
      <c r="AA10" s="34" t="n">
        <v>3</v>
      </c>
      <c r="AB10" s="34" t="n">
        <v>30</v>
      </c>
      <c r="AC10" s="34" t="n">
        <v>400</v>
      </c>
      <c r="AD10" s="34" t="n">
        <v>3000</v>
      </c>
      <c r="AE10" s="34" t="n">
        <v>3</v>
      </c>
      <c r="AF10" s="34" t="n">
        <v>30</v>
      </c>
      <c r="AG10" s="34" t="n">
        <v>400</v>
      </c>
      <c r="AH10" s="34" t="n">
        <v>3000</v>
      </c>
      <c r="AI10" s="34" t="n">
        <v>3</v>
      </c>
      <c r="AJ10" s="34" t="n">
        <v>30</v>
      </c>
      <c r="AK10" s="34" t="n">
        <v>400</v>
      </c>
      <c r="AL10" s="34" t="n">
        <v>3000</v>
      </c>
      <c r="AM10" s="34" t="n">
        <v>3</v>
      </c>
      <c r="AN10" s="34" t="n">
        <v>30</v>
      </c>
      <c r="AO10" s="34" t="n">
        <v>400</v>
      </c>
      <c r="AP10" s="34" t="n">
        <v>3000</v>
      </c>
      <c r="AQ10" s="34" t="n">
        <v>3</v>
      </c>
      <c r="AR10" s="34" t="n">
        <v>30</v>
      </c>
      <c r="AS10" s="34" t="n">
        <v>400</v>
      </c>
      <c r="AT10" s="34" t="n">
        <v>3000</v>
      </c>
      <c r="AU10" s="34" t="n">
        <v>3</v>
      </c>
      <c r="AV10" s="34" t="n">
        <v>30</v>
      </c>
      <c r="AW10" s="34" t="n">
        <v>400</v>
      </c>
      <c r="AX10" s="34" t="n">
        <v>3000</v>
      </c>
      <c r="AY10" s="34" t="n">
        <v>3</v>
      </c>
      <c r="AZ10" s="34" t="n">
        <v>30</v>
      </c>
      <c r="BA10" s="34" t="n">
        <v>400</v>
      </c>
      <c r="BB10" s="34" t="n">
        <v>3000</v>
      </c>
      <c r="BC10" s="34"/>
      <c r="BD10" s="34"/>
      <c r="BE10" s="34"/>
      <c r="BF10" s="34"/>
      <c r="BG10" s="34"/>
      <c r="BH10" s="34"/>
      <c r="BI10" s="34"/>
      <c r="BJ10" s="34"/>
      <c r="BK10" s="34" t="n">
        <v>3</v>
      </c>
      <c r="BL10" s="34" t="n">
        <v>30</v>
      </c>
      <c r="BM10" s="34" t="n">
        <v>400</v>
      </c>
      <c r="BN10" s="34" t="n">
        <v>3000</v>
      </c>
      <c r="BO10" s="34" t="n">
        <v>3</v>
      </c>
      <c r="BP10" s="34" t="n">
        <v>30</v>
      </c>
      <c r="BQ10" s="34" t="n">
        <v>400</v>
      </c>
      <c r="BR10" s="34" t="n">
        <v>3000</v>
      </c>
      <c r="BS10" s="34" t="n">
        <v>3</v>
      </c>
      <c r="BT10" s="34" t="n">
        <v>30</v>
      </c>
      <c r="BU10" s="34" t="n">
        <v>400</v>
      </c>
      <c r="BV10" s="34" t="n">
        <v>3000</v>
      </c>
      <c r="BW10" s="34" t="n">
        <v>3</v>
      </c>
      <c r="BX10" s="34" t="n">
        <v>30</v>
      </c>
      <c r="BY10" s="34" t="n">
        <v>400</v>
      </c>
      <c r="BZ10" s="34" t="n">
        <v>3000</v>
      </c>
      <c r="CA10" s="34"/>
      <c r="CB10" s="34"/>
      <c r="CC10" s="34"/>
      <c r="CD10" s="34"/>
      <c r="CE10" s="34" t="n">
        <v>3</v>
      </c>
      <c r="CF10" s="34" t="n">
        <v>30</v>
      </c>
      <c r="CG10" s="34" t="n">
        <v>400</v>
      </c>
      <c r="CH10" s="34" t="n">
        <v>3000</v>
      </c>
      <c r="CI10" s="34" t="n">
        <v>3</v>
      </c>
      <c r="CJ10" s="34" t="n">
        <v>30</v>
      </c>
      <c r="CK10" s="34" t="n">
        <v>400</v>
      </c>
      <c r="CL10" s="34" t="n">
        <v>3000</v>
      </c>
      <c r="CM10" s="34" t="n">
        <v>3</v>
      </c>
      <c r="CN10" s="34" t="n">
        <v>30</v>
      </c>
      <c r="CO10" s="34" t="n">
        <v>400</v>
      </c>
      <c r="CP10" s="34" t="n">
        <v>3000</v>
      </c>
      <c r="CQ10" s="34" t="n">
        <v>3</v>
      </c>
      <c r="CR10" s="34" t="n">
        <v>30</v>
      </c>
      <c r="CS10" s="34" t="n">
        <v>400</v>
      </c>
      <c r="CT10" s="34" t="n">
        <v>3000</v>
      </c>
      <c r="CU10" s="34" t="n">
        <v>3</v>
      </c>
      <c r="CV10" s="34" t="n">
        <v>30</v>
      </c>
      <c r="CW10" s="34" t="n">
        <v>400</v>
      </c>
      <c r="CX10" s="34" t="n">
        <v>3000</v>
      </c>
      <c r="CY10" s="34"/>
      <c r="CZ10" s="34"/>
      <c r="DA10" s="34"/>
      <c r="DB10" s="34"/>
      <c r="DC10" s="34" t="n">
        <v>3</v>
      </c>
      <c r="DD10" s="34" t="n">
        <v>30</v>
      </c>
      <c r="DE10" s="34" t="n">
        <v>400</v>
      </c>
      <c r="DF10" s="34" t="n">
        <v>3000</v>
      </c>
      <c r="DG10" s="34" t="n">
        <v>2</v>
      </c>
      <c r="DH10" s="34" t="n">
        <v>30</v>
      </c>
      <c r="DI10" s="34" t="n">
        <v>400</v>
      </c>
      <c r="DJ10" s="34" t="n">
        <v>3000</v>
      </c>
      <c r="DK10" s="34" t="n">
        <v>3</v>
      </c>
      <c r="DL10" s="34" t="n">
        <v>30</v>
      </c>
      <c r="DM10" s="34" t="n">
        <v>400</v>
      </c>
      <c r="DN10" s="34" t="n">
        <v>3000</v>
      </c>
      <c r="DO10" s="34" t="n">
        <v>3</v>
      </c>
      <c r="DP10" s="34" t="n">
        <v>30</v>
      </c>
      <c r="DQ10" s="34" t="n">
        <v>400</v>
      </c>
      <c r="DR10" s="34" t="n">
        <v>3000</v>
      </c>
      <c r="DS10" s="34" t="n">
        <v>3</v>
      </c>
      <c r="DT10" s="34" t="n">
        <v>30</v>
      </c>
      <c r="DU10" s="34" t="n">
        <v>400</v>
      </c>
      <c r="DV10" s="34" t="n">
        <v>3000</v>
      </c>
      <c r="DW10" s="34"/>
      <c r="DX10" s="34"/>
      <c r="DY10" s="34"/>
      <c r="DZ10" s="34"/>
      <c r="EA10" s="34" t="n">
        <v>3</v>
      </c>
      <c r="EB10" s="34" t="n">
        <v>30</v>
      </c>
      <c r="EC10" s="34" t="n">
        <v>400</v>
      </c>
      <c r="ED10" s="34" t="n">
        <v>3000</v>
      </c>
      <c r="EE10" s="34"/>
      <c r="EF10" s="34"/>
      <c r="EG10" s="34"/>
      <c r="EH10" s="34"/>
      <c r="EI10" s="34" t="n">
        <v>3</v>
      </c>
      <c r="EJ10" s="34" t="n">
        <v>30</v>
      </c>
      <c r="EK10" s="34" t="n">
        <v>400</v>
      </c>
      <c r="EL10" s="34" t="n">
        <v>3000</v>
      </c>
      <c r="EM10" s="34" t="n">
        <v>3</v>
      </c>
      <c r="EN10" s="34" t="n">
        <v>30</v>
      </c>
      <c r="EO10" s="34" t="n">
        <v>400</v>
      </c>
      <c r="EP10" s="34" t="n">
        <v>3000</v>
      </c>
      <c r="EQ10" s="34" t="n">
        <v>3</v>
      </c>
      <c r="ER10" s="34" t="n">
        <v>30</v>
      </c>
      <c r="ES10" s="34" t="n">
        <v>400</v>
      </c>
      <c r="ET10" s="34" t="n">
        <v>3000</v>
      </c>
      <c r="EU10" s="34" t="n">
        <v>3</v>
      </c>
      <c r="EV10" s="34" t="n">
        <v>30</v>
      </c>
      <c r="EW10" s="34" t="n">
        <v>400</v>
      </c>
      <c r="EX10" s="34" t="n">
        <v>3000</v>
      </c>
      <c r="EY10" s="34" t="n">
        <v>3</v>
      </c>
      <c r="EZ10" s="34" t="n">
        <v>30</v>
      </c>
      <c r="FA10" s="34" t="n">
        <v>400</v>
      </c>
      <c r="FB10" s="34" t="n">
        <v>3000</v>
      </c>
      <c r="FC10" s="34"/>
      <c r="FD10" s="34"/>
      <c r="FE10" s="34"/>
      <c r="FF10" s="34"/>
      <c r="FG10" s="34" t="n">
        <v>3</v>
      </c>
      <c r="FH10" s="34" t="n">
        <v>30</v>
      </c>
      <c r="FI10" s="34" t="n">
        <v>400</v>
      </c>
      <c r="FJ10" s="34" t="n">
        <v>3000</v>
      </c>
      <c r="FK10" s="34" t="n">
        <v>3</v>
      </c>
      <c r="FL10" s="34" t="n">
        <v>30</v>
      </c>
      <c r="FM10" s="34" t="n">
        <v>400</v>
      </c>
      <c r="FN10" s="34" t="n">
        <v>3000</v>
      </c>
      <c r="FO10" s="34" t="n">
        <v>2</v>
      </c>
      <c r="FP10" s="34" t="n">
        <v>20</v>
      </c>
      <c r="FQ10" s="34" t="n">
        <v>100</v>
      </c>
      <c r="FR10" s="34" t="n">
        <v>3000</v>
      </c>
      <c r="FS10" s="34" t="n">
        <v>3</v>
      </c>
      <c r="FT10" s="34" t="n">
        <v>30</v>
      </c>
      <c r="FU10" s="34" t="n">
        <v>400</v>
      </c>
      <c r="FV10" s="34" t="n">
        <v>3000</v>
      </c>
      <c r="FW10" s="34" t="n">
        <v>1</v>
      </c>
      <c r="FX10" s="34" t="n">
        <v>10</v>
      </c>
      <c r="FY10" s="34" t="n">
        <v>300</v>
      </c>
      <c r="FZ10" s="34" t="n">
        <v>1000</v>
      </c>
      <c r="GA10" s="34" t="n">
        <v>2</v>
      </c>
      <c r="GB10" s="34" t="n">
        <v>30</v>
      </c>
      <c r="GC10" s="34" t="n">
        <v>400</v>
      </c>
      <c r="GD10" s="34" t="n">
        <v>3000</v>
      </c>
      <c r="GE10" s="34" t="n">
        <v>3</v>
      </c>
      <c r="GF10" s="34" t="n">
        <v>30</v>
      </c>
      <c r="GG10" s="34" t="n">
        <v>400</v>
      </c>
      <c r="GH10" s="34" t="n">
        <v>3000</v>
      </c>
      <c r="GI10" s="34" t="n">
        <v>3</v>
      </c>
      <c r="GJ10" s="34" t="n">
        <v>30</v>
      </c>
      <c r="GK10" s="34" t="n">
        <v>400</v>
      </c>
      <c r="GL10" s="34" t="n">
        <v>3000</v>
      </c>
      <c r="GM10" s="34" t="n">
        <v>3</v>
      </c>
      <c r="GN10" s="34" t="n">
        <v>30</v>
      </c>
      <c r="GO10" s="34" t="n">
        <v>400</v>
      </c>
      <c r="GP10" s="34" t="n">
        <v>3000</v>
      </c>
      <c r="GQ10" s="34" t="n">
        <v>3</v>
      </c>
      <c r="GR10" s="34" t="n">
        <v>30</v>
      </c>
      <c r="GS10" s="34" t="n">
        <v>400</v>
      </c>
      <c r="GT10" s="34" t="n">
        <v>3000</v>
      </c>
      <c r="GU10" s="34" t="n">
        <v>3</v>
      </c>
      <c r="GV10" s="34" t="n">
        <v>30</v>
      </c>
      <c r="GW10" s="34" t="n">
        <v>400</v>
      </c>
      <c r="GX10" s="34" t="n">
        <v>3000</v>
      </c>
      <c r="GY10" s="34"/>
      <c r="GZ10" s="34"/>
      <c r="HA10" s="34"/>
      <c r="HB10" s="34"/>
      <c r="HC10" s="34" t="n">
        <v>3</v>
      </c>
      <c r="HD10" s="34" t="n">
        <v>30</v>
      </c>
      <c r="HE10" s="34" t="n">
        <v>400</v>
      </c>
      <c r="HF10" s="34" t="n">
        <v>3000</v>
      </c>
    </row>
    <row r="11" s="71" customFormat="true" ht="72.55" hidden="false" customHeight="false" outlineLevel="0" collapsed="false">
      <c r="A11" s="60" t="s">
        <v>132</v>
      </c>
      <c r="B11" s="61" t="s">
        <v>133</v>
      </c>
      <c r="C11" s="66"/>
      <c r="D11" s="69"/>
      <c r="E11" s="0"/>
      <c r="F11" s="69"/>
      <c r="G11" s="67"/>
      <c r="H11" s="67"/>
      <c r="I11" s="67"/>
      <c r="J11" s="48"/>
      <c r="K11" s="48"/>
      <c r="L11" s="67"/>
      <c r="M11" s="67"/>
      <c r="N11" s="61"/>
      <c r="O11" s="70" t="n">
        <v>0</v>
      </c>
      <c r="P11" s="70" t="n">
        <v>0</v>
      </c>
      <c r="Q11" s="70" t="n">
        <v>0</v>
      </c>
      <c r="R11" s="70" t="n">
        <v>0</v>
      </c>
      <c r="S11" s="70" t="n">
        <v>0</v>
      </c>
      <c r="T11" s="70" t="n">
        <v>0</v>
      </c>
      <c r="U11" s="70" t="n">
        <v>0</v>
      </c>
      <c r="V11" s="70" t="n">
        <v>0</v>
      </c>
      <c r="W11" s="70"/>
      <c r="X11" s="70"/>
      <c r="Y11" s="70"/>
      <c r="Z11" s="70"/>
      <c r="AA11" s="70" t="n">
        <v>0</v>
      </c>
      <c r="AB11" s="70" t="n">
        <v>0</v>
      </c>
      <c r="AC11" s="70" t="n">
        <v>0</v>
      </c>
      <c r="AD11" s="70" t="n">
        <v>0</v>
      </c>
      <c r="AE11" s="70" t="n">
        <v>0</v>
      </c>
      <c r="AF11" s="70" t="n">
        <v>0</v>
      </c>
      <c r="AG11" s="70" t="n">
        <v>0</v>
      </c>
      <c r="AH11" s="70" t="n">
        <v>0</v>
      </c>
      <c r="AI11" s="70" t="n">
        <v>0</v>
      </c>
      <c r="AJ11" s="70" t="n">
        <v>0</v>
      </c>
      <c r="AK11" s="70" t="n">
        <v>0</v>
      </c>
      <c r="AL11" s="70" t="n">
        <v>0</v>
      </c>
      <c r="AM11" s="70" t="n">
        <v>0</v>
      </c>
      <c r="AN11" s="70" t="n">
        <v>0</v>
      </c>
      <c r="AO11" s="70" t="n">
        <v>0</v>
      </c>
      <c r="AP11" s="70" t="n">
        <v>0</v>
      </c>
      <c r="AQ11" s="70" t="n">
        <v>0</v>
      </c>
      <c r="AR11" s="70" t="n">
        <v>0</v>
      </c>
      <c r="AS11" s="70" t="n">
        <v>0</v>
      </c>
      <c r="AT11" s="70" t="n">
        <v>0</v>
      </c>
      <c r="AU11" s="70" t="n">
        <v>0</v>
      </c>
      <c r="AV11" s="70" t="n">
        <v>0</v>
      </c>
      <c r="AW11" s="70" t="n">
        <v>0</v>
      </c>
      <c r="AX11" s="70" t="n">
        <v>0</v>
      </c>
      <c r="AY11" s="70" t="n">
        <v>0</v>
      </c>
      <c r="AZ11" s="70" t="n">
        <v>0</v>
      </c>
      <c r="BA11" s="70" t="n">
        <v>0</v>
      </c>
      <c r="BB11" s="70" t="n">
        <v>0</v>
      </c>
      <c r="BC11" s="70"/>
      <c r="BD11" s="70"/>
      <c r="BE11" s="70"/>
      <c r="BF11" s="70"/>
      <c r="BG11" s="70"/>
      <c r="BH11" s="70"/>
      <c r="BI11" s="70"/>
      <c r="BJ11" s="70"/>
      <c r="BK11" s="70" t="n">
        <v>0</v>
      </c>
      <c r="BL11" s="70" t="n">
        <v>0</v>
      </c>
      <c r="BM11" s="70" t="n">
        <v>0</v>
      </c>
      <c r="BN11" s="70" t="n">
        <v>0</v>
      </c>
      <c r="BO11" s="70" t="n">
        <v>0</v>
      </c>
      <c r="BP11" s="70" t="n">
        <v>0</v>
      </c>
      <c r="BQ11" s="70" t="n">
        <v>0</v>
      </c>
      <c r="BR11" s="70" t="n">
        <v>0</v>
      </c>
      <c r="BS11" s="70" t="n">
        <v>0</v>
      </c>
      <c r="BT11" s="70" t="n">
        <v>0</v>
      </c>
      <c r="BU11" s="70" t="n">
        <v>0</v>
      </c>
      <c r="BV11" s="70" t="n">
        <v>0</v>
      </c>
      <c r="BW11" s="70" t="n">
        <v>0</v>
      </c>
      <c r="BX11" s="70" t="n">
        <v>0</v>
      </c>
      <c r="BY11" s="70" t="n">
        <v>0</v>
      </c>
      <c r="BZ11" s="70" t="n">
        <v>0</v>
      </c>
      <c r="CA11" s="70"/>
      <c r="CB11" s="70"/>
      <c r="CC11" s="70"/>
      <c r="CD11" s="70"/>
      <c r="CE11" s="70" t="n">
        <v>0</v>
      </c>
      <c r="CF11" s="70" t="n">
        <v>0</v>
      </c>
      <c r="CG11" s="70" t="n">
        <v>0</v>
      </c>
      <c r="CH11" s="70" t="n">
        <v>0</v>
      </c>
      <c r="CI11" s="70" t="n">
        <v>0</v>
      </c>
      <c r="CJ11" s="70" t="n">
        <v>0</v>
      </c>
      <c r="CK11" s="70" t="n">
        <v>0</v>
      </c>
      <c r="CL11" s="70" t="n">
        <v>0</v>
      </c>
      <c r="CM11" s="70" t="n">
        <v>0</v>
      </c>
      <c r="CN11" s="70" t="n">
        <v>0</v>
      </c>
      <c r="CO11" s="70" t="n">
        <v>0</v>
      </c>
      <c r="CP11" s="70" t="n">
        <v>0</v>
      </c>
      <c r="CQ11" s="70" t="n">
        <v>0</v>
      </c>
      <c r="CR11" s="70" t="n">
        <v>0</v>
      </c>
      <c r="CS11" s="70" t="n">
        <v>0</v>
      </c>
      <c r="CT11" s="70" t="n">
        <v>0</v>
      </c>
      <c r="CU11" s="70" t="n">
        <v>0</v>
      </c>
      <c r="CV11" s="70" t="n">
        <v>0</v>
      </c>
      <c r="CW11" s="70" t="n">
        <v>0</v>
      </c>
      <c r="CX11" s="70" t="n">
        <v>0</v>
      </c>
      <c r="CY11" s="70"/>
      <c r="CZ11" s="70"/>
      <c r="DA11" s="70"/>
      <c r="DB11" s="70"/>
      <c r="DC11" s="70" t="n">
        <v>0</v>
      </c>
      <c r="DD11" s="70" t="n">
        <v>0</v>
      </c>
      <c r="DE11" s="70" t="n">
        <v>0</v>
      </c>
      <c r="DF11" s="70" t="n">
        <v>0</v>
      </c>
      <c r="DG11" s="70" t="n">
        <v>0</v>
      </c>
      <c r="DH11" s="70" t="n">
        <v>0</v>
      </c>
      <c r="DI11" s="70" t="n">
        <v>0</v>
      </c>
      <c r="DJ11" s="70" t="n">
        <v>0</v>
      </c>
      <c r="DK11" s="70" t="n">
        <v>0</v>
      </c>
      <c r="DL11" s="70" t="n">
        <v>0</v>
      </c>
      <c r="DM11" s="70" t="n">
        <v>0</v>
      </c>
      <c r="DN11" s="70" t="n">
        <v>0</v>
      </c>
      <c r="DO11" s="70" t="n">
        <v>0</v>
      </c>
      <c r="DP11" s="70" t="n">
        <v>0</v>
      </c>
      <c r="DQ11" s="70" t="n">
        <v>0</v>
      </c>
      <c r="DR11" s="70" t="n">
        <v>0</v>
      </c>
      <c r="DS11" s="70" t="n">
        <v>0</v>
      </c>
      <c r="DT11" s="70" t="n">
        <v>0</v>
      </c>
      <c r="DU11" s="70" t="n">
        <v>0</v>
      </c>
      <c r="DV11" s="70" t="n">
        <v>0</v>
      </c>
      <c r="DW11" s="70"/>
      <c r="DX11" s="70"/>
      <c r="DY11" s="70"/>
      <c r="DZ11" s="70"/>
      <c r="EA11" s="70" t="n">
        <v>0</v>
      </c>
      <c r="EB11" s="70" t="n">
        <v>0</v>
      </c>
      <c r="EC11" s="70" t="n">
        <v>0</v>
      </c>
      <c r="ED11" s="70" t="n">
        <v>0</v>
      </c>
      <c r="EE11" s="70"/>
      <c r="EF11" s="70"/>
      <c r="EG11" s="70"/>
      <c r="EH11" s="70"/>
      <c r="EI11" s="70" t="n">
        <v>0</v>
      </c>
      <c r="EJ11" s="70" t="n">
        <v>0</v>
      </c>
      <c r="EK11" s="70" t="n">
        <v>0</v>
      </c>
      <c r="EL11" s="70" t="n">
        <v>0</v>
      </c>
      <c r="EM11" s="70" t="n">
        <v>0</v>
      </c>
      <c r="EN11" s="70" t="n">
        <v>0</v>
      </c>
      <c r="EO11" s="70" t="n">
        <v>0</v>
      </c>
      <c r="EP11" s="70" t="n">
        <v>0</v>
      </c>
      <c r="EQ11" s="70" t="n">
        <v>0</v>
      </c>
      <c r="ER11" s="70" t="n">
        <v>0</v>
      </c>
      <c r="ES11" s="70" t="n">
        <v>0</v>
      </c>
      <c r="ET11" s="70" t="n">
        <v>0</v>
      </c>
      <c r="EU11" s="70" t="n">
        <v>0</v>
      </c>
      <c r="EV11" s="70" t="n">
        <v>0</v>
      </c>
      <c r="EW11" s="70" t="n">
        <v>0</v>
      </c>
      <c r="EX11" s="70" t="n">
        <v>0</v>
      </c>
      <c r="EY11" s="70" t="n">
        <v>0</v>
      </c>
      <c r="EZ11" s="70" t="n">
        <v>0</v>
      </c>
      <c r="FA11" s="70" t="n">
        <v>0</v>
      </c>
      <c r="FB11" s="70" t="n">
        <v>0</v>
      </c>
      <c r="FC11" s="70"/>
      <c r="FD11" s="70"/>
      <c r="FE11" s="70"/>
      <c r="FF11" s="70"/>
      <c r="FG11" s="70" t="n">
        <v>0</v>
      </c>
      <c r="FH11" s="70" t="n">
        <v>0</v>
      </c>
      <c r="FI11" s="70" t="n">
        <v>0</v>
      </c>
      <c r="FJ11" s="70" t="n">
        <v>0</v>
      </c>
      <c r="FK11" s="70" t="n">
        <v>0</v>
      </c>
      <c r="FL11" s="70" t="n">
        <v>0</v>
      </c>
      <c r="FM11" s="70" t="n">
        <v>0</v>
      </c>
      <c r="FN11" s="70" t="n">
        <v>0</v>
      </c>
      <c r="FO11" s="70" t="n">
        <v>0</v>
      </c>
      <c r="FP11" s="70" t="n">
        <v>0</v>
      </c>
      <c r="FQ11" s="70" t="n">
        <v>0</v>
      </c>
      <c r="FR11" s="70" t="n">
        <v>0</v>
      </c>
      <c r="FS11" s="70" t="n">
        <v>0</v>
      </c>
      <c r="FT11" s="70" t="n">
        <v>0</v>
      </c>
      <c r="FU11" s="70" t="n">
        <v>0</v>
      </c>
      <c r="FV11" s="70" t="n">
        <v>0</v>
      </c>
      <c r="FW11" s="70" t="n">
        <v>0</v>
      </c>
      <c r="FX11" s="70" t="n">
        <v>0</v>
      </c>
      <c r="FY11" s="70" t="n">
        <v>0</v>
      </c>
      <c r="FZ11" s="70" t="n">
        <v>0</v>
      </c>
      <c r="GA11" s="70" t="n">
        <v>0</v>
      </c>
      <c r="GB11" s="70" t="n">
        <v>0</v>
      </c>
      <c r="GC11" s="70" t="n">
        <v>0</v>
      </c>
      <c r="GD11" s="70" t="n">
        <v>0</v>
      </c>
      <c r="GE11" s="70" t="n">
        <v>0</v>
      </c>
      <c r="GF11" s="70" t="n">
        <v>0</v>
      </c>
      <c r="GG11" s="70" t="n">
        <v>0</v>
      </c>
      <c r="GH11" s="70" t="n">
        <v>0</v>
      </c>
      <c r="GI11" s="70" t="n">
        <v>0</v>
      </c>
      <c r="GJ11" s="70" t="n">
        <v>0</v>
      </c>
      <c r="GK11" s="70" t="n">
        <v>0</v>
      </c>
      <c r="GL11" s="70" t="n">
        <v>0</v>
      </c>
      <c r="GM11" s="70" t="n">
        <v>0</v>
      </c>
      <c r="GN11" s="70" t="n">
        <v>0</v>
      </c>
      <c r="GO11" s="70" t="n">
        <v>0</v>
      </c>
      <c r="GP11" s="70" t="n">
        <v>0</v>
      </c>
      <c r="GQ11" s="70" t="n">
        <v>0</v>
      </c>
      <c r="GR11" s="70" t="n">
        <v>0</v>
      </c>
      <c r="GS11" s="70" t="n">
        <v>0</v>
      </c>
      <c r="GT11" s="70" t="n">
        <v>0</v>
      </c>
      <c r="GU11" s="70" t="n">
        <v>0</v>
      </c>
      <c r="GV11" s="70" t="n">
        <v>0</v>
      </c>
      <c r="GW11" s="70" t="n">
        <v>0</v>
      </c>
      <c r="GX11" s="70" t="n">
        <v>0</v>
      </c>
      <c r="GY11" s="70"/>
      <c r="GZ11" s="70"/>
      <c r="HA11" s="70"/>
      <c r="HB11" s="70"/>
      <c r="HC11" s="70" t="n">
        <v>0</v>
      </c>
      <c r="HD11" s="70" t="n">
        <v>0</v>
      </c>
      <c r="HE11" s="70" t="n">
        <v>0</v>
      </c>
      <c r="HF11" s="70" t="n">
        <v>0</v>
      </c>
      <c r="AMH11" s="0"/>
      <c r="AMI11" s="0"/>
      <c r="AMJ11" s="0"/>
    </row>
    <row r="12" customFormat="false" ht="28.45" hidden="false" customHeight="false" outlineLevel="0" collapsed="false">
      <c r="A12" s="14" t="s">
        <v>134</v>
      </c>
      <c r="B12" s="10" t="s">
        <v>135</v>
      </c>
      <c r="C12" s="66" t="n">
        <f aca="false">IF(OR(H12&lt;=1,I12&lt;=1)=1,0,IF(OR(H12&lt;2,I12&lt;2)=1,1,2))</f>
        <v>2</v>
      </c>
      <c r="D12" s="48" t="s">
        <v>121</v>
      </c>
      <c r="F12" s="48"/>
      <c r="G12" s="67" t="n">
        <f aca="false">COUNTIF(N12:HA12,1)+COUNTIF(N12:HA12,2)*0.5</f>
        <v>7</v>
      </c>
      <c r="H12" s="67" t="n">
        <f aca="false">COUNTIF(N12:HA12,10)+COUNTIF(N12:HA12,20)*0.5</f>
        <v>4.5</v>
      </c>
      <c r="I12" s="67" t="n">
        <f aca="false">COUNTIF(N12:HA12,1000)+COUNTIF(N12:HA12,2000)*0.5</f>
        <v>2.5</v>
      </c>
      <c r="J12" s="48" t="str">
        <f aca="false">IF(K12=100,"AV",IF(K12=200,"AF",IF(K12=300,"SF",0)))</f>
        <v>AF</v>
      </c>
      <c r="K12" s="48" t="n">
        <f aca="false">IF(COUNTIF(N12:HA12,300)&gt;=1,300,IF(COUNTIF(N12:HA12,200)&gt;=1,200,IF(COUNTIF(N12:HA12,100)&gt;=1,100,0)))</f>
        <v>200</v>
      </c>
      <c r="L12" s="67" t="n">
        <f aca="false">K12-E12</f>
        <v>200</v>
      </c>
      <c r="M12" s="67"/>
      <c r="N12" s="10"/>
      <c r="O12" s="68" t="n">
        <v>3</v>
      </c>
      <c r="P12" s="68" t="n">
        <v>30</v>
      </c>
      <c r="Q12" s="68" t="n">
        <v>400</v>
      </c>
      <c r="R12" s="68" t="n">
        <v>3000</v>
      </c>
      <c r="S12" s="34" t="n">
        <v>3</v>
      </c>
      <c r="T12" s="34" t="n">
        <v>30</v>
      </c>
      <c r="U12" s="34" t="n">
        <v>400</v>
      </c>
      <c r="V12" s="34" t="n">
        <v>3000</v>
      </c>
      <c r="W12" s="34"/>
      <c r="X12" s="34"/>
      <c r="Y12" s="34"/>
      <c r="Z12" s="34"/>
      <c r="AA12" s="34" t="n">
        <v>1</v>
      </c>
      <c r="AB12" s="34" t="n">
        <v>20</v>
      </c>
      <c r="AC12" s="34" t="n">
        <v>100</v>
      </c>
      <c r="AD12" s="34" t="n">
        <v>3000</v>
      </c>
      <c r="AE12" s="34" t="n">
        <v>2</v>
      </c>
      <c r="AF12" s="34" t="n">
        <v>20</v>
      </c>
      <c r="AG12" s="34" t="n">
        <v>100</v>
      </c>
      <c r="AH12" s="34" t="n">
        <v>2000</v>
      </c>
      <c r="AI12" s="34" t="n">
        <v>3</v>
      </c>
      <c r="AJ12" s="34" t="n">
        <v>30</v>
      </c>
      <c r="AK12" s="34" t="n">
        <v>400</v>
      </c>
      <c r="AL12" s="34" t="n">
        <v>3000</v>
      </c>
      <c r="AM12" s="34" t="n">
        <v>2</v>
      </c>
      <c r="AN12" s="34" t="n">
        <v>30</v>
      </c>
      <c r="AO12" s="34" t="n">
        <v>400</v>
      </c>
      <c r="AP12" s="34" t="n">
        <v>3000</v>
      </c>
      <c r="AQ12" s="34" t="n">
        <v>3</v>
      </c>
      <c r="AR12" s="34" t="n">
        <v>30</v>
      </c>
      <c r="AS12" s="34" t="n">
        <v>400</v>
      </c>
      <c r="AT12" s="34" t="n">
        <v>3000</v>
      </c>
      <c r="AU12" s="34" t="n">
        <v>3</v>
      </c>
      <c r="AV12" s="34" t="n">
        <v>30</v>
      </c>
      <c r="AW12" s="34" t="n">
        <v>400</v>
      </c>
      <c r="AX12" s="34" t="n">
        <v>3000</v>
      </c>
      <c r="AY12" s="34" t="n">
        <v>3</v>
      </c>
      <c r="AZ12" s="34" t="n">
        <v>30</v>
      </c>
      <c r="BA12" s="34" t="n">
        <v>400</v>
      </c>
      <c r="BB12" s="34" t="n">
        <v>3000</v>
      </c>
      <c r="BC12" s="34"/>
      <c r="BD12" s="34"/>
      <c r="BE12" s="34"/>
      <c r="BF12" s="34"/>
      <c r="BG12" s="34"/>
      <c r="BH12" s="34"/>
      <c r="BI12" s="34"/>
      <c r="BJ12" s="34"/>
      <c r="BK12" s="34" t="n">
        <v>3</v>
      </c>
      <c r="BL12" s="34" t="n">
        <v>30</v>
      </c>
      <c r="BM12" s="34" t="n">
        <v>400</v>
      </c>
      <c r="BN12" s="34" t="n">
        <v>3000</v>
      </c>
      <c r="BO12" s="34" t="n">
        <v>3</v>
      </c>
      <c r="BP12" s="34" t="n">
        <v>30</v>
      </c>
      <c r="BQ12" s="34" t="n">
        <v>400</v>
      </c>
      <c r="BR12" s="34" t="n">
        <v>3000</v>
      </c>
      <c r="BS12" s="34" t="n">
        <v>3</v>
      </c>
      <c r="BT12" s="34" t="n">
        <v>30</v>
      </c>
      <c r="BU12" s="34" t="n">
        <v>400</v>
      </c>
      <c r="BV12" s="34" t="n">
        <v>3000</v>
      </c>
      <c r="BW12" s="34" t="n">
        <v>2</v>
      </c>
      <c r="BX12" s="34" t="n">
        <v>30</v>
      </c>
      <c r="BY12" s="34" t="n">
        <v>400</v>
      </c>
      <c r="BZ12" s="34" t="n">
        <v>3000</v>
      </c>
      <c r="CA12" s="34"/>
      <c r="CB12" s="34"/>
      <c r="CC12" s="34"/>
      <c r="CD12" s="34"/>
      <c r="CE12" s="34" t="n">
        <v>3</v>
      </c>
      <c r="CF12" s="34" t="n">
        <v>30</v>
      </c>
      <c r="CG12" s="34" t="n">
        <v>400</v>
      </c>
      <c r="CH12" s="34" t="n">
        <v>3000</v>
      </c>
      <c r="CI12" s="34" t="n">
        <v>3</v>
      </c>
      <c r="CJ12" s="34" t="n">
        <v>30</v>
      </c>
      <c r="CK12" s="34" t="n">
        <v>400</v>
      </c>
      <c r="CL12" s="34" t="n">
        <v>3000</v>
      </c>
      <c r="CM12" s="34" t="n">
        <v>3</v>
      </c>
      <c r="CN12" s="34" t="n">
        <v>30</v>
      </c>
      <c r="CO12" s="34" t="n">
        <v>400</v>
      </c>
      <c r="CP12" s="34" t="n">
        <v>3000</v>
      </c>
      <c r="CQ12" s="34" t="n">
        <v>2</v>
      </c>
      <c r="CR12" s="34" t="n">
        <v>30</v>
      </c>
      <c r="CS12" s="34" t="n">
        <v>400</v>
      </c>
      <c r="CT12" s="34" t="n">
        <v>3000</v>
      </c>
      <c r="CU12" s="34" t="n">
        <v>1</v>
      </c>
      <c r="CV12" s="34" t="n">
        <v>20</v>
      </c>
      <c r="CW12" s="34" t="n">
        <v>100</v>
      </c>
      <c r="CX12" s="34" t="n">
        <v>1000</v>
      </c>
      <c r="CY12" s="34"/>
      <c r="CZ12" s="34"/>
      <c r="DA12" s="34"/>
      <c r="DB12" s="34"/>
      <c r="DC12" s="34" t="n">
        <v>1</v>
      </c>
      <c r="DD12" s="34" t="n">
        <v>10</v>
      </c>
      <c r="DE12" s="34" t="n">
        <v>100</v>
      </c>
      <c r="DF12" s="34" t="n">
        <v>2000</v>
      </c>
      <c r="DG12" s="34" t="n">
        <v>1</v>
      </c>
      <c r="DH12" s="34" t="n">
        <v>20</v>
      </c>
      <c r="DI12" s="34" t="n">
        <v>100</v>
      </c>
      <c r="DJ12" s="34" t="n">
        <v>3000</v>
      </c>
      <c r="DK12" s="34" t="n">
        <v>3</v>
      </c>
      <c r="DL12" s="34" t="n">
        <v>30</v>
      </c>
      <c r="DM12" s="34" t="n">
        <v>400</v>
      </c>
      <c r="DN12" s="34" t="n">
        <v>3000</v>
      </c>
      <c r="DO12" s="34" t="n">
        <v>3</v>
      </c>
      <c r="DP12" s="34" t="n">
        <v>30</v>
      </c>
      <c r="DQ12" s="34" t="n">
        <v>400</v>
      </c>
      <c r="DR12" s="34" t="n">
        <v>3000</v>
      </c>
      <c r="DS12" s="34" t="n">
        <v>3</v>
      </c>
      <c r="DT12" s="34" t="n">
        <v>30</v>
      </c>
      <c r="DU12" s="34" t="n">
        <v>400</v>
      </c>
      <c r="DV12" s="34" t="n">
        <v>3000</v>
      </c>
      <c r="DW12" s="34"/>
      <c r="DX12" s="34"/>
      <c r="DY12" s="34"/>
      <c r="DZ12" s="34"/>
      <c r="EA12" s="34" t="n">
        <v>3</v>
      </c>
      <c r="EB12" s="34" t="n">
        <v>30</v>
      </c>
      <c r="EC12" s="34" t="n">
        <v>400</v>
      </c>
      <c r="ED12" s="34" t="n">
        <v>3000</v>
      </c>
      <c r="EE12" s="34"/>
      <c r="EF12" s="34"/>
      <c r="EG12" s="34"/>
      <c r="EH12" s="34"/>
      <c r="EI12" s="34" t="n">
        <v>2</v>
      </c>
      <c r="EJ12" s="34" t="n">
        <v>20</v>
      </c>
      <c r="EK12" s="34" t="n">
        <v>100</v>
      </c>
      <c r="EL12" s="34" t="n">
        <v>3000</v>
      </c>
      <c r="EM12" s="34" t="n">
        <v>3</v>
      </c>
      <c r="EN12" s="34" t="n">
        <v>30</v>
      </c>
      <c r="EO12" s="34" t="n">
        <v>400</v>
      </c>
      <c r="EP12" s="34" t="n">
        <v>3000</v>
      </c>
      <c r="EQ12" s="34" t="n">
        <v>3</v>
      </c>
      <c r="ER12" s="34" t="n">
        <v>30</v>
      </c>
      <c r="ES12" s="34" t="n">
        <v>400</v>
      </c>
      <c r="ET12" s="34" t="n">
        <v>3000</v>
      </c>
      <c r="EU12" s="34" t="n">
        <v>3</v>
      </c>
      <c r="EV12" s="34" t="n">
        <v>30</v>
      </c>
      <c r="EW12" s="34" t="n">
        <v>400</v>
      </c>
      <c r="EX12" s="34" t="n">
        <v>3000</v>
      </c>
      <c r="EY12" s="34" t="n">
        <v>3</v>
      </c>
      <c r="EZ12" s="34" t="n">
        <v>30</v>
      </c>
      <c r="FA12" s="34" t="n">
        <v>400</v>
      </c>
      <c r="FB12" s="34" t="n">
        <v>3000</v>
      </c>
      <c r="FC12" s="34"/>
      <c r="FD12" s="34"/>
      <c r="FE12" s="34"/>
      <c r="FF12" s="34"/>
      <c r="FG12" s="34" t="n">
        <v>3</v>
      </c>
      <c r="FH12" s="34" t="n">
        <v>30</v>
      </c>
      <c r="FI12" s="34" t="n">
        <v>400</v>
      </c>
      <c r="FJ12" s="34" t="n">
        <v>3000</v>
      </c>
      <c r="FK12" s="34" t="n">
        <v>3</v>
      </c>
      <c r="FL12" s="34" t="n">
        <v>30</v>
      </c>
      <c r="FM12" s="34" t="n">
        <v>400</v>
      </c>
      <c r="FN12" s="34" t="n">
        <v>3000</v>
      </c>
      <c r="FO12" s="34" t="n">
        <v>3</v>
      </c>
      <c r="FP12" s="34" t="n">
        <v>30</v>
      </c>
      <c r="FQ12" s="34" t="n">
        <v>400</v>
      </c>
      <c r="FR12" s="34" t="n">
        <v>3000</v>
      </c>
      <c r="FS12" s="34" t="n">
        <v>2</v>
      </c>
      <c r="FT12" s="34" t="n">
        <v>30</v>
      </c>
      <c r="FU12" s="34" t="n">
        <v>400</v>
      </c>
      <c r="FV12" s="34" t="n">
        <v>3000</v>
      </c>
      <c r="FW12" s="34" t="n">
        <v>3</v>
      </c>
      <c r="FX12" s="34" t="n">
        <v>30</v>
      </c>
      <c r="FY12" s="34" t="n">
        <v>400</v>
      </c>
      <c r="FZ12" s="34" t="n">
        <v>3000</v>
      </c>
      <c r="GA12" s="34" t="n">
        <v>3</v>
      </c>
      <c r="GB12" s="34" t="n">
        <v>30</v>
      </c>
      <c r="GC12" s="34" t="n">
        <v>400</v>
      </c>
      <c r="GD12" s="34" t="n">
        <v>3000</v>
      </c>
      <c r="GE12" s="34" t="n">
        <v>3</v>
      </c>
      <c r="GF12" s="34" t="n">
        <v>30</v>
      </c>
      <c r="GG12" s="34" t="n">
        <v>400</v>
      </c>
      <c r="GH12" s="34" t="n">
        <v>3000</v>
      </c>
      <c r="GI12" s="34" t="n">
        <v>3</v>
      </c>
      <c r="GJ12" s="34" t="n">
        <v>30</v>
      </c>
      <c r="GK12" s="34" t="n">
        <v>400</v>
      </c>
      <c r="GL12" s="34" t="n">
        <v>3000</v>
      </c>
      <c r="GM12" s="34" t="n">
        <v>3</v>
      </c>
      <c r="GN12" s="34" t="n">
        <v>30</v>
      </c>
      <c r="GO12" s="34" t="n">
        <v>400</v>
      </c>
      <c r="GP12" s="34" t="n">
        <v>3000</v>
      </c>
      <c r="GQ12" s="34" t="n">
        <v>3</v>
      </c>
      <c r="GR12" s="34" t="n">
        <v>10</v>
      </c>
      <c r="GS12" s="34" t="n">
        <v>200</v>
      </c>
      <c r="GT12" s="34" t="n">
        <v>2000</v>
      </c>
      <c r="GU12" s="34" t="n">
        <v>3</v>
      </c>
      <c r="GV12" s="34" t="n">
        <v>30</v>
      </c>
      <c r="GW12" s="34" t="n">
        <v>400</v>
      </c>
      <c r="GX12" s="34" t="n">
        <v>3000</v>
      </c>
      <c r="GY12" s="34"/>
      <c r="GZ12" s="34"/>
      <c r="HA12" s="34"/>
      <c r="HB12" s="34"/>
      <c r="HC12" s="34" t="n">
        <v>2</v>
      </c>
      <c r="HD12" s="34" t="n">
        <v>20</v>
      </c>
      <c r="HE12" s="34" t="n">
        <v>100</v>
      </c>
      <c r="HF12" s="34" t="n">
        <v>2000</v>
      </c>
    </row>
    <row r="13" customFormat="false" ht="28.45" hidden="false" customHeight="false" outlineLevel="0" collapsed="false">
      <c r="A13" s="14" t="s">
        <v>136</v>
      </c>
      <c r="B13" s="10" t="s">
        <v>137</v>
      </c>
      <c r="C13" s="66" t="n">
        <f aca="false">IF(OR(H13&lt;=1,I13&lt;=1)=1,0,IF(OR(H13&lt;2,I13&lt;2)=1,1,2))</f>
        <v>2</v>
      </c>
      <c r="D13" s="48" t="s">
        <v>121</v>
      </c>
      <c r="F13" s="48" t="s">
        <v>138</v>
      </c>
      <c r="G13" s="67" t="n">
        <f aca="false">COUNTIF(N13:HA13,1)+COUNTIF(N13:HA13,2)*0.5</f>
        <v>10</v>
      </c>
      <c r="H13" s="67" t="n">
        <f aca="false">COUNTIF(N13:HA13,10)+COUNTIF(N13:HA13,20)*0.5</f>
        <v>10</v>
      </c>
      <c r="I13" s="67" t="n">
        <f aca="false">COUNTIF(N13:HA13,1000)+COUNTIF(N13:HA13,2000)*0.5</f>
        <v>6</v>
      </c>
      <c r="J13" s="48" t="str">
        <f aca="false">IF(K13=100,"AV",IF(K13=200,"AF",IF(K13=300,"SF",0)))</f>
        <v>SF</v>
      </c>
      <c r="K13" s="48" t="n">
        <f aca="false">IF(COUNTIF(N13:HA13,300)&gt;=1,300,IF(COUNTIF(N13:HA13,200)&gt;=1,200,IF(COUNTIF(N13:HA13,100)&gt;=1,100,0)))</f>
        <v>300</v>
      </c>
      <c r="L13" s="67" t="n">
        <f aca="false">K13-E13</f>
        <v>300</v>
      </c>
      <c r="M13" s="67"/>
      <c r="N13" s="10"/>
      <c r="O13" s="68" t="n">
        <v>3</v>
      </c>
      <c r="P13" s="68" t="n">
        <v>30</v>
      </c>
      <c r="Q13" s="68" t="n">
        <v>400</v>
      </c>
      <c r="R13" s="68" t="n">
        <v>3000</v>
      </c>
      <c r="S13" s="34" t="n">
        <v>3</v>
      </c>
      <c r="T13" s="34" t="n">
        <v>30</v>
      </c>
      <c r="U13" s="34" t="n">
        <v>400</v>
      </c>
      <c r="V13" s="34" t="n">
        <v>3000</v>
      </c>
      <c r="W13" s="34"/>
      <c r="X13" s="34"/>
      <c r="Y13" s="34"/>
      <c r="Z13" s="34"/>
      <c r="AA13" s="34" t="n">
        <v>1</v>
      </c>
      <c r="AB13" s="34" t="n">
        <v>10</v>
      </c>
      <c r="AC13" s="34" t="n">
        <v>100</v>
      </c>
      <c r="AD13" s="34" t="n">
        <v>3000</v>
      </c>
      <c r="AE13" s="34" t="n">
        <v>3</v>
      </c>
      <c r="AF13" s="34" t="n">
        <v>30</v>
      </c>
      <c r="AG13" s="34" t="n">
        <v>400</v>
      </c>
      <c r="AH13" s="34" t="n">
        <v>3000</v>
      </c>
      <c r="AI13" s="34" t="n">
        <v>3</v>
      </c>
      <c r="AJ13" s="34" t="n">
        <v>30</v>
      </c>
      <c r="AK13" s="34" t="n">
        <v>400</v>
      </c>
      <c r="AL13" s="34" t="n">
        <v>3000</v>
      </c>
      <c r="AM13" s="34" t="n">
        <v>2</v>
      </c>
      <c r="AN13" s="34" t="n">
        <v>20</v>
      </c>
      <c r="AO13" s="34" t="n">
        <v>400</v>
      </c>
      <c r="AP13" s="34" t="n">
        <v>3000</v>
      </c>
      <c r="AQ13" s="34" t="n">
        <v>3</v>
      </c>
      <c r="AR13" s="34" t="n">
        <v>30</v>
      </c>
      <c r="AS13" s="34" t="n">
        <v>400</v>
      </c>
      <c r="AT13" s="34" t="n">
        <v>3000</v>
      </c>
      <c r="AU13" s="34" t="n">
        <v>3</v>
      </c>
      <c r="AV13" s="34" t="n">
        <v>30</v>
      </c>
      <c r="AW13" s="34" t="n">
        <v>400</v>
      </c>
      <c r="AX13" s="34" t="n">
        <v>3000</v>
      </c>
      <c r="AY13" s="34" t="n">
        <v>2</v>
      </c>
      <c r="AZ13" s="34" t="n">
        <v>10</v>
      </c>
      <c r="BA13" s="34" t="n">
        <v>300</v>
      </c>
      <c r="BB13" s="34" t="n">
        <v>1000</v>
      </c>
      <c r="BC13" s="34"/>
      <c r="BD13" s="34"/>
      <c r="BE13" s="34"/>
      <c r="BF13" s="34"/>
      <c r="BG13" s="34"/>
      <c r="BH13" s="34"/>
      <c r="BI13" s="34"/>
      <c r="BJ13" s="34"/>
      <c r="BK13" s="34" t="n">
        <v>3</v>
      </c>
      <c r="BL13" s="34" t="n">
        <v>30</v>
      </c>
      <c r="BM13" s="34" t="n">
        <v>400</v>
      </c>
      <c r="BN13" s="34" t="n">
        <v>3000</v>
      </c>
      <c r="BO13" s="34" t="n">
        <v>3</v>
      </c>
      <c r="BP13" s="34" t="n">
        <v>30</v>
      </c>
      <c r="BQ13" s="34" t="n">
        <v>400</v>
      </c>
      <c r="BR13" s="34" t="n">
        <v>3000</v>
      </c>
      <c r="BS13" s="34" t="n">
        <v>3</v>
      </c>
      <c r="BT13" s="34" t="n">
        <v>30</v>
      </c>
      <c r="BU13" s="34" t="n">
        <v>400</v>
      </c>
      <c r="BV13" s="34" t="n">
        <v>3000</v>
      </c>
      <c r="BW13" s="34" t="n">
        <v>2</v>
      </c>
      <c r="BX13" s="34" t="n">
        <v>20</v>
      </c>
      <c r="BY13" s="34" t="n">
        <v>100</v>
      </c>
      <c r="BZ13" s="34" t="n">
        <v>2000</v>
      </c>
      <c r="CA13" s="34"/>
      <c r="CB13" s="34"/>
      <c r="CC13" s="34"/>
      <c r="CD13" s="34"/>
      <c r="CE13" s="34" t="n">
        <v>3</v>
      </c>
      <c r="CF13" s="34" t="n">
        <v>30</v>
      </c>
      <c r="CG13" s="34" t="n">
        <v>400</v>
      </c>
      <c r="CH13" s="34" t="n">
        <v>3000</v>
      </c>
      <c r="CI13" s="34" t="n">
        <v>3</v>
      </c>
      <c r="CJ13" s="34" t="n">
        <v>30</v>
      </c>
      <c r="CK13" s="34" t="n">
        <v>400</v>
      </c>
      <c r="CL13" s="34" t="n">
        <v>3000</v>
      </c>
      <c r="CM13" s="34" t="n">
        <v>3</v>
      </c>
      <c r="CN13" s="34" t="n">
        <v>30</v>
      </c>
      <c r="CO13" s="34" t="n">
        <v>400</v>
      </c>
      <c r="CP13" s="34" t="n">
        <v>3000</v>
      </c>
      <c r="CQ13" s="34" t="n">
        <v>2</v>
      </c>
      <c r="CR13" s="34" t="n">
        <v>20</v>
      </c>
      <c r="CS13" s="34" t="n">
        <v>400</v>
      </c>
      <c r="CT13" s="34" t="n">
        <v>3000</v>
      </c>
      <c r="CU13" s="34" t="n">
        <v>2</v>
      </c>
      <c r="CV13" s="34" t="n">
        <v>20</v>
      </c>
      <c r="CW13" s="34" t="n">
        <v>200</v>
      </c>
      <c r="CX13" s="34" t="n">
        <v>1000</v>
      </c>
      <c r="CY13" s="34"/>
      <c r="CZ13" s="34"/>
      <c r="DA13" s="34"/>
      <c r="DB13" s="34"/>
      <c r="DC13" s="34" t="n">
        <v>1</v>
      </c>
      <c r="DD13" s="34" t="n">
        <v>20</v>
      </c>
      <c r="DE13" s="34" t="n">
        <v>200</v>
      </c>
      <c r="DF13" s="34" t="n">
        <v>2000</v>
      </c>
      <c r="DG13" s="34" t="n">
        <v>3</v>
      </c>
      <c r="DH13" s="34" t="n">
        <v>30</v>
      </c>
      <c r="DI13" s="34" t="n">
        <v>400</v>
      </c>
      <c r="DJ13" s="34" t="n">
        <v>3000</v>
      </c>
      <c r="DK13" s="34" t="n">
        <v>3</v>
      </c>
      <c r="DL13" s="34" t="n">
        <v>30</v>
      </c>
      <c r="DM13" s="34" t="n">
        <v>400</v>
      </c>
      <c r="DN13" s="34" t="n">
        <v>3000</v>
      </c>
      <c r="DO13" s="34" t="n">
        <v>3</v>
      </c>
      <c r="DP13" s="34" t="n">
        <v>30</v>
      </c>
      <c r="DQ13" s="34" t="n">
        <v>400</v>
      </c>
      <c r="DR13" s="34" t="n">
        <v>3000</v>
      </c>
      <c r="DS13" s="34" t="n">
        <v>3</v>
      </c>
      <c r="DT13" s="34" t="n">
        <v>30</v>
      </c>
      <c r="DU13" s="34" t="n">
        <v>400</v>
      </c>
      <c r="DV13" s="34" t="n">
        <v>3000</v>
      </c>
      <c r="DW13" s="34"/>
      <c r="DX13" s="34"/>
      <c r="DY13" s="34"/>
      <c r="DZ13" s="34"/>
      <c r="EA13" s="34" t="n">
        <v>3</v>
      </c>
      <c r="EB13" s="34" t="n">
        <v>30</v>
      </c>
      <c r="EC13" s="34" t="n">
        <v>400</v>
      </c>
      <c r="ED13" s="34" t="n">
        <v>3000</v>
      </c>
      <c r="EE13" s="34"/>
      <c r="EF13" s="34"/>
      <c r="EG13" s="34"/>
      <c r="EH13" s="34"/>
      <c r="EI13" s="34" t="n">
        <v>1</v>
      </c>
      <c r="EJ13" s="34" t="n">
        <v>20</v>
      </c>
      <c r="EK13" s="34" t="n">
        <v>100</v>
      </c>
      <c r="EL13" s="34" t="n">
        <v>3000</v>
      </c>
      <c r="EM13" s="34" t="n">
        <v>3</v>
      </c>
      <c r="EN13" s="34" t="n">
        <v>30</v>
      </c>
      <c r="EO13" s="34" t="n">
        <v>400</v>
      </c>
      <c r="EP13" s="34" t="n">
        <v>3000</v>
      </c>
      <c r="EQ13" s="34" t="n">
        <v>3</v>
      </c>
      <c r="ER13" s="34" t="n">
        <v>30</v>
      </c>
      <c r="ES13" s="34" t="n">
        <v>400</v>
      </c>
      <c r="ET13" s="34" t="n">
        <v>3000</v>
      </c>
      <c r="EU13" s="34" t="n">
        <v>2</v>
      </c>
      <c r="EV13" s="34" t="n">
        <v>20</v>
      </c>
      <c r="EW13" s="34" t="n">
        <v>100</v>
      </c>
      <c r="EX13" s="34" t="n">
        <v>2000</v>
      </c>
      <c r="EY13" s="34" t="n">
        <v>3</v>
      </c>
      <c r="EZ13" s="34" t="n">
        <v>30</v>
      </c>
      <c r="FA13" s="34" t="n">
        <v>400</v>
      </c>
      <c r="FB13" s="34" t="n">
        <v>3000</v>
      </c>
      <c r="FC13" s="34"/>
      <c r="FD13" s="34"/>
      <c r="FE13" s="34"/>
      <c r="FF13" s="34"/>
      <c r="FG13" s="34" t="n">
        <v>1</v>
      </c>
      <c r="FH13" s="34" t="n">
        <v>10</v>
      </c>
      <c r="FI13" s="34" t="n">
        <v>300</v>
      </c>
      <c r="FJ13" s="34" t="n">
        <v>1000</v>
      </c>
      <c r="FK13" s="34" t="n">
        <v>2</v>
      </c>
      <c r="FL13" s="34" t="n">
        <v>20</v>
      </c>
      <c r="FM13" s="34" t="n">
        <v>100</v>
      </c>
      <c r="FN13" s="34" t="n">
        <v>3000</v>
      </c>
      <c r="FO13" s="34" t="n">
        <v>2</v>
      </c>
      <c r="FP13" s="34" t="n">
        <v>20</v>
      </c>
      <c r="FQ13" s="34" t="n">
        <v>200</v>
      </c>
      <c r="FR13" s="34" t="n">
        <v>3000</v>
      </c>
      <c r="FS13" s="34" t="n">
        <v>2</v>
      </c>
      <c r="FT13" s="34" t="n">
        <v>20</v>
      </c>
      <c r="FU13" s="34" t="n">
        <v>400</v>
      </c>
      <c r="FV13" s="34" t="n">
        <v>3000</v>
      </c>
      <c r="FW13" s="34" t="n">
        <v>1</v>
      </c>
      <c r="FX13" s="34" t="n">
        <v>10</v>
      </c>
      <c r="FY13" s="34" t="n">
        <v>300</v>
      </c>
      <c r="FZ13" s="34" t="n">
        <v>1000</v>
      </c>
      <c r="GA13" s="34" t="n">
        <v>2</v>
      </c>
      <c r="GB13" s="34" t="n">
        <v>30</v>
      </c>
      <c r="GC13" s="34" t="n">
        <v>400</v>
      </c>
      <c r="GD13" s="34" t="n">
        <v>3000</v>
      </c>
      <c r="GE13" s="34" t="n">
        <v>3</v>
      </c>
      <c r="GF13" s="34" t="n">
        <v>30</v>
      </c>
      <c r="GG13" s="34" t="n">
        <v>400</v>
      </c>
      <c r="GH13" s="34" t="n">
        <v>3000</v>
      </c>
      <c r="GI13" s="34" t="n">
        <v>3</v>
      </c>
      <c r="GJ13" s="34" t="n">
        <v>30</v>
      </c>
      <c r="GK13" s="34" t="n">
        <v>400</v>
      </c>
      <c r="GL13" s="34" t="n">
        <v>3000</v>
      </c>
      <c r="GM13" s="34" t="n">
        <v>3</v>
      </c>
      <c r="GN13" s="34" t="n">
        <v>30</v>
      </c>
      <c r="GO13" s="34" t="n">
        <v>400</v>
      </c>
      <c r="GP13" s="34" t="n">
        <v>3000</v>
      </c>
      <c r="GQ13" s="34" t="n">
        <v>3</v>
      </c>
      <c r="GR13" s="34" t="n">
        <v>10</v>
      </c>
      <c r="GS13" s="34" t="n">
        <v>200</v>
      </c>
      <c r="GT13" s="34" t="n">
        <v>2000</v>
      </c>
      <c r="GU13" s="34" t="n">
        <v>3</v>
      </c>
      <c r="GV13" s="34" t="n">
        <v>30</v>
      </c>
      <c r="GW13" s="34" t="n">
        <v>400</v>
      </c>
      <c r="GX13" s="34" t="n">
        <v>3000</v>
      </c>
      <c r="GY13" s="34"/>
      <c r="GZ13" s="34"/>
      <c r="HA13" s="34"/>
      <c r="HB13" s="34"/>
      <c r="HC13" s="34" t="n">
        <v>2</v>
      </c>
      <c r="HD13" s="34" t="n">
        <v>20</v>
      </c>
      <c r="HE13" s="34" t="n">
        <v>100</v>
      </c>
      <c r="HF13" s="34" t="n">
        <v>2000</v>
      </c>
    </row>
    <row r="14" customFormat="false" ht="68.5" hidden="false" customHeight="false" outlineLevel="0" collapsed="false">
      <c r="A14" s="14" t="s">
        <v>139</v>
      </c>
      <c r="B14" s="10" t="s">
        <v>140</v>
      </c>
      <c r="C14" s="66" t="n">
        <f aca="false">IF(OR(H14&lt;=1,I14&lt;=1)=1,0,IF(OR(H14&lt;2,I14&lt;2)=1,1,2))</f>
        <v>2</v>
      </c>
      <c r="D14" s="48" t="s">
        <v>121</v>
      </c>
      <c r="F14" s="48" t="s">
        <v>141</v>
      </c>
      <c r="G14" s="67" t="n">
        <f aca="false">COUNTIF(N14:HA14,1)+COUNTIF(N14:HA14,2)*0.5</f>
        <v>11</v>
      </c>
      <c r="H14" s="67" t="n">
        <f aca="false">COUNTIF(N14:HA14,10)+COUNTIF(N14:HA14,20)*0.5</f>
        <v>7</v>
      </c>
      <c r="I14" s="67" t="n">
        <f aca="false">COUNTIF(N14:HA14,1000)+COUNTIF(N14:HA14,2000)*0.5</f>
        <v>5</v>
      </c>
      <c r="J14" s="48" t="str">
        <f aca="false">IF(K14=100,"AV",IF(K14=200,"AF",IF(K14=300,"SF",0)))</f>
        <v>SF</v>
      </c>
      <c r="K14" s="48" t="n">
        <f aca="false">IF(COUNTIF(N14:HA14,300)&gt;=1,300,IF(COUNTIF(N14:HA14,200)&gt;=1,200,IF(COUNTIF(N14:HA14,100)&gt;=1,100,0)))</f>
        <v>300</v>
      </c>
      <c r="L14" s="67" t="n">
        <f aca="false">K14-E14</f>
        <v>300</v>
      </c>
      <c r="M14" s="67"/>
      <c r="N14" s="10"/>
      <c r="O14" s="68" t="n">
        <v>3</v>
      </c>
      <c r="P14" s="68" t="n">
        <v>30</v>
      </c>
      <c r="Q14" s="68" t="n">
        <v>400</v>
      </c>
      <c r="R14" s="68" t="n">
        <v>3000</v>
      </c>
      <c r="S14" s="34" t="n">
        <v>3</v>
      </c>
      <c r="T14" s="34" t="n">
        <v>30</v>
      </c>
      <c r="U14" s="34" t="n">
        <v>400</v>
      </c>
      <c r="V14" s="34" t="n">
        <v>3000</v>
      </c>
      <c r="W14" s="34"/>
      <c r="X14" s="34"/>
      <c r="Y14" s="34"/>
      <c r="Z14" s="34"/>
      <c r="AA14" s="34" t="n">
        <v>1</v>
      </c>
      <c r="AB14" s="34" t="n">
        <v>10</v>
      </c>
      <c r="AC14" s="34" t="n">
        <v>100</v>
      </c>
      <c r="AD14" s="34" t="n">
        <v>3000</v>
      </c>
      <c r="AE14" s="34" t="n">
        <v>2</v>
      </c>
      <c r="AF14" s="34" t="n">
        <v>20</v>
      </c>
      <c r="AG14" s="34" t="n">
        <v>100</v>
      </c>
      <c r="AH14" s="34" t="n">
        <v>2000</v>
      </c>
      <c r="AI14" s="34" t="n">
        <v>3</v>
      </c>
      <c r="AJ14" s="34" t="n">
        <v>30</v>
      </c>
      <c r="AK14" s="34" t="n">
        <v>400</v>
      </c>
      <c r="AL14" s="34" t="n">
        <v>3000</v>
      </c>
      <c r="AM14" s="34" t="n">
        <v>3</v>
      </c>
      <c r="AN14" s="34" t="n">
        <v>30</v>
      </c>
      <c r="AO14" s="34" t="n">
        <v>400</v>
      </c>
      <c r="AP14" s="34" t="n">
        <v>3000</v>
      </c>
      <c r="AQ14" s="34" t="n">
        <v>1</v>
      </c>
      <c r="AR14" s="34" t="n">
        <v>30</v>
      </c>
      <c r="AS14" s="34" t="n">
        <v>400</v>
      </c>
      <c r="AT14" s="34" t="n">
        <v>3000</v>
      </c>
      <c r="AU14" s="34" t="n">
        <v>3</v>
      </c>
      <c r="AV14" s="34" t="n">
        <v>30</v>
      </c>
      <c r="AW14" s="34" t="n">
        <v>400</v>
      </c>
      <c r="AX14" s="34" t="n">
        <v>3000</v>
      </c>
      <c r="AY14" s="34" t="n">
        <v>3</v>
      </c>
      <c r="AZ14" s="34" t="n">
        <v>30</v>
      </c>
      <c r="BA14" s="34" t="n">
        <v>400</v>
      </c>
      <c r="BB14" s="34" t="n">
        <v>3000</v>
      </c>
      <c r="BC14" s="34"/>
      <c r="BD14" s="34"/>
      <c r="BE14" s="34"/>
      <c r="BF14" s="34"/>
      <c r="BG14" s="34"/>
      <c r="BH14" s="34"/>
      <c r="BI14" s="34"/>
      <c r="BJ14" s="34"/>
      <c r="BK14" s="34" t="n">
        <v>3</v>
      </c>
      <c r="BL14" s="34" t="n">
        <v>30</v>
      </c>
      <c r="BM14" s="34" t="n">
        <v>400</v>
      </c>
      <c r="BN14" s="34" t="n">
        <v>3000</v>
      </c>
      <c r="BO14" s="34" t="n">
        <v>3</v>
      </c>
      <c r="BP14" s="34" t="n">
        <v>30</v>
      </c>
      <c r="BQ14" s="34" t="n">
        <v>400</v>
      </c>
      <c r="BR14" s="34" t="n">
        <v>3000</v>
      </c>
      <c r="BS14" s="34" t="n">
        <v>2</v>
      </c>
      <c r="BT14" s="34" t="n">
        <v>30</v>
      </c>
      <c r="BU14" s="34" t="n">
        <v>400</v>
      </c>
      <c r="BV14" s="34" t="n">
        <v>3000</v>
      </c>
      <c r="BW14" s="34" t="n">
        <v>2</v>
      </c>
      <c r="BX14" s="34" t="n">
        <v>20</v>
      </c>
      <c r="BY14" s="34" t="n">
        <v>100</v>
      </c>
      <c r="BZ14" s="34" t="n">
        <v>2000</v>
      </c>
      <c r="CA14" s="34"/>
      <c r="CB14" s="34"/>
      <c r="CC14" s="34"/>
      <c r="CD14" s="34"/>
      <c r="CE14" s="34" t="n">
        <v>3</v>
      </c>
      <c r="CF14" s="34" t="n">
        <v>30</v>
      </c>
      <c r="CG14" s="34" t="n">
        <v>400</v>
      </c>
      <c r="CH14" s="34" t="n">
        <v>3000</v>
      </c>
      <c r="CI14" s="34" t="n">
        <v>1</v>
      </c>
      <c r="CJ14" s="34" t="n">
        <v>10</v>
      </c>
      <c r="CK14" s="34" t="n">
        <v>100</v>
      </c>
      <c r="CL14" s="34" t="n">
        <v>2000</v>
      </c>
      <c r="CM14" s="34" t="n">
        <v>3</v>
      </c>
      <c r="CN14" s="34" t="n">
        <v>30</v>
      </c>
      <c r="CO14" s="34" t="n">
        <v>400</v>
      </c>
      <c r="CP14" s="34" t="n">
        <v>3000</v>
      </c>
      <c r="CQ14" s="34" t="n">
        <v>2</v>
      </c>
      <c r="CR14" s="34" t="n">
        <v>20</v>
      </c>
      <c r="CS14" s="34" t="n">
        <v>100</v>
      </c>
      <c r="CT14" s="34" t="n">
        <v>2000</v>
      </c>
      <c r="CU14" s="34" t="n">
        <v>3</v>
      </c>
      <c r="CV14" s="34" t="n">
        <v>30</v>
      </c>
      <c r="CW14" s="34" t="n">
        <v>400</v>
      </c>
      <c r="CX14" s="34" t="n">
        <v>3000</v>
      </c>
      <c r="CY14" s="34"/>
      <c r="CZ14" s="34"/>
      <c r="DA14" s="34"/>
      <c r="DB14" s="34"/>
      <c r="DC14" s="34" t="n">
        <v>1</v>
      </c>
      <c r="DD14" s="34" t="n">
        <v>10</v>
      </c>
      <c r="DE14" s="34" t="n">
        <v>200</v>
      </c>
      <c r="DF14" s="34" t="n">
        <v>2000</v>
      </c>
      <c r="DG14" s="34" t="n">
        <v>3</v>
      </c>
      <c r="DH14" s="34" t="n">
        <v>30</v>
      </c>
      <c r="DI14" s="34" t="n">
        <v>400</v>
      </c>
      <c r="DJ14" s="34" t="n">
        <v>3000</v>
      </c>
      <c r="DK14" s="34" t="n">
        <v>1</v>
      </c>
      <c r="DL14" s="34" t="n">
        <v>10</v>
      </c>
      <c r="DM14" s="34" t="n">
        <v>300</v>
      </c>
      <c r="DN14" s="34" t="n">
        <v>1000</v>
      </c>
      <c r="DO14" s="34" t="n">
        <v>3</v>
      </c>
      <c r="DP14" s="34" t="n">
        <v>30</v>
      </c>
      <c r="DQ14" s="34" t="n">
        <v>400</v>
      </c>
      <c r="DR14" s="34" t="n">
        <v>3000</v>
      </c>
      <c r="DS14" s="34" t="n">
        <v>3</v>
      </c>
      <c r="DT14" s="34" t="n">
        <v>30</v>
      </c>
      <c r="DU14" s="34" t="n">
        <v>400</v>
      </c>
      <c r="DV14" s="34" t="n">
        <v>3000</v>
      </c>
      <c r="DW14" s="34"/>
      <c r="DX14" s="34"/>
      <c r="DY14" s="34"/>
      <c r="DZ14" s="34"/>
      <c r="EA14" s="34" t="n">
        <v>3</v>
      </c>
      <c r="EB14" s="34" t="n">
        <v>30</v>
      </c>
      <c r="EC14" s="34" t="n">
        <v>400</v>
      </c>
      <c r="ED14" s="34" t="n">
        <v>3000</v>
      </c>
      <c r="EE14" s="34"/>
      <c r="EF14" s="34"/>
      <c r="EG14" s="34"/>
      <c r="EH14" s="34"/>
      <c r="EI14" s="34" t="n">
        <v>3</v>
      </c>
      <c r="EJ14" s="34" t="n">
        <v>30</v>
      </c>
      <c r="EK14" s="34" t="n">
        <v>400</v>
      </c>
      <c r="EL14" s="34" t="n">
        <v>3000</v>
      </c>
      <c r="EM14" s="34" t="n">
        <v>3</v>
      </c>
      <c r="EN14" s="34" t="n">
        <v>30</v>
      </c>
      <c r="EO14" s="34" t="n">
        <v>400</v>
      </c>
      <c r="EP14" s="34" t="n">
        <v>3000</v>
      </c>
      <c r="EQ14" s="34" t="n">
        <v>1</v>
      </c>
      <c r="ER14" s="34" t="n">
        <v>30</v>
      </c>
      <c r="ES14" s="34" t="n">
        <v>400</v>
      </c>
      <c r="ET14" s="34" t="n">
        <v>3000</v>
      </c>
      <c r="EU14" s="34" t="n">
        <v>3</v>
      </c>
      <c r="EV14" s="34" t="n">
        <v>30</v>
      </c>
      <c r="EW14" s="34" t="n">
        <v>400</v>
      </c>
      <c r="EX14" s="34" t="n">
        <v>3000</v>
      </c>
      <c r="EY14" s="34" t="n">
        <v>3</v>
      </c>
      <c r="EZ14" s="34" t="n">
        <v>30</v>
      </c>
      <c r="FA14" s="34" t="n">
        <v>400</v>
      </c>
      <c r="FB14" s="34" t="n">
        <v>3000</v>
      </c>
      <c r="FC14" s="34"/>
      <c r="FD14" s="34"/>
      <c r="FE14" s="34"/>
      <c r="FF14" s="34"/>
      <c r="FG14" s="34" t="n">
        <v>2</v>
      </c>
      <c r="FH14" s="34" t="n">
        <v>20</v>
      </c>
      <c r="FI14" s="34" t="n">
        <v>100</v>
      </c>
      <c r="FJ14" s="34" t="n">
        <v>2000</v>
      </c>
      <c r="FK14" s="34" t="n">
        <v>3</v>
      </c>
      <c r="FL14" s="34" t="n">
        <v>30</v>
      </c>
      <c r="FM14" s="34" t="n">
        <v>400</v>
      </c>
      <c r="FN14" s="34" t="n">
        <v>3000</v>
      </c>
      <c r="FO14" s="34" t="n">
        <v>3</v>
      </c>
      <c r="FP14" s="34" t="n">
        <v>30</v>
      </c>
      <c r="FQ14" s="34" t="n">
        <v>400</v>
      </c>
      <c r="FR14" s="34" t="n">
        <v>3000</v>
      </c>
      <c r="FS14" s="34" t="n">
        <v>2</v>
      </c>
      <c r="FT14" s="34" t="n">
        <v>30</v>
      </c>
      <c r="FU14" s="34" t="n">
        <v>400</v>
      </c>
      <c r="FV14" s="34" t="n">
        <v>3000</v>
      </c>
      <c r="FW14" s="34" t="n">
        <v>2</v>
      </c>
      <c r="FX14" s="34" t="n">
        <v>20</v>
      </c>
      <c r="FY14" s="34" t="n">
        <v>100</v>
      </c>
      <c r="FZ14" s="34" t="n">
        <v>2000</v>
      </c>
      <c r="GA14" s="34" t="n">
        <v>3</v>
      </c>
      <c r="GB14" s="34" t="n">
        <v>30</v>
      </c>
      <c r="GC14" s="34" t="n">
        <v>400</v>
      </c>
      <c r="GD14" s="34" t="n">
        <v>3000</v>
      </c>
      <c r="GE14" s="34" t="n">
        <v>1</v>
      </c>
      <c r="GF14" s="34" t="n">
        <v>20</v>
      </c>
      <c r="GG14" s="34" t="n">
        <v>100</v>
      </c>
      <c r="GH14" s="34" t="n">
        <v>2000</v>
      </c>
      <c r="GI14" s="34" t="n">
        <v>3</v>
      </c>
      <c r="GJ14" s="34" t="n">
        <v>30</v>
      </c>
      <c r="GK14" s="34" t="n">
        <v>400</v>
      </c>
      <c r="GL14" s="34" t="n">
        <v>3000</v>
      </c>
      <c r="GM14" s="34" t="n">
        <v>3</v>
      </c>
      <c r="GN14" s="34" t="n">
        <v>30</v>
      </c>
      <c r="GO14" s="34" t="n">
        <v>400</v>
      </c>
      <c r="GP14" s="34" t="n">
        <v>3000</v>
      </c>
      <c r="GQ14" s="34" t="n">
        <v>2</v>
      </c>
      <c r="GR14" s="34" t="n">
        <v>30</v>
      </c>
      <c r="GS14" s="34" t="n">
        <v>400</v>
      </c>
      <c r="GT14" s="34" t="n">
        <v>3000</v>
      </c>
      <c r="GU14" s="34" t="n">
        <v>3</v>
      </c>
      <c r="GV14" s="34" t="n">
        <v>30</v>
      </c>
      <c r="GW14" s="34" t="n">
        <v>400</v>
      </c>
      <c r="GX14" s="34" t="n">
        <v>3000</v>
      </c>
      <c r="GY14" s="34"/>
      <c r="GZ14" s="34"/>
      <c r="HA14" s="34"/>
      <c r="HB14" s="34"/>
      <c r="HC14" s="34" t="n">
        <v>3</v>
      </c>
      <c r="HD14" s="34" t="n">
        <v>30</v>
      </c>
      <c r="HE14" s="34" t="n">
        <v>400</v>
      </c>
      <c r="HF14" s="34" t="n">
        <v>3000</v>
      </c>
    </row>
    <row r="15" customFormat="false" ht="41.35" hidden="false" customHeight="false" outlineLevel="0" collapsed="false">
      <c r="A15" s="14" t="s">
        <v>142</v>
      </c>
      <c r="B15" s="10" t="s">
        <v>143</v>
      </c>
      <c r="C15" s="66" t="n">
        <f aca="false">IF(OR(H15&lt;=1,I15&lt;=1)=1,0,IF(OR(H15&lt;2,I15&lt;2)=1,1,2))</f>
        <v>2</v>
      </c>
      <c r="D15" s="48" t="s">
        <v>125</v>
      </c>
      <c r="F15" s="48" t="s">
        <v>126</v>
      </c>
      <c r="G15" s="67" t="n">
        <f aca="false">COUNTIF(N15:HA15,1)+COUNTIF(N15:HA15,2)*0.5</f>
        <v>6.5</v>
      </c>
      <c r="H15" s="67" t="n">
        <f aca="false">COUNTIF(N15:HA15,10)+COUNTIF(N15:HA15,20)*0.5</f>
        <v>3</v>
      </c>
      <c r="I15" s="67" t="n">
        <f aca="false">COUNTIF(N15:HA15,1000)+COUNTIF(N15:HA15,2000)*0.5</f>
        <v>3</v>
      </c>
      <c r="J15" s="48" t="str">
        <f aca="false">IF(K15=100,"AV",IF(K15=200,"AF",IF(K15=300,"SF",0)))</f>
        <v>SF</v>
      </c>
      <c r="K15" s="48" t="n">
        <f aca="false">IF(COUNTIF(N15:HA15,300)&gt;=1,300,IF(COUNTIF(N15:HA15,200)&gt;=1,200,IF(COUNTIF(N15:HA15,100)&gt;=1,100,0)))</f>
        <v>300</v>
      </c>
      <c r="L15" s="67" t="n">
        <f aca="false">K15-E15</f>
        <v>300</v>
      </c>
      <c r="M15" s="67"/>
      <c r="N15" s="10"/>
      <c r="O15" s="68" t="n">
        <v>3</v>
      </c>
      <c r="P15" s="68" t="n">
        <v>30</v>
      </c>
      <c r="Q15" s="68" t="n">
        <v>400</v>
      </c>
      <c r="R15" s="68" t="n">
        <v>3000</v>
      </c>
      <c r="S15" s="34" t="n">
        <v>3</v>
      </c>
      <c r="T15" s="34" t="n">
        <v>30</v>
      </c>
      <c r="U15" s="34" t="n">
        <v>400</v>
      </c>
      <c r="V15" s="34" t="n">
        <v>3000</v>
      </c>
      <c r="W15" s="34"/>
      <c r="X15" s="34"/>
      <c r="Y15" s="34"/>
      <c r="Z15" s="34"/>
      <c r="AA15" s="34" t="n">
        <v>3</v>
      </c>
      <c r="AB15" s="34" t="n">
        <v>30</v>
      </c>
      <c r="AC15" s="34" t="n">
        <v>400</v>
      </c>
      <c r="AD15" s="34" t="n">
        <v>3000</v>
      </c>
      <c r="AE15" s="34" t="n">
        <v>3</v>
      </c>
      <c r="AF15" s="34" t="n">
        <v>30</v>
      </c>
      <c r="AG15" s="34" t="n">
        <v>400</v>
      </c>
      <c r="AH15" s="34" t="n">
        <v>3000</v>
      </c>
      <c r="AI15" s="34" t="n">
        <v>3</v>
      </c>
      <c r="AJ15" s="34" t="n">
        <v>30</v>
      </c>
      <c r="AK15" s="34" t="n">
        <v>400</v>
      </c>
      <c r="AL15" s="34" t="n">
        <v>3000</v>
      </c>
      <c r="AM15" s="34" t="n">
        <v>3</v>
      </c>
      <c r="AN15" s="34" t="n">
        <v>30</v>
      </c>
      <c r="AO15" s="34" t="n">
        <v>400</v>
      </c>
      <c r="AP15" s="34" t="n">
        <v>3000</v>
      </c>
      <c r="AQ15" s="34" t="n">
        <v>1</v>
      </c>
      <c r="AR15" s="34" t="n">
        <v>30</v>
      </c>
      <c r="AS15" s="34" t="n">
        <v>400</v>
      </c>
      <c r="AT15" s="34" t="n">
        <v>3000</v>
      </c>
      <c r="AU15" s="34" t="n">
        <v>3</v>
      </c>
      <c r="AV15" s="34" t="n">
        <v>30</v>
      </c>
      <c r="AW15" s="34" t="n">
        <v>400</v>
      </c>
      <c r="AX15" s="34" t="n">
        <v>3000</v>
      </c>
      <c r="AY15" s="34" t="n">
        <v>3</v>
      </c>
      <c r="AZ15" s="34" t="n">
        <v>30</v>
      </c>
      <c r="BA15" s="34" t="n">
        <v>400</v>
      </c>
      <c r="BB15" s="34" t="n">
        <v>3000</v>
      </c>
      <c r="BC15" s="34"/>
      <c r="BD15" s="34"/>
      <c r="BE15" s="34"/>
      <c r="BF15" s="34"/>
      <c r="BG15" s="34"/>
      <c r="BH15" s="34"/>
      <c r="BI15" s="34"/>
      <c r="BJ15" s="34"/>
      <c r="BK15" s="34" t="n">
        <v>3</v>
      </c>
      <c r="BL15" s="34" t="n">
        <v>30</v>
      </c>
      <c r="BM15" s="34" t="n">
        <v>400</v>
      </c>
      <c r="BN15" s="34" t="n">
        <v>3000</v>
      </c>
      <c r="BO15" s="34" t="n">
        <v>3</v>
      </c>
      <c r="BP15" s="34" t="n">
        <v>30</v>
      </c>
      <c r="BQ15" s="34" t="n">
        <v>400</v>
      </c>
      <c r="BR15" s="34" t="n">
        <v>3000</v>
      </c>
      <c r="BS15" s="34" t="n">
        <v>2</v>
      </c>
      <c r="BT15" s="34" t="n">
        <v>30</v>
      </c>
      <c r="BU15" s="34" t="n">
        <v>400</v>
      </c>
      <c r="BV15" s="34" t="n">
        <v>3000</v>
      </c>
      <c r="BW15" s="34" t="n">
        <v>3</v>
      </c>
      <c r="BX15" s="34" t="n">
        <v>30</v>
      </c>
      <c r="BY15" s="34" t="n">
        <v>400</v>
      </c>
      <c r="BZ15" s="34" t="n">
        <v>3000</v>
      </c>
      <c r="CA15" s="34"/>
      <c r="CB15" s="34"/>
      <c r="CC15" s="34"/>
      <c r="CD15" s="34"/>
      <c r="CE15" s="34" t="n">
        <v>3</v>
      </c>
      <c r="CF15" s="34" t="n">
        <v>30</v>
      </c>
      <c r="CG15" s="34" t="n">
        <v>400</v>
      </c>
      <c r="CH15" s="34" t="n">
        <v>3000</v>
      </c>
      <c r="CI15" s="34" t="n">
        <v>3</v>
      </c>
      <c r="CJ15" s="34" t="n">
        <v>30</v>
      </c>
      <c r="CK15" s="34" t="n">
        <v>400</v>
      </c>
      <c r="CL15" s="34" t="n">
        <v>3000</v>
      </c>
      <c r="CM15" s="34" t="n">
        <v>3</v>
      </c>
      <c r="CN15" s="34" t="n">
        <v>30</v>
      </c>
      <c r="CO15" s="34" t="n">
        <v>400</v>
      </c>
      <c r="CP15" s="34" t="n">
        <v>3000</v>
      </c>
      <c r="CQ15" s="34" t="n">
        <v>3</v>
      </c>
      <c r="CR15" s="34" t="n">
        <v>30</v>
      </c>
      <c r="CS15" s="34" t="n">
        <v>400</v>
      </c>
      <c r="CT15" s="34" t="n">
        <v>3000</v>
      </c>
      <c r="CU15" s="34" t="n">
        <v>3</v>
      </c>
      <c r="CV15" s="34" t="n">
        <v>30</v>
      </c>
      <c r="CW15" s="34" t="n">
        <v>400</v>
      </c>
      <c r="CX15" s="34" t="n">
        <v>3000</v>
      </c>
      <c r="CY15" s="34"/>
      <c r="CZ15" s="34"/>
      <c r="DA15" s="34"/>
      <c r="DB15" s="34"/>
      <c r="DC15" s="34" t="n">
        <v>2</v>
      </c>
      <c r="DD15" s="34" t="n">
        <v>20</v>
      </c>
      <c r="DE15" s="34" t="n">
        <v>100</v>
      </c>
      <c r="DF15" s="34" t="n">
        <v>2000</v>
      </c>
      <c r="DG15" s="34" t="n">
        <v>3</v>
      </c>
      <c r="DH15" s="34" t="n">
        <v>30</v>
      </c>
      <c r="DI15" s="34" t="n">
        <v>400</v>
      </c>
      <c r="DJ15" s="34" t="n">
        <v>3000</v>
      </c>
      <c r="DK15" s="34" t="n">
        <v>1</v>
      </c>
      <c r="DL15" s="34" t="n">
        <v>10</v>
      </c>
      <c r="DM15" s="34" t="n">
        <v>300</v>
      </c>
      <c r="DN15" s="34" t="n">
        <v>1000</v>
      </c>
      <c r="DO15" s="34" t="n">
        <v>3</v>
      </c>
      <c r="DP15" s="34" t="n">
        <v>30</v>
      </c>
      <c r="DQ15" s="34" t="n">
        <v>400</v>
      </c>
      <c r="DR15" s="34" t="n">
        <v>3000</v>
      </c>
      <c r="DS15" s="34" t="n">
        <v>3</v>
      </c>
      <c r="DT15" s="34" t="n">
        <v>30</v>
      </c>
      <c r="DU15" s="34" t="n">
        <v>400</v>
      </c>
      <c r="DV15" s="34" t="n">
        <v>3000</v>
      </c>
      <c r="DW15" s="34"/>
      <c r="DX15" s="34"/>
      <c r="DY15" s="34"/>
      <c r="DZ15" s="34"/>
      <c r="EA15" s="34" t="n">
        <v>3</v>
      </c>
      <c r="EB15" s="34" t="n">
        <v>30</v>
      </c>
      <c r="EC15" s="34" t="n">
        <v>400</v>
      </c>
      <c r="ED15" s="34" t="n">
        <v>3000</v>
      </c>
      <c r="EE15" s="34"/>
      <c r="EF15" s="34"/>
      <c r="EG15" s="34"/>
      <c r="EH15" s="34"/>
      <c r="EI15" s="34" t="n">
        <v>3</v>
      </c>
      <c r="EJ15" s="34" t="n">
        <v>30</v>
      </c>
      <c r="EK15" s="34" t="n">
        <v>400</v>
      </c>
      <c r="EL15" s="34" t="n">
        <v>3000</v>
      </c>
      <c r="EM15" s="34" t="n">
        <v>3</v>
      </c>
      <c r="EN15" s="34" t="n">
        <v>30</v>
      </c>
      <c r="EO15" s="34" t="n">
        <v>400</v>
      </c>
      <c r="EP15" s="34" t="n">
        <v>3000</v>
      </c>
      <c r="EQ15" s="34" t="n">
        <v>1</v>
      </c>
      <c r="ER15" s="34" t="n">
        <v>30</v>
      </c>
      <c r="ES15" s="34" t="n">
        <v>400</v>
      </c>
      <c r="ET15" s="34" t="n">
        <v>3000</v>
      </c>
      <c r="EU15" s="34" t="n">
        <v>1</v>
      </c>
      <c r="EV15" s="34" t="n">
        <v>10</v>
      </c>
      <c r="EW15" s="34" t="n">
        <v>100</v>
      </c>
      <c r="EX15" s="34" t="n">
        <v>1000</v>
      </c>
      <c r="EY15" s="34" t="n">
        <v>3</v>
      </c>
      <c r="EZ15" s="34" t="n">
        <v>30</v>
      </c>
      <c r="FA15" s="34" t="n">
        <v>400</v>
      </c>
      <c r="FB15" s="34" t="n">
        <v>3000</v>
      </c>
      <c r="FC15" s="34"/>
      <c r="FD15" s="34"/>
      <c r="FE15" s="34"/>
      <c r="FF15" s="34"/>
      <c r="FG15" s="34" t="n">
        <v>3</v>
      </c>
      <c r="FH15" s="34" t="n">
        <v>30</v>
      </c>
      <c r="FI15" s="34" t="n">
        <v>400</v>
      </c>
      <c r="FJ15" s="34" t="n">
        <v>3000</v>
      </c>
      <c r="FK15" s="34" t="n">
        <v>3</v>
      </c>
      <c r="FL15" s="34" t="n">
        <v>30</v>
      </c>
      <c r="FM15" s="34" t="n">
        <v>400</v>
      </c>
      <c r="FN15" s="34" t="n">
        <v>3000</v>
      </c>
      <c r="FO15" s="34" t="n">
        <v>3</v>
      </c>
      <c r="FP15" s="34" t="n">
        <v>30</v>
      </c>
      <c r="FQ15" s="34" t="n">
        <v>400</v>
      </c>
      <c r="FR15" s="34" t="n">
        <v>3000</v>
      </c>
      <c r="FS15" s="34" t="n">
        <v>3</v>
      </c>
      <c r="FT15" s="34" t="n">
        <v>30</v>
      </c>
      <c r="FU15" s="34" t="n">
        <v>400</v>
      </c>
      <c r="FV15" s="34" t="n">
        <v>3000</v>
      </c>
      <c r="FW15" s="34" t="n">
        <v>3</v>
      </c>
      <c r="FX15" s="34" t="n">
        <v>30</v>
      </c>
      <c r="FY15" s="34" t="n">
        <v>400</v>
      </c>
      <c r="FZ15" s="34" t="n">
        <v>3000</v>
      </c>
      <c r="GA15" s="34" t="n">
        <v>3</v>
      </c>
      <c r="GB15" s="34" t="n">
        <v>30</v>
      </c>
      <c r="GC15" s="34" t="n">
        <v>400</v>
      </c>
      <c r="GD15" s="34" t="n">
        <v>3000</v>
      </c>
      <c r="GE15" s="34" t="n">
        <v>1</v>
      </c>
      <c r="GF15" s="34" t="n">
        <v>20</v>
      </c>
      <c r="GG15" s="34" t="n">
        <v>100</v>
      </c>
      <c r="GH15" s="34" t="n">
        <v>2000</v>
      </c>
      <c r="GI15" s="34" t="n">
        <v>3</v>
      </c>
      <c r="GJ15" s="34" t="n">
        <v>30</v>
      </c>
      <c r="GK15" s="34" t="n">
        <v>400</v>
      </c>
      <c r="GL15" s="34" t="n">
        <v>3000</v>
      </c>
      <c r="GM15" s="34" t="n">
        <v>3</v>
      </c>
      <c r="GN15" s="34" t="n">
        <v>30</v>
      </c>
      <c r="GO15" s="34" t="n">
        <v>400</v>
      </c>
      <c r="GP15" s="34" t="n">
        <v>3000</v>
      </c>
      <c r="GQ15" s="34" t="n">
        <v>2</v>
      </c>
      <c r="GR15" s="34" t="n">
        <v>30</v>
      </c>
      <c r="GS15" s="34" t="n">
        <v>400</v>
      </c>
      <c r="GT15" s="34" t="n">
        <v>3000</v>
      </c>
      <c r="GU15" s="34" t="n">
        <v>3</v>
      </c>
      <c r="GV15" s="34" t="n">
        <v>30</v>
      </c>
      <c r="GW15" s="34" t="n">
        <v>400</v>
      </c>
      <c r="GX15" s="34" t="n">
        <v>3000</v>
      </c>
      <c r="GY15" s="34"/>
      <c r="GZ15" s="34"/>
      <c r="HA15" s="34"/>
      <c r="HB15" s="34"/>
      <c r="HC15" s="34" t="n">
        <v>3</v>
      </c>
      <c r="HD15" s="34" t="n">
        <v>30</v>
      </c>
      <c r="HE15" s="34" t="n">
        <v>400</v>
      </c>
      <c r="HF15" s="34" t="n">
        <v>3000</v>
      </c>
    </row>
    <row r="16" customFormat="false" ht="28.45" hidden="false" customHeight="false" outlineLevel="0" collapsed="false">
      <c r="A16" s="14" t="s">
        <v>144</v>
      </c>
      <c r="B16" s="10" t="s">
        <v>145</v>
      </c>
      <c r="C16" s="66" t="n">
        <f aca="false">IF(OR(H16&lt;=1,I16&lt;=1)=1,0,IF(OR(H16&lt;2,I16&lt;2)=1,1,2))</f>
        <v>2</v>
      </c>
      <c r="D16" s="48" t="s">
        <v>121</v>
      </c>
      <c r="F16" s="48" t="s">
        <v>146</v>
      </c>
      <c r="G16" s="67" t="n">
        <f aca="false">COUNTIF(N16:HA16,1)+COUNTIF(N16:HA16,2)*0.5</f>
        <v>14.5</v>
      </c>
      <c r="H16" s="67" t="n">
        <f aca="false">COUNTIF(N16:HA16,10)+COUNTIF(N16:HA16,20)*0.5</f>
        <v>12.5</v>
      </c>
      <c r="I16" s="67" t="n">
        <f aca="false">COUNTIF(N16:HA16,1000)+COUNTIF(N16:HA16,2000)*0.5</f>
        <v>9</v>
      </c>
      <c r="J16" s="48" t="str">
        <f aca="false">IF(K16=100,"AV",IF(K16=200,"AF",IF(K16=300,"SF",0)))</f>
        <v>SF</v>
      </c>
      <c r="K16" s="48" t="n">
        <f aca="false">IF(COUNTIF(N16:HA16,300)&gt;=1,300,IF(COUNTIF(N16:HA16,200)&gt;=1,200,IF(COUNTIF(N16:HA16,100)&gt;=1,100,0)))</f>
        <v>300</v>
      </c>
      <c r="L16" s="67" t="n">
        <f aca="false">K16-E16</f>
        <v>300</v>
      </c>
      <c r="M16" s="67"/>
      <c r="N16" s="10"/>
      <c r="O16" s="68" t="n">
        <v>3</v>
      </c>
      <c r="P16" s="68" t="n">
        <v>30</v>
      </c>
      <c r="Q16" s="68" t="n">
        <v>400</v>
      </c>
      <c r="R16" s="68" t="n">
        <v>3000</v>
      </c>
      <c r="S16" s="34" t="n">
        <v>3</v>
      </c>
      <c r="T16" s="34" t="n">
        <v>30</v>
      </c>
      <c r="U16" s="34" t="n">
        <v>400</v>
      </c>
      <c r="V16" s="34" t="n">
        <v>3000</v>
      </c>
      <c r="W16" s="34"/>
      <c r="X16" s="34"/>
      <c r="Y16" s="34"/>
      <c r="Z16" s="34"/>
      <c r="AA16" s="34" t="n">
        <v>3</v>
      </c>
      <c r="AB16" s="34" t="n">
        <v>30</v>
      </c>
      <c r="AC16" s="34" t="n">
        <v>400</v>
      </c>
      <c r="AD16" s="34" t="n">
        <v>3000</v>
      </c>
      <c r="AE16" s="34" t="n">
        <v>2</v>
      </c>
      <c r="AF16" s="34" t="n">
        <v>20</v>
      </c>
      <c r="AG16" s="34" t="n">
        <v>100</v>
      </c>
      <c r="AH16" s="34" t="n">
        <v>2000</v>
      </c>
      <c r="AI16" s="34" t="n">
        <v>3</v>
      </c>
      <c r="AJ16" s="34" t="n">
        <v>30</v>
      </c>
      <c r="AK16" s="34" t="n">
        <v>400</v>
      </c>
      <c r="AL16" s="34" t="n">
        <v>3000</v>
      </c>
      <c r="AM16" s="34" t="n">
        <v>3</v>
      </c>
      <c r="AN16" s="34" t="n">
        <v>30</v>
      </c>
      <c r="AO16" s="34" t="n">
        <v>400</v>
      </c>
      <c r="AP16" s="34" t="n">
        <v>3000</v>
      </c>
      <c r="AQ16" s="34" t="n">
        <v>3</v>
      </c>
      <c r="AR16" s="34" t="n">
        <v>30</v>
      </c>
      <c r="AS16" s="34" t="n">
        <v>400</v>
      </c>
      <c r="AT16" s="34" t="n">
        <v>3000</v>
      </c>
      <c r="AU16" s="34" t="n">
        <v>1</v>
      </c>
      <c r="AV16" s="34" t="n">
        <v>30</v>
      </c>
      <c r="AW16" s="34" t="n">
        <v>400</v>
      </c>
      <c r="AX16" s="34" t="n">
        <v>3000</v>
      </c>
      <c r="AY16" s="34" t="n">
        <v>3</v>
      </c>
      <c r="AZ16" s="34" t="n">
        <v>30</v>
      </c>
      <c r="BA16" s="34" t="n">
        <v>400</v>
      </c>
      <c r="BB16" s="34" t="n">
        <v>3000</v>
      </c>
      <c r="BC16" s="34"/>
      <c r="BD16" s="34"/>
      <c r="BE16" s="34"/>
      <c r="BF16" s="34"/>
      <c r="BG16" s="34"/>
      <c r="BH16" s="34"/>
      <c r="BI16" s="34"/>
      <c r="BJ16" s="34"/>
      <c r="BK16" s="34" t="n">
        <v>1</v>
      </c>
      <c r="BL16" s="34" t="n">
        <v>20</v>
      </c>
      <c r="BM16" s="34" t="n">
        <v>100</v>
      </c>
      <c r="BN16" s="34" t="n">
        <v>2000</v>
      </c>
      <c r="BO16" s="34" t="n">
        <v>3</v>
      </c>
      <c r="BP16" s="34" t="n">
        <v>30</v>
      </c>
      <c r="BQ16" s="34" t="n">
        <v>400</v>
      </c>
      <c r="BR16" s="34" t="n">
        <v>3000</v>
      </c>
      <c r="BS16" s="34" t="n">
        <v>3</v>
      </c>
      <c r="BT16" s="34" t="n">
        <v>30</v>
      </c>
      <c r="BU16" s="34" t="n">
        <v>400</v>
      </c>
      <c r="BV16" s="34" t="n">
        <v>3000</v>
      </c>
      <c r="BW16" s="34" t="n">
        <v>1</v>
      </c>
      <c r="BX16" s="34" t="n">
        <v>10</v>
      </c>
      <c r="BY16" s="34" t="n">
        <v>100</v>
      </c>
      <c r="BZ16" s="34" t="n">
        <v>1000</v>
      </c>
      <c r="CA16" s="34"/>
      <c r="CB16" s="34"/>
      <c r="CC16" s="34"/>
      <c r="CD16" s="34"/>
      <c r="CE16" s="34" t="n">
        <v>3</v>
      </c>
      <c r="CF16" s="34" t="n">
        <v>30</v>
      </c>
      <c r="CG16" s="34" t="n">
        <v>400</v>
      </c>
      <c r="CH16" s="34" t="n">
        <v>3000</v>
      </c>
      <c r="CI16" s="34" t="n">
        <v>3</v>
      </c>
      <c r="CJ16" s="34" t="n">
        <v>30</v>
      </c>
      <c r="CK16" s="34" t="n">
        <v>400</v>
      </c>
      <c r="CL16" s="34" t="n">
        <v>3000</v>
      </c>
      <c r="CM16" s="34" t="n">
        <v>1</v>
      </c>
      <c r="CN16" s="34" t="n">
        <v>20</v>
      </c>
      <c r="CO16" s="34" t="n">
        <v>100</v>
      </c>
      <c r="CP16" s="34" t="n">
        <v>2000</v>
      </c>
      <c r="CQ16" s="34" t="n">
        <v>1</v>
      </c>
      <c r="CR16" s="34" t="n">
        <v>10</v>
      </c>
      <c r="CS16" s="34" t="n">
        <v>100</v>
      </c>
      <c r="CT16" s="34" t="n">
        <v>1000</v>
      </c>
      <c r="CU16" s="34" t="n">
        <v>1</v>
      </c>
      <c r="CV16" s="34" t="n">
        <v>10</v>
      </c>
      <c r="CW16" s="34" t="n">
        <v>200</v>
      </c>
      <c r="CX16" s="34" t="n">
        <v>2000</v>
      </c>
      <c r="CY16" s="34"/>
      <c r="CZ16" s="34"/>
      <c r="DA16" s="34"/>
      <c r="DB16" s="34"/>
      <c r="DC16" s="34" t="n">
        <v>1</v>
      </c>
      <c r="DD16" s="34" t="n">
        <v>10</v>
      </c>
      <c r="DE16" s="34" t="n">
        <v>100</v>
      </c>
      <c r="DF16" s="34" t="n">
        <v>2000</v>
      </c>
      <c r="DG16" s="34" t="n">
        <v>3</v>
      </c>
      <c r="DH16" s="34" t="n">
        <v>30</v>
      </c>
      <c r="DI16" s="34" t="n">
        <v>400</v>
      </c>
      <c r="DJ16" s="34" t="n">
        <v>3000</v>
      </c>
      <c r="DK16" s="34" t="n">
        <v>3</v>
      </c>
      <c r="DL16" s="34" t="n">
        <v>30</v>
      </c>
      <c r="DM16" s="34" t="n">
        <v>400</v>
      </c>
      <c r="DN16" s="34" t="n">
        <v>3000</v>
      </c>
      <c r="DO16" s="34" t="n">
        <v>1</v>
      </c>
      <c r="DP16" s="34" t="n">
        <v>10</v>
      </c>
      <c r="DQ16" s="34" t="n">
        <v>100</v>
      </c>
      <c r="DR16" s="34" t="n">
        <v>1000</v>
      </c>
      <c r="DS16" s="34" t="n">
        <v>3</v>
      </c>
      <c r="DT16" s="34" t="n">
        <v>30</v>
      </c>
      <c r="DU16" s="34" t="n">
        <v>400</v>
      </c>
      <c r="DV16" s="34" t="n">
        <v>3000</v>
      </c>
      <c r="DW16" s="34"/>
      <c r="DX16" s="34"/>
      <c r="DY16" s="34"/>
      <c r="DZ16" s="34"/>
      <c r="EA16" s="34" t="n">
        <v>3</v>
      </c>
      <c r="EB16" s="34" t="n">
        <v>30</v>
      </c>
      <c r="EC16" s="34" t="n">
        <v>400</v>
      </c>
      <c r="ED16" s="34" t="n">
        <v>3000</v>
      </c>
      <c r="EE16" s="34"/>
      <c r="EF16" s="34"/>
      <c r="EG16" s="34"/>
      <c r="EH16" s="34"/>
      <c r="EI16" s="34" t="n">
        <v>2</v>
      </c>
      <c r="EJ16" s="34" t="n">
        <v>20</v>
      </c>
      <c r="EK16" s="34" t="n">
        <v>100</v>
      </c>
      <c r="EL16" s="34" t="n">
        <v>3000</v>
      </c>
      <c r="EM16" s="34" t="n">
        <v>2</v>
      </c>
      <c r="EN16" s="34" t="n">
        <v>20</v>
      </c>
      <c r="EO16" s="34" t="n">
        <v>100</v>
      </c>
      <c r="EP16" s="34" t="n">
        <v>2000</v>
      </c>
      <c r="EQ16" s="34" t="n">
        <v>3</v>
      </c>
      <c r="ER16" s="34" t="n">
        <v>30</v>
      </c>
      <c r="ES16" s="34" t="n">
        <v>400</v>
      </c>
      <c r="ET16" s="34" t="n">
        <v>3000</v>
      </c>
      <c r="EU16" s="34" t="n">
        <v>2</v>
      </c>
      <c r="EV16" s="34" t="n">
        <v>30</v>
      </c>
      <c r="EW16" s="34" t="n">
        <v>400</v>
      </c>
      <c r="EX16" s="34" t="n">
        <v>3000</v>
      </c>
      <c r="EY16" s="34" t="n">
        <v>3</v>
      </c>
      <c r="EZ16" s="34" t="n">
        <v>30</v>
      </c>
      <c r="FA16" s="34" t="n">
        <v>400</v>
      </c>
      <c r="FB16" s="34" t="n">
        <v>3000</v>
      </c>
      <c r="FC16" s="34"/>
      <c r="FD16" s="34"/>
      <c r="FE16" s="34"/>
      <c r="FF16" s="34"/>
      <c r="FG16" s="34" t="n">
        <v>1</v>
      </c>
      <c r="FH16" s="34" t="n">
        <v>10</v>
      </c>
      <c r="FI16" s="34" t="n">
        <v>100</v>
      </c>
      <c r="FJ16" s="34" t="n">
        <v>1000</v>
      </c>
      <c r="FK16" s="34" t="n">
        <v>2</v>
      </c>
      <c r="FL16" s="34" t="n">
        <v>20</v>
      </c>
      <c r="FM16" s="34" t="n">
        <v>100</v>
      </c>
      <c r="FN16" s="34" t="n">
        <v>3000</v>
      </c>
      <c r="FO16" s="34" t="n">
        <v>2</v>
      </c>
      <c r="FP16" s="34" t="n">
        <v>20</v>
      </c>
      <c r="FQ16" s="34" t="n">
        <v>100</v>
      </c>
      <c r="FR16" s="34" t="n">
        <v>3000</v>
      </c>
      <c r="FS16" s="34" t="n">
        <v>1</v>
      </c>
      <c r="FT16" s="34" t="n">
        <v>10</v>
      </c>
      <c r="FU16" s="34" t="n">
        <v>200</v>
      </c>
      <c r="FV16" s="34" t="n">
        <v>2000</v>
      </c>
      <c r="FW16" s="34" t="n">
        <v>1</v>
      </c>
      <c r="FX16" s="34" t="n">
        <v>10</v>
      </c>
      <c r="FY16" s="34" t="n">
        <v>300</v>
      </c>
      <c r="FZ16" s="34" t="n">
        <v>1000</v>
      </c>
      <c r="GA16" s="34" t="n">
        <v>3</v>
      </c>
      <c r="GB16" s="34" t="n">
        <v>30</v>
      </c>
      <c r="GC16" s="34" t="n">
        <v>400</v>
      </c>
      <c r="GD16" s="34" t="n">
        <v>3000</v>
      </c>
      <c r="GE16" s="34" t="n">
        <v>3</v>
      </c>
      <c r="GF16" s="34" t="n">
        <v>30</v>
      </c>
      <c r="GG16" s="34" t="n">
        <v>400</v>
      </c>
      <c r="GH16" s="34" t="n">
        <v>3000</v>
      </c>
      <c r="GI16" s="34" t="n">
        <v>3</v>
      </c>
      <c r="GJ16" s="34" t="n">
        <v>30</v>
      </c>
      <c r="GK16" s="34" t="n">
        <v>400</v>
      </c>
      <c r="GL16" s="34" t="n">
        <v>3000</v>
      </c>
      <c r="GM16" s="34" t="n">
        <v>3</v>
      </c>
      <c r="GN16" s="34" t="n">
        <v>30</v>
      </c>
      <c r="GO16" s="34" t="n">
        <v>400</v>
      </c>
      <c r="GP16" s="34" t="n">
        <v>3000</v>
      </c>
      <c r="GQ16" s="34" t="n">
        <v>3</v>
      </c>
      <c r="GR16" s="34" t="n">
        <v>10</v>
      </c>
      <c r="GS16" s="34" t="n">
        <v>200</v>
      </c>
      <c r="GT16" s="34" t="n">
        <v>2000</v>
      </c>
      <c r="GU16" s="34" t="n">
        <v>2</v>
      </c>
      <c r="GV16" s="34" t="n">
        <v>30</v>
      </c>
      <c r="GW16" s="34" t="n">
        <v>400</v>
      </c>
      <c r="GX16" s="34" t="n">
        <v>3000</v>
      </c>
      <c r="GY16" s="34"/>
      <c r="GZ16" s="34"/>
      <c r="HA16" s="34"/>
      <c r="HB16" s="34"/>
      <c r="HC16" s="34" t="n">
        <v>2</v>
      </c>
      <c r="HD16" s="34" t="n">
        <v>20</v>
      </c>
      <c r="HE16" s="34" t="n">
        <v>100</v>
      </c>
      <c r="HF16" s="34" t="n">
        <v>2000</v>
      </c>
    </row>
    <row r="17" customFormat="false" ht="28.45" hidden="false" customHeight="false" outlineLevel="0" collapsed="false">
      <c r="A17" s="14" t="s">
        <v>147</v>
      </c>
      <c r="B17" s="10" t="s">
        <v>148</v>
      </c>
      <c r="C17" s="66" t="n">
        <f aca="false">IF(OR(H17&lt;=1,I17&lt;=1)=1,0,IF(OR(H17&lt;2,I17&lt;2)=1,1,2))</f>
        <v>2</v>
      </c>
      <c r="D17" s="48" t="s">
        <v>125</v>
      </c>
      <c r="F17" s="48" t="s">
        <v>149</v>
      </c>
      <c r="G17" s="67" t="n">
        <f aca="false">COUNTIF(N17:HA17,1)+COUNTIF(N17:HA17,2)*0.5</f>
        <v>6.5</v>
      </c>
      <c r="H17" s="67" t="n">
        <f aca="false">COUNTIF(N17:HA17,10)+COUNTIF(N17:HA17,20)*0.5</f>
        <v>6</v>
      </c>
      <c r="I17" s="67" t="n">
        <f aca="false">COUNTIF(N17:HA17,1000)+COUNTIF(N17:HA17,2000)*0.5</f>
        <v>4</v>
      </c>
      <c r="J17" s="48" t="str">
        <f aca="false">IF(K17=100,"AV",IF(K17=200,"AF",IF(K17=300,"SF",0)))</f>
        <v>SF</v>
      </c>
      <c r="K17" s="48" t="n">
        <f aca="false">IF(COUNTIF(N17:HA17,300)&gt;=1,300,IF(COUNTIF(N17:HA17,200)&gt;=1,200,IF(COUNTIF(N17:HA17,100)&gt;=1,100,0)))</f>
        <v>300</v>
      </c>
      <c r="L17" s="67" t="n">
        <f aca="false">K17-E17</f>
        <v>300</v>
      </c>
      <c r="M17" s="67"/>
      <c r="N17" s="10"/>
      <c r="O17" s="68" t="n">
        <v>3</v>
      </c>
      <c r="P17" s="68" t="n">
        <v>30</v>
      </c>
      <c r="Q17" s="68" t="n">
        <v>400</v>
      </c>
      <c r="R17" s="68" t="n">
        <v>3000</v>
      </c>
      <c r="S17" s="34" t="n">
        <v>2</v>
      </c>
      <c r="T17" s="34" t="n">
        <v>20</v>
      </c>
      <c r="U17" s="34" t="n">
        <v>100</v>
      </c>
      <c r="V17" s="34" t="n">
        <v>3000</v>
      </c>
      <c r="W17" s="34"/>
      <c r="X17" s="34"/>
      <c r="Y17" s="34"/>
      <c r="Z17" s="34"/>
      <c r="AA17" s="34" t="n">
        <v>3</v>
      </c>
      <c r="AB17" s="34" t="n">
        <v>30</v>
      </c>
      <c r="AC17" s="34" t="n">
        <v>400</v>
      </c>
      <c r="AD17" s="34" t="n">
        <v>3000</v>
      </c>
      <c r="AE17" s="34" t="n">
        <v>2</v>
      </c>
      <c r="AF17" s="34" t="n">
        <v>20</v>
      </c>
      <c r="AG17" s="34" t="n">
        <v>100</v>
      </c>
      <c r="AH17" s="34" t="n">
        <v>2000</v>
      </c>
      <c r="AI17" s="34" t="n">
        <v>3</v>
      </c>
      <c r="AJ17" s="34" t="n">
        <v>30</v>
      </c>
      <c r="AK17" s="34" t="n">
        <v>400</v>
      </c>
      <c r="AL17" s="34" t="n">
        <v>3000</v>
      </c>
      <c r="AM17" s="34" t="n">
        <v>3</v>
      </c>
      <c r="AN17" s="34" t="n">
        <v>30</v>
      </c>
      <c r="AO17" s="34" t="n">
        <v>400</v>
      </c>
      <c r="AP17" s="34" t="n">
        <v>3000</v>
      </c>
      <c r="AQ17" s="34" t="n">
        <v>3</v>
      </c>
      <c r="AR17" s="34" t="n">
        <v>30</v>
      </c>
      <c r="AS17" s="34" t="n">
        <v>400</v>
      </c>
      <c r="AT17" s="34" t="n">
        <v>3000</v>
      </c>
      <c r="AU17" s="34" t="n">
        <v>1</v>
      </c>
      <c r="AV17" s="34" t="n">
        <v>30</v>
      </c>
      <c r="AW17" s="34" t="n">
        <v>400</v>
      </c>
      <c r="AX17" s="34" t="n">
        <v>3000</v>
      </c>
      <c r="AY17" s="34" t="n">
        <v>3</v>
      </c>
      <c r="AZ17" s="34" t="n">
        <v>30</v>
      </c>
      <c r="BA17" s="34" t="n">
        <v>400</v>
      </c>
      <c r="BB17" s="34" t="n">
        <v>3000</v>
      </c>
      <c r="BC17" s="34"/>
      <c r="BD17" s="34"/>
      <c r="BE17" s="34"/>
      <c r="BF17" s="34"/>
      <c r="BG17" s="34"/>
      <c r="BH17" s="34"/>
      <c r="BI17" s="34"/>
      <c r="BJ17" s="34"/>
      <c r="BK17" s="34" t="n">
        <v>3</v>
      </c>
      <c r="BL17" s="34" t="n">
        <v>30</v>
      </c>
      <c r="BM17" s="34" t="n">
        <v>400</v>
      </c>
      <c r="BN17" s="34" t="n">
        <v>3000</v>
      </c>
      <c r="BO17" s="34" t="n">
        <v>3</v>
      </c>
      <c r="BP17" s="34" t="n">
        <v>30</v>
      </c>
      <c r="BQ17" s="34" t="n">
        <v>400</v>
      </c>
      <c r="BR17" s="34" t="n">
        <v>3000</v>
      </c>
      <c r="BS17" s="34" t="n">
        <v>3</v>
      </c>
      <c r="BT17" s="34" t="n">
        <v>30</v>
      </c>
      <c r="BU17" s="34" t="n">
        <v>400</v>
      </c>
      <c r="BV17" s="34" t="n">
        <v>3000</v>
      </c>
      <c r="BW17" s="34" t="n">
        <v>3</v>
      </c>
      <c r="BX17" s="34" t="n">
        <v>30</v>
      </c>
      <c r="BY17" s="34" t="n">
        <v>400</v>
      </c>
      <c r="BZ17" s="34" t="n">
        <v>3000</v>
      </c>
      <c r="CA17" s="34"/>
      <c r="CB17" s="34"/>
      <c r="CC17" s="34"/>
      <c r="CD17" s="34"/>
      <c r="CE17" s="34" t="n">
        <v>3</v>
      </c>
      <c r="CF17" s="34" t="n">
        <v>30</v>
      </c>
      <c r="CG17" s="34" t="n">
        <v>400</v>
      </c>
      <c r="CH17" s="34" t="n">
        <v>3000</v>
      </c>
      <c r="CI17" s="34" t="n">
        <v>3</v>
      </c>
      <c r="CJ17" s="34" t="n">
        <v>30</v>
      </c>
      <c r="CK17" s="34" t="n">
        <v>400</v>
      </c>
      <c r="CL17" s="34" t="n">
        <v>3000</v>
      </c>
      <c r="CM17" s="34" t="n">
        <v>3</v>
      </c>
      <c r="CN17" s="34" t="n">
        <v>30</v>
      </c>
      <c r="CO17" s="34" t="n">
        <v>400</v>
      </c>
      <c r="CP17" s="34" t="n">
        <v>3000</v>
      </c>
      <c r="CQ17" s="34" t="n">
        <v>3</v>
      </c>
      <c r="CR17" s="34" t="n">
        <v>30</v>
      </c>
      <c r="CS17" s="34" t="n">
        <v>400</v>
      </c>
      <c r="CT17" s="34" t="n">
        <v>3000</v>
      </c>
      <c r="CU17" s="34" t="n">
        <v>3</v>
      </c>
      <c r="CV17" s="34" t="n">
        <v>30</v>
      </c>
      <c r="CW17" s="34" t="n">
        <v>400</v>
      </c>
      <c r="CX17" s="34" t="n">
        <v>3000</v>
      </c>
      <c r="CY17" s="34"/>
      <c r="CZ17" s="34"/>
      <c r="DA17" s="34"/>
      <c r="DB17" s="34"/>
      <c r="DC17" s="34" t="n">
        <v>1</v>
      </c>
      <c r="DD17" s="34" t="n">
        <v>10</v>
      </c>
      <c r="DE17" s="34" t="n">
        <v>100</v>
      </c>
      <c r="DF17" s="34" t="n">
        <v>2000</v>
      </c>
      <c r="DG17" s="34" t="n">
        <v>3</v>
      </c>
      <c r="DH17" s="34" t="n">
        <v>30</v>
      </c>
      <c r="DI17" s="34" t="n">
        <v>400</v>
      </c>
      <c r="DJ17" s="34" t="n">
        <v>3000</v>
      </c>
      <c r="DK17" s="34" t="n">
        <v>3</v>
      </c>
      <c r="DL17" s="34" t="n">
        <v>30</v>
      </c>
      <c r="DM17" s="34" t="n">
        <v>400</v>
      </c>
      <c r="DN17" s="34" t="n">
        <v>3000</v>
      </c>
      <c r="DO17" s="34" t="n">
        <v>3</v>
      </c>
      <c r="DP17" s="34" t="n">
        <v>30</v>
      </c>
      <c r="DQ17" s="34" t="n">
        <v>400</v>
      </c>
      <c r="DR17" s="34" t="n">
        <v>3000</v>
      </c>
      <c r="DS17" s="34" t="n">
        <v>3</v>
      </c>
      <c r="DT17" s="34" t="n">
        <v>30</v>
      </c>
      <c r="DU17" s="34" t="n">
        <v>400</v>
      </c>
      <c r="DV17" s="34" t="n">
        <v>3000</v>
      </c>
      <c r="DW17" s="34"/>
      <c r="DX17" s="34"/>
      <c r="DY17" s="34"/>
      <c r="DZ17" s="34"/>
      <c r="EA17" s="34" t="n">
        <v>3</v>
      </c>
      <c r="EB17" s="34" t="n">
        <v>30</v>
      </c>
      <c r="EC17" s="34" t="n">
        <v>400</v>
      </c>
      <c r="ED17" s="34" t="n">
        <v>3000</v>
      </c>
      <c r="EE17" s="34"/>
      <c r="EF17" s="34"/>
      <c r="EG17" s="34"/>
      <c r="EH17" s="34"/>
      <c r="EI17" s="34" t="n">
        <v>3</v>
      </c>
      <c r="EJ17" s="34" t="n">
        <v>30</v>
      </c>
      <c r="EK17" s="34" t="n">
        <v>400</v>
      </c>
      <c r="EL17" s="34" t="n">
        <v>3000</v>
      </c>
      <c r="EM17" s="34" t="n">
        <v>3</v>
      </c>
      <c r="EN17" s="34" t="n">
        <v>30</v>
      </c>
      <c r="EO17" s="34" t="n">
        <v>400</v>
      </c>
      <c r="EP17" s="34" t="n">
        <v>3000</v>
      </c>
      <c r="EQ17" s="34" t="n">
        <v>3</v>
      </c>
      <c r="ER17" s="34" t="n">
        <v>30</v>
      </c>
      <c r="ES17" s="34" t="n">
        <v>400</v>
      </c>
      <c r="ET17" s="34" t="n">
        <v>3000</v>
      </c>
      <c r="EU17" s="34" t="n">
        <v>3</v>
      </c>
      <c r="EV17" s="34" t="n">
        <v>30</v>
      </c>
      <c r="EW17" s="34" t="n">
        <v>400</v>
      </c>
      <c r="EX17" s="34" t="n">
        <v>3000</v>
      </c>
      <c r="EY17" s="34" t="n">
        <v>3</v>
      </c>
      <c r="EZ17" s="34" t="n">
        <v>30</v>
      </c>
      <c r="FA17" s="34" t="n">
        <v>400</v>
      </c>
      <c r="FB17" s="34" t="n">
        <v>3000</v>
      </c>
      <c r="FC17" s="34"/>
      <c r="FD17" s="34"/>
      <c r="FE17" s="34"/>
      <c r="FF17" s="34"/>
      <c r="FG17" s="34" t="n">
        <v>1</v>
      </c>
      <c r="FH17" s="34" t="n">
        <v>10</v>
      </c>
      <c r="FI17" s="34" t="n">
        <v>100</v>
      </c>
      <c r="FJ17" s="34" t="n">
        <v>1000</v>
      </c>
      <c r="FK17" s="34" t="n">
        <v>3</v>
      </c>
      <c r="FL17" s="34" t="n">
        <v>30</v>
      </c>
      <c r="FM17" s="34" t="n">
        <v>400</v>
      </c>
      <c r="FN17" s="34" t="n">
        <v>3000</v>
      </c>
      <c r="FO17" s="34" t="n">
        <v>3</v>
      </c>
      <c r="FP17" s="34" t="n">
        <v>30</v>
      </c>
      <c r="FQ17" s="34" t="n">
        <v>400</v>
      </c>
      <c r="FR17" s="34" t="n">
        <v>3000</v>
      </c>
      <c r="FS17" s="34" t="n">
        <v>2</v>
      </c>
      <c r="FT17" s="34" t="n">
        <v>20</v>
      </c>
      <c r="FU17" s="34" t="n">
        <v>400</v>
      </c>
      <c r="FV17" s="34" t="n">
        <v>3000</v>
      </c>
      <c r="FW17" s="34" t="n">
        <v>1</v>
      </c>
      <c r="FX17" s="34" t="n">
        <v>10</v>
      </c>
      <c r="FY17" s="34" t="n">
        <v>300</v>
      </c>
      <c r="FZ17" s="34" t="n">
        <v>1000</v>
      </c>
      <c r="GA17" s="34" t="n">
        <v>3</v>
      </c>
      <c r="GB17" s="34" t="n">
        <v>30</v>
      </c>
      <c r="GC17" s="34" t="n">
        <v>400</v>
      </c>
      <c r="GD17" s="34" t="n">
        <v>3000</v>
      </c>
      <c r="GE17" s="34" t="n">
        <v>1</v>
      </c>
      <c r="GF17" s="34" t="n">
        <v>20</v>
      </c>
      <c r="GG17" s="34" t="n">
        <v>100</v>
      </c>
      <c r="GH17" s="34" t="n">
        <v>2000</v>
      </c>
      <c r="GI17" s="34" t="n">
        <v>3</v>
      </c>
      <c r="GJ17" s="34" t="n">
        <v>30</v>
      </c>
      <c r="GK17" s="34" t="n">
        <v>400</v>
      </c>
      <c r="GL17" s="34" t="n">
        <v>3000</v>
      </c>
      <c r="GM17" s="34" t="n">
        <v>3</v>
      </c>
      <c r="GN17" s="34" t="n">
        <v>30</v>
      </c>
      <c r="GO17" s="34" t="n">
        <v>400</v>
      </c>
      <c r="GP17" s="34" t="n">
        <v>3000</v>
      </c>
      <c r="GQ17" s="34" t="n">
        <v>3</v>
      </c>
      <c r="GR17" s="34" t="n">
        <v>10</v>
      </c>
      <c r="GS17" s="34" t="n">
        <v>200</v>
      </c>
      <c r="GT17" s="34" t="n">
        <v>2000</v>
      </c>
      <c r="GU17" s="34" t="n">
        <v>3</v>
      </c>
      <c r="GV17" s="34" t="n">
        <v>30</v>
      </c>
      <c r="GW17" s="34" t="n">
        <v>400</v>
      </c>
      <c r="GX17" s="34" t="n">
        <v>3000</v>
      </c>
      <c r="GY17" s="34"/>
      <c r="GZ17" s="34"/>
      <c r="HA17" s="34"/>
      <c r="HB17" s="34"/>
      <c r="HC17" s="34" t="n">
        <v>3</v>
      </c>
      <c r="HD17" s="34" t="n">
        <v>30</v>
      </c>
      <c r="HE17" s="34" t="n">
        <v>400</v>
      </c>
      <c r="HF17" s="34" t="n">
        <v>3000</v>
      </c>
    </row>
    <row r="18" customFormat="false" ht="54.95" hidden="false" customHeight="false" outlineLevel="0" collapsed="false">
      <c r="A18" s="14" t="s">
        <v>150</v>
      </c>
      <c r="B18" s="10" t="s">
        <v>151</v>
      </c>
      <c r="C18" s="66" t="n">
        <f aca="false">IF(OR(H18&lt;=1,I18&lt;=1)=1,0,IF(OR(H18&lt;2,I18&lt;2)=1,1,2))</f>
        <v>0</v>
      </c>
      <c r="D18" s="48" t="s">
        <v>121</v>
      </c>
      <c r="F18" s="48" t="s">
        <v>152</v>
      </c>
      <c r="G18" s="67" t="n">
        <f aca="false">COUNTIF(N18:HA18,1)+COUNTIF(N18:HA18,2)*0.5</f>
        <v>4.5</v>
      </c>
      <c r="H18" s="67" t="n">
        <f aca="false">COUNTIF(N18:HA18,10)+COUNTIF(N18:HA18,20)*0.5</f>
        <v>1.5</v>
      </c>
      <c r="I18" s="67" t="n">
        <f aca="false">COUNTIF(N18:HA18,1000)+COUNTIF(N18:HA18,2000)*0.5</f>
        <v>1</v>
      </c>
      <c r="J18" s="48" t="str">
        <f aca="false">IF(K18=100,"AV",IF(K18=200,"AF",IF(K18=300,"SF",0)))</f>
        <v>AV</v>
      </c>
      <c r="K18" s="48" t="n">
        <f aca="false">IF(COUNTIF(N18:HA18,300)&gt;=1,300,IF(COUNTIF(N18:HA18,200)&gt;=1,200,IF(COUNTIF(N18:HA18,100)&gt;=1,100,0)))</f>
        <v>100</v>
      </c>
      <c r="L18" s="67" t="n">
        <f aca="false">K18-E18</f>
        <v>100</v>
      </c>
      <c r="M18" s="67"/>
      <c r="N18" s="10"/>
      <c r="O18" s="68" t="n">
        <v>3</v>
      </c>
      <c r="P18" s="68" t="n">
        <v>30</v>
      </c>
      <c r="Q18" s="68" t="n">
        <v>400</v>
      </c>
      <c r="R18" s="68" t="n">
        <v>3000</v>
      </c>
      <c r="S18" s="34" t="n">
        <v>3</v>
      </c>
      <c r="T18" s="34" t="n">
        <v>30</v>
      </c>
      <c r="U18" s="34" t="n">
        <v>400</v>
      </c>
      <c r="V18" s="34" t="n">
        <v>3000</v>
      </c>
      <c r="W18" s="34"/>
      <c r="X18" s="34"/>
      <c r="Y18" s="34"/>
      <c r="Z18" s="34"/>
      <c r="AA18" s="34" t="n">
        <v>3</v>
      </c>
      <c r="AB18" s="34" t="n">
        <v>30</v>
      </c>
      <c r="AC18" s="34" t="n">
        <v>400</v>
      </c>
      <c r="AD18" s="34" t="n">
        <v>3000</v>
      </c>
      <c r="AE18" s="34" t="n">
        <v>3</v>
      </c>
      <c r="AF18" s="34" t="n">
        <v>30</v>
      </c>
      <c r="AG18" s="34" t="n">
        <v>400</v>
      </c>
      <c r="AH18" s="34" t="n">
        <v>3000</v>
      </c>
      <c r="AI18" s="34" t="n">
        <v>3</v>
      </c>
      <c r="AJ18" s="34" t="n">
        <v>30</v>
      </c>
      <c r="AK18" s="34" t="n">
        <v>400</v>
      </c>
      <c r="AL18" s="34" t="n">
        <v>3000</v>
      </c>
      <c r="AM18" s="34" t="n">
        <v>3</v>
      </c>
      <c r="AN18" s="34" t="n">
        <v>30</v>
      </c>
      <c r="AO18" s="34" t="n">
        <v>400</v>
      </c>
      <c r="AP18" s="34" t="n">
        <v>3000</v>
      </c>
      <c r="AQ18" s="34" t="n">
        <v>3</v>
      </c>
      <c r="AR18" s="34" t="n">
        <v>30</v>
      </c>
      <c r="AS18" s="34" t="n">
        <v>400</v>
      </c>
      <c r="AT18" s="34" t="n">
        <v>3000</v>
      </c>
      <c r="AU18" s="34" t="n">
        <v>1</v>
      </c>
      <c r="AV18" s="34" t="n">
        <v>30</v>
      </c>
      <c r="AW18" s="34" t="n">
        <v>400</v>
      </c>
      <c r="AX18" s="34" t="n">
        <v>3000</v>
      </c>
      <c r="AY18" s="34" t="n">
        <v>3</v>
      </c>
      <c r="AZ18" s="34" t="n">
        <v>30</v>
      </c>
      <c r="BA18" s="34" t="n">
        <v>400</v>
      </c>
      <c r="BB18" s="34" t="n">
        <v>3000</v>
      </c>
      <c r="BC18" s="34"/>
      <c r="BD18" s="34"/>
      <c r="BE18" s="34"/>
      <c r="BF18" s="34"/>
      <c r="BG18" s="34"/>
      <c r="BH18" s="34"/>
      <c r="BI18" s="34"/>
      <c r="BJ18" s="34"/>
      <c r="BK18" s="34" t="n">
        <v>3</v>
      </c>
      <c r="BL18" s="34" t="n">
        <v>30</v>
      </c>
      <c r="BM18" s="34" t="n">
        <v>400</v>
      </c>
      <c r="BN18" s="34" t="n">
        <v>3000</v>
      </c>
      <c r="BO18" s="34" t="n">
        <v>3</v>
      </c>
      <c r="BP18" s="34" t="n">
        <v>30</v>
      </c>
      <c r="BQ18" s="34" t="n">
        <v>400</v>
      </c>
      <c r="BR18" s="34" t="n">
        <v>3000</v>
      </c>
      <c r="BS18" s="34" t="n">
        <v>3</v>
      </c>
      <c r="BT18" s="34" t="n">
        <v>30</v>
      </c>
      <c r="BU18" s="34" t="n">
        <v>400</v>
      </c>
      <c r="BV18" s="34" t="n">
        <v>3000</v>
      </c>
      <c r="BW18" s="34" t="n">
        <v>3</v>
      </c>
      <c r="BX18" s="34" t="n">
        <v>30</v>
      </c>
      <c r="BY18" s="34" t="n">
        <v>400</v>
      </c>
      <c r="BZ18" s="34" t="n">
        <v>3000</v>
      </c>
      <c r="CA18" s="34"/>
      <c r="CB18" s="34"/>
      <c r="CC18" s="34"/>
      <c r="CD18" s="34"/>
      <c r="CE18" s="34" t="n">
        <v>3</v>
      </c>
      <c r="CF18" s="34" t="n">
        <v>30</v>
      </c>
      <c r="CG18" s="34" t="n">
        <v>400</v>
      </c>
      <c r="CH18" s="34" t="n">
        <v>3000</v>
      </c>
      <c r="CI18" s="34" t="n">
        <v>3</v>
      </c>
      <c r="CJ18" s="34" t="n">
        <v>30</v>
      </c>
      <c r="CK18" s="34" t="n">
        <v>400</v>
      </c>
      <c r="CL18" s="34" t="n">
        <v>3000</v>
      </c>
      <c r="CM18" s="34" t="n">
        <v>3</v>
      </c>
      <c r="CN18" s="34" t="n">
        <v>30</v>
      </c>
      <c r="CO18" s="34" t="n">
        <v>400</v>
      </c>
      <c r="CP18" s="34" t="n">
        <v>3000</v>
      </c>
      <c r="CQ18" s="34" t="n">
        <v>3</v>
      </c>
      <c r="CR18" s="34" t="n">
        <v>30</v>
      </c>
      <c r="CS18" s="34" t="n">
        <v>400</v>
      </c>
      <c r="CT18" s="34" t="n">
        <v>3000</v>
      </c>
      <c r="CU18" s="34" t="n">
        <v>2</v>
      </c>
      <c r="CV18" s="34" t="n">
        <v>20</v>
      </c>
      <c r="CW18" s="34" t="n">
        <v>100</v>
      </c>
      <c r="CX18" s="34" t="n">
        <v>2000</v>
      </c>
      <c r="CY18" s="34"/>
      <c r="CZ18" s="34"/>
      <c r="DA18" s="34"/>
      <c r="DB18" s="34"/>
      <c r="DC18" s="34" t="n">
        <v>1</v>
      </c>
      <c r="DD18" s="34" t="n">
        <v>10</v>
      </c>
      <c r="DE18" s="34" t="n">
        <v>100</v>
      </c>
      <c r="DF18" s="34" t="n">
        <v>2000</v>
      </c>
      <c r="DG18" s="34" t="n">
        <v>3</v>
      </c>
      <c r="DH18" s="34" t="n">
        <v>30</v>
      </c>
      <c r="DI18" s="34" t="n">
        <v>400</v>
      </c>
      <c r="DJ18" s="34" t="n">
        <v>3000</v>
      </c>
      <c r="DK18" s="34" t="n">
        <v>3</v>
      </c>
      <c r="DL18" s="34" t="n">
        <v>30</v>
      </c>
      <c r="DM18" s="34" t="n">
        <v>400</v>
      </c>
      <c r="DN18" s="34" t="n">
        <v>3000</v>
      </c>
      <c r="DO18" s="34" t="n">
        <v>3</v>
      </c>
      <c r="DP18" s="34" t="n">
        <v>30</v>
      </c>
      <c r="DQ18" s="34" t="n">
        <v>400</v>
      </c>
      <c r="DR18" s="34" t="n">
        <v>3000</v>
      </c>
      <c r="DS18" s="34" t="n">
        <v>3</v>
      </c>
      <c r="DT18" s="34" t="n">
        <v>30</v>
      </c>
      <c r="DU18" s="34" t="n">
        <v>400</v>
      </c>
      <c r="DV18" s="34" t="n">
        <v>3000</v>
      </c>
      <c r="DW18" s="34"/>
      <c r="DX18" s="34"/>
      <c r="DY18" s="34"/>
      <c r="DZ18" s="34"/>
      <c r="EA18" s="34" t="n">
        <v>3</v>
      </c>
      <c r="EB18" s="34" t="n">
        <v>30</v>
      </c>
      <c r="EC18" s="34" t="n">
        <v>400</v>
      </c>
      <c r="ED18" s="34" t="n">
        <v>3000</v>
      </c>
      <c r="EE18" s="34"/>
      <c r="EF18" s="34"/>
      <c r="EG18" s="34"/>
      <c r="EH18" s="34"/>
      <c r="EI18" s="34" t="n">
        <v>3</v>
      </c>
      <c r="EJ18" s="34" t="n">
        <v>30</v>
      </c>
      <c r="EK18" s="34" t="n">
        <v>400</v>
      </c>
      <c r="EL18" s="34" t="n">
        <v>3000</v>
      </c>
      <c r="EM18" s="34" t="n">
        <v>3</v>
      </c>
      <c r="EN18" s="34" t="n">
        <v>30</v>
      </c>
      <c r="EO18" s="34" t="n">
        <v>400</v>
      </c>
      <c r="EP18" s="34" t="n">
        <v>3000</v>
      </c>
      <c r="EQ18" s="34" t="n">
        <v>1</v>
      </c>
      <c r="ER18" s="34" t="n">
        <v>30</v>
      </c>
      <c r="ES18" s="34" t="n">
        <v>400</v>
      </c>
      <c r="ET18" s="34" t="n">
        <v>3000</v>
      </c>
      <c r="EU18" s="34" t="n">
        <v>3</v>
      </c>
      <c r="EV18" s="34" t="n">
        <v>30</v>
      </c>
      <c r="EW18" s="34" t="n">
        <v>400</v>
      </c>
      <c r="EX18" s="34" t="n">
        <v>3000</v>
      </c>
      <c r="EY18" s="34" t="n">
        <v>3</v>
      </c>
      <c r="EZ18" s="34" t="n">
        <v>30</v>
      </c>
      <c r="FA18" s="34" t="n">
        <v>400</v>
      </c>
      <c r="FB18" s="34" t="n">
        <v>3000</v>
      </c>
      <c r="FC18" s="34"/>
      <c r="FD18" s="34"/>
      <c r="FE18" s="34"/>
      <c r="FF18" s="34"/>
      <c r="FG18" s="34" t="n">
        <v>3</v>
      </c>
      <c r="FH18" s="34" t="n">
        <v>30</v>
      </c>
      <c r="FI18" s="34" t="n">
        <v>400</v>
      </c>
      <c r="FJ18" s="34" t="n">
        <v>3000</v>
      </c>
      <c r="FK18" s="34" t="n">
        <v>3</v>
      </c>
      <c r="FL18" s="34" t="n">
        <v>30</v>
      </c>
      <c r="FM18" s="34" t="n">
        <v>400</v>
      </c>
      <c r="FN18" s="34" t="n">
        <v>3000</v>
      </c>
      <c r="FO18" s="34" t="n">
        <v>3</v>
      </c>
      <c r="FP18" s="34" t="n">
        <v>30</v>
      </c>
      <c r="FQ18" s="34" t="n">
        <v>400</v>
      </c>
      <c r="FR18" s="34" t="n">
        <v>3000</v>
      </c>
      <c r="FS18" s="34" t="n">
        <v>3</v>
      </c>
      <c r="FT18" s="34" t="n">
        <v>30</v>
      </c>
      <c r="FU18" s="34" t="n">
        <v>400</v>
      </c>
      <c r="FV18" s="34" t="n">
        <v>3000</v>
      </c>
      <c r="FW18" s="34" t="n">
        <v>3</v>
      </c>
      <c r="FX18" s="34" t="n">
        <v>30</v>
      </c>
      <c r="FY18" s="34" t="n">
        <v>400</v>
      </c>
      <c r="FZ18" s="34" t="n">
        <v>3000</v>
      </c>
      <c r="GA18" s="34" t="n">
        <v>3</v>
      </c>
      <c r="GB18" s="34" t="n">
        <v>30</v>
      </c>
      <c r="GC18" s="34" t="n">
        <v>400</v>
      </c>
      <c r="GD18" s="34" t="n">
        <v>3000</v>
      </c>
      <c r="GE18" s="34" t="n">
        <v>3</v>
      </c>
      <c r="GF18" s="34" t="n">
        <v>30</v>
      </c>
      <c r="GG18" s="34" t="n">
        <v>400</v>
      </c>
      <c r="GH18" s="34" t="n">
        <v>3000</v>
      </c>
      <c r="GI18" s="34" t="n">
        <v>3</v>
      </c>
      <c r="GJ18" s="34" t="n">
        <v>30</v>
      </c>
      <c r="GK18" s="34" t="n">
        <v>400</v>
      </c>
      <c r="GL18" s="34" t="n">
        <v>3000</v>
      </c>
      <c r="GM18" s="34" t="n">
        <v>3</v>
      </c>
      <c r="GN18" s="34" t="n">
        <v>30</v>
      </c>
      <c r="GO18" s="34" t="n">
        <v>400</v>
      </c>
      <c r="GP18" s="34" t="n">
        <v>3000</v>
      </c>
      <c r="GQ18" s="34" t="n">
        <v>1</v>
      </c>
      <c r="GR18" s="34" t="n">
        <v>30</v>
      </c>
      <c r="GS18" s="34" t="n">
        <v>400</v>
      </c>
      <c r="GT18" s="34" t="n">
        <v>3000</v>
      </c>
      <c r="GU18" s="34" t="n">
        <v>3</v>
      </c>
      <c r="GV18" s="34" t="n">
        <v>30</v>
      </c>
      <c r="GW18" s="34" t="n">
        <v>400</v>
      </c>
      <c r="GX18" s="34" t="n">
        <v>3000</v>
      </c>
      <c r="GY18" s="34"/>
      <c r="GZ18" s="34"/>
      <c r="HA18" s="34"/>
      <c r="HB18" s="34"/>
      <c r="HC18" s="34" t="n">
        <v>2</v>
      </c>
      <c r="HD18" s="34" t="n">
        <v>20</v>
      </c>
      <c r="HE18" s="34" t="n">
        <v>100</v>
      </c>
      <c r="HF18" s="34" t="n">
        <v>2000</v>
      </c>
    </row>
    <row r="19" customFormat="false" ht="14.2" hidden="false" customHeight="false" outlineLevel="0" collapsed="false">
      <c r="A19" s="14" t="s">
        <v>153</v>
      </c>
      <c r="B19" s="10" t="s">
        <v>154</v>
      </c>
      <c r="C19" s="66" t="n">
        <f aca="false">IF(OR(H19&lt;=1,I19&lt;=1)=1,0,IF(OR(H19&lt;2,I19&lt;2)=1,1,2))</f>
        <v>2</v>
      </c>
      <c r="D19" s="48" t="s">
        <v>118</v>
      </c>
      <c r="F19" s="48" t="s">
        <v>126</v>
      </c>
      <c r="G19" s="67" t="n">
        <f aca="false">COUNTIF(N19:HA19,1)+COUNTIF(N19:HA19,2)*0.5</f>
        <v>10</v>
      </c>
      <c r="H19" s="67" t="n">
        <f aca="false">COUNTIF(N19:HA19,10)+COUNTIF(N19:HA19,20)*0.5</f>
        <v>6.5</v>
      </c>
      <c r="I19" s="67" t="n">
        <f aca="false">COUNTIF(N19:HA19,1000)+COUNTIF(N19:HA19,2000)*0.5</f>
        <v>5</v>
      </c>
      <c r="J19" s="48" t="str">
        <f aca="false">IF(K19=100,"AV",IF(K19=200,"AF",IF(K19=300,"SF",0)))</f>
        <v>SF</v>
      </c>
      <c r="K19" s="48" t="n">
        <f aca="false">IF(COUNTIF(N19:HA19,300)&gt;=1,300,IF(COUNTIF(N19:HA19,200)&gt;=1,200,IF(COUNTIF(N19:HA19,100)&gt;=1,100,0)))</f>
        <v>300</v>
      </c>
      <c r="L19" s="67" t="n">
        <f aca="false">K19-E19</f>
        <v>300</v>
      </c>
      <c r="M19" s="67"/>
      <c r="N19" s="10"/>
      <c r="O19" s="68" t="n">
        <v>2</v>
      </c>
      <c r="P19" s="68" t="n">
        <v>30</v>
      </c>
      <c r="Q19" s="68" t="n">
        <v>400</v>
      </c>
      <c r="R19" s="68" t="n">
        <v>3000</v>
      </c>
      <c r="S19" s="34" t="n">
        <v>3</v>
      </c>
      <c r="T19" s="34" t="n">
        <v>30</v>
      </c>
      <c r="U19" s="34" t="n">
        <v>400</v>
      </c>
      <c r="V19" s="34" t="n">
        <v>3000</v>
      </c>
      <c r="W19" s="34"/>
      <c r="X19" s="34"/>
      <c r="Y19" s="34"/>
      <c r="Z19" s="34"/>
      <c r="AA19" s="34" t="n">
        <v>3</v>
      </c>
      <c r="AB19" s="34" t="n">
        <v>30</v>
      </c>
      <c r="AC19" s="34" t="n">
        <v>400</v>
      </c>
      <c r="AD19" s="34" t="n">
        <v>3000</v>
      </c>
      <c r="AE19" s="34" t="n">
        <v>3</v>
      </c>
      <c r="AF19" s="34" t="n">
        <v>30</v>
      </c>
      <c r="AG19" s="34" t="n">
        <v>400</v>
      </c>
      <c r="AH19" s="34" t="n">
        <v>3000</v>
      </c>
      <c r="AI19" s="34" t="n">
        <v>2</v>
      </c>
      <c r="AJ19" s="34" t="n">
        <v>30</v>
      </c>
      <c r="AK19" s="34" t="n">
        <v>400</v>
      </c>
      <c r="AL19" s="34" t="n">
        <v>3000</v>
      </c>
      <c r="AM19" s="34" t="n">
        <v>2</v>
      </c>
      <c r="AN19" s="34" t="n">
        <v>30</v>
      </c>
      <c r="AO19" s="34" t="n">
        <v>400</v>
      </c>
      <c r="AP19" s="34" t="n">
        <v>3000</v>
      </c>
      <c r="AQ19" s="34" t="n">
        <v>3</v>
      </c>
      <c r="AR19" s="34" t="n">
        <v>30</v>
      </c>
      <c r="AS19" s="34" t="n">
        <v>400</v>
      </c>
      <c r="AT19" s="34" t="n">
        <v>3000</v>
      </c>
      <c r="AU19" s="34" t="n">
        <v>1</v>
      </c>
      <c r="AV19" s="34" t="n">
        <v>30</v>
      </c>
      <c r="AW19" s="34" t="n">
        <v>400</v>
      </c>
      <c r="AX19" s="34" t="n">
        <v>3000</v>
      </c>
      <c r="AY19" s="34" t="n">
        <v>3</v>
      </c>
      <c r="AZ19" s="34" t="n">
        <v>30</v>
      </c>
      <c r="BA19" s="34" t="n">
        <v>400</v>
      </c>
      <c r="BB19" s="34" t="n">
        <v>3000</v>
      </c>
      <c r="BC19" s="34"/>
      <c r="BD19" s="34"/>
      <c r="BE19" s="34"/>
      <c r="BF19" s="34"/>
      <c r="BG19" s="34"/>
      <c r="BH19" s="34"/>
      <c r="BI19" s="34"/>
      <c r="BJ19" s="34"/>
      <c r="BK19" s="34" t="n">
        <v>3</v>
      </c>
      <c r="BL19" s="34" t="n">
        <v>30</v>
      </c>
      <c r="BM19" s="34" t="n">
        <v>400</v>
      </c>
      <c r="BN19" s="34" t="n">
        <v>3000</v>
      </c>
      <c r="BO19" s="34" t="n">
        <v>3</v>
      </c>
      <c r="BP19" s="34" t="n">
        <v>30</v>
      </c>
      <c r="BQ19" s="34" t="n">
        <v>400</v>
      </c>
      <c r="BR19" s="34" t="n">
        <v>3000</v>
      </c>
      <c r="BS19" s="34" t="n">
        <v>3</v>
      </c>
      <c r="BT19" s="34" t="n">
        <v>30</v>
      </c>
      <c r="BU19" s="34" t="n">
        <v>400</v>
      </c>
      <c r="BV19" s="34" t="n">
        <v>3000</v>
      </c>
      <c r="BW19" s="34" t="n">
        <v>2</v>
      </c>
      <c r="BX19" s="34" t="n">
        <v>20</v>
      </c>
      <c r="BY19" s="34" t="n">
        <v>100</v>
      </c>
      <c r="BZ19" s="34" t="n">
        <v>2000</v>
      </c>
      <c r="CA19" s="34"/>
      <c r="CB19" s="34"/>
      <c r="CC19" s="34"/>
      <c r="CD19" s="34"/>
      <c r="CE19" s="34" t="n">
        <v>2</v>
      </c>
      <c r="CF19" s="34" t="n">
        <v>20</v>
      </c>
      <c r="CG19" s="34" t="n">
        <v>200</v>
      </c>
      <c r="CH19" s="34" t="n">
        <v>2000</v>
      </c>
      <c r="CI19" s="34" t="n">
        <v>3</v>
      </c>
      <c r="CJ19" s="34" t="n">
        <v>30</v>
      </c>
      <c r="CK19" s="34" t="n">
        <v>400</v>
      </c>
      <c r="CL19" s="34" t="n">
        <v>3000</v>
      </c>
      <c r="CM19" s="34" t="n">
        <v>2</v>
      </c>
      <c r="CN19" s="34" t="n">
        <v>30</v>
      </c>
      <c r="CO19" s="34" t="n">
        <v>400</v>
      </c>
      <c r="CP19" s="34" t="n">
        <v>3000</v>
      </c>
      <c r="CQ19" s="34" t="n">
        <v>2</v>
      </c>
      <c r="CR19" s="34" t="n">
        <v>20</v>
      </c>
      <c r="CS19" s="34" t="n">
        <v>100</v>
      </c>
      <c r="CT19" s="34" t="n">
        <v>2000</v>
      </c>
      <c r="CU19" s="34" t="n">
        <v>3</v>
      </c>
      <c r="CV19" s="34" t="n">
        <v>30</v>
      </c>
      <c r="CW19" s="34" t="n">
        <v>400</v>
      </c>
      <c r="CX19" s="34" t="n">
        <v>3000</v>
      </c>
      <c r="CY19" s="34"/>
      <c r="CZ19" s="34"/>
      <c r="DA19" s="34"/>
      <c r="DB19" s="34"/>
      <c r="DC19" s="34" t="n">
        <v>3</v>
      </c>
      <c r="DD19" s="34" t="n">
        <v>30</v>
      </c>
      <c r="DE19" s="34" t="n">
        <v>400</v>
      </c>
      <c r="DF19" s="34" t="n">
        <v>3000</v>
      </c>
      <c r="DG19" s="34" t="n">
        <v>2</v>
      </c>
      <c r="DH19" s="34" t="n">
        <v>30</v>
      </c>
      <c r="DI19" s="34" t="n">
        <v>400</v>
      </c>
      <c r="DJ19" s="34" t="n">
        <v>3000</v>
      </c>
      <c r="DK19" s="34" t="n">
        <v>3</v>
      </c>
      <c r="DL19" s="34" t="n">
        <v>30</v>
      </c>
      <c r="DM19" s="34" t="n">
        <v>400</v>
      </c>
      <c r="DN19" s="34" t="n">
        <v>3000</v>
      </c>
      <c r="DO19" s="34" t="n">
        <v>3</v>
      </c>
      <c r="DP19" s="34" t="n">
        <v>30</v>
      </c>
      <c r="DQ19" s="34" t="n">
        <v>400</v>
      </c>
      <c r="DR19" s="34" t="n">
        <v>3000</v>
      </c>
      <c r="DS19" s="34" t="n">
        <v>3</v>
      </c>
      <c r="DT19" s="34" t="n">
        <v>30</v>
      </c>
      <c r="DU19" s="34" t="n">
        <v>400</v>
      </c>
      <c r="DV19" s="34" t="n">
        <v>3000</v>
      </c>
      <c r="DW19" s="34"/>
      <c r="DX19" s="34"/>
      <c r="DY19" s="34"/>
      <c r="DZ19" s="34"/>
      <c r="EA19" s="34" t="n">
        <v>3</v>
      </c>
      <c r="EB19" s="34" t="n">
        <v>30</v>
      </c>
      <c r="EC19" s="34" t="n">
        <v>400</v>
      </c>
      <c r="ED19" s="34" t="n">
        <v>3000</v>
      </c>
      <c r="EE19" s="34"/>
      <c r="EF19" s="34"/>
      <c r="EG19" s="34"/>
      <c r="EH19" s="34"/>
      <c r="EI19" s="34" t="n">
        <v>3</v>
      </c>
      <c r="EJ19" s="34" t="n">
        <v>30</v>
      </c>
      <c r="EK19" s="34" t="n">
        <v>400</v>
      </c>
      <c r="EL19" s="34" t="n">
        <v>3000</v>
      </c>
      <c r="EM19" s="34" t="n">
        <v>3</v>
      </c>
      <c r="EN19" s="34" t="n">
        <v>30</v>
      </c>
      <c r="EO19" s="34" t="n">
        <v>400</v>
      </c>
      <c r="EP19" s="34" t="n">
        <v>3000</v>
      </c>
      <c r="EQ19" s="34" t="n">
        <v>1</v>
      </c>
      <c r="ER19" s="34" t="n">
        <v>30</v>
      </c>
      <c r="ES19" s="34" t="n">
        <v>400</v>
      </c>
      <c r="ET19" s="34" t="n">
        <v>3000</v>
      </c>
      <c r="EU19" s="34" t="n">
        <v>3</v>
      </c>
      <c r="EV19" s="34" t="n">
        <v>30</v>
      </c>
      <c r="EW19" s="34" t="n">
        <v>400</v>
      </c>
      <c r="EX19" s="34" t="n">
        <v>3000</v>
      </c>
      <c r="EY19" s="34" t="n">
        <v>3</v>
      </c>
      <c r="EZ19" s="34" t="n">
        <v>30</v>
      </c>
      <c r="FA19" s="34" t="n">
        <v>400</v>
      </c>
      <c r="FB19" s="34" t="n">
        <v>3000</v>
      </c>
      <c r="FC19" s="34"/>
      <c r="FD19" s="34"/>
      <c r="FE19" s="34"/>
      <c r="FF19" s="34"/>
      <c r="FG19" s="34" t="n">
        <v>1</v>
      </c>
      <c r="FH19" s="34" t="n">
        <v>10</v>
      </c>
      <c r="FI19" s="34" t="n">
        <v>100</v>
      </c>
      <c r="FJ19" s="34" t="n">
        <v>1000</v>
      </c>
      <c r="FK19" s="34" t="n">
        <v>2</v>
      </c>
      <c r="FL19" s="34" t="n">
        <v>20</v>
      </c>
      <c r="FM19" s="34" t="n">
        <v>100</v>
      </c>
      <c r="FN19" s="34" t="n">
        <v>3000</v>
      </c>
      <c r="FO19" s="34" t="n">
        <v>2</v>
      </c>
      <c r="FP19" s="34" t="n">
        <v>20</v>
      </c>
      <c r="FQ19" s="34" t="n">
        <v>300</v>
      </c>
      <c r="FR19" s="34" t="n">
        <v>2000</v>
      </c>
      <c r="FS19" s="34" t="n">
        <v>2</v>
      </c>
      <c r="FT19" s="34" t="n">
        <v>20</v>
      </c>
      <c r="FU19" s="34" t="n">
        <v>400</v>
      </c>
      <c r="FV19" s="34" t="n">
        <v>3000</v>
      </c>
      <c r="FW19" s="34" t="n">
        <v>1</v>
      </c>
      <c r="FX19" s="34" t="n">
        <v>10</v>
      </c>
      <c r="FY19" s="34" t="n">
        <v>300</v>
      </c>
      <c r="FZ19" s="34" t="n">
        <v>1000</v>
      </c>
      <c r="GA19" s="34" t="n">
        <v>3</v>
      </c>
      <c r="GB19" s="34" t="n">
        <v>30</v>
      </c>
      <c r="GC19" s="34" t="n">
        <v>400</v>
      </c>
      <c r="GD19" s="34" t="n">
        <v>3000</v>
      </c>
      <c r="GE19" s="34" t="n">
        <v>2</v>
      </c>
      <c r="GF19" s="34" t="n">
        <v>20</v>
      </c>
      <c r="GG19" s="34" t="n">
        <v>100</v>
      </c>
      <c r="GH19" s="34" t="n">
        <v>2000</v>
      </c>
      <c r="GI19" s="34" t="n">
        <v>3</v>
      </c>
      <c r="GJ19" s="34" t="n">
        <v>30</v>
      </c>
      <c r="GK19" s="34" t="n">
        <v>400</v>
      </c>
      <c r="GL19" s="34" t="n">
        <v>3000</v>
      </c>
      <c r="GM19" s="34" t="n">
        <v>3</v>
      </c>
      <c r="GN19" s="34" t="n">
        <v>30</v>
      </c>
      <c r="GO19" s="34" t="n">
        <v>400</v>
      </c>
      <c r="GP19" s="34" t="n">
        <v>3000</v>
      </c>
      <c r="GQ19" s="34" t="n">
        <v>3</v>
      </c>
      <c r="GR19" s="34" t="n">
        <v>10</v>
      </c>
      <c r="GS19" s="34" t="n">
        <v>200</v>
      </c>
      <c r="GT19" s="34" t="n">
        <v>2000</v>
      </c>
      <c r="GU19" s="34" t="n">
        <v>3</v>
      </c>
      <c r="GV19" s="34" t="n">
        <v>30</v>
      </c>
      <c r="GW19" s="34" t="n">
        <v>400</v>
      </c>
      <c r="GX19" s="34" t="n">
        <v>3000</v>
      </c>
      <c r="GY19" s="34"/>
      <c r="GZ19" s="34"/>
      <c r="HA19" s="34"/>
      <c r="HB19" s="34"/>
      <c r="HC19" s="34" t="n">
        <v>3</v>
      </c>
      <c r="HD19" s="34" t="n">
        <v>30</v>
      </c>
      <c r="HE19" s="34" t="n">
        <v>400</v>
      </c>
      <c r="HF19" s="34" t="n">
        <v>3000</v>
      </c>
    </row>
    <row r="20" customFormat="false" ht="14.2" hidden="false" customHeight="false" outlineLevel="0" collapsed="false">
      <c r="A20" s="14" t="s">
        <v>155</v>
      </c>
      <c r="B20" s="10" t="s">
        <v>156</v>
      </c>
      <c r="C20" s="66" t="n">
        <f aca="false">IF(OR(H20&lt;=1,I20&lt;=1)=1,0,IF(OR(H20&lt;2,I20&lt;2)=1,1,2))</f>
        <v>2</v>
      </c>
      <c r="D20" s="48" t="s">
        <v>125</v>
      </c>
      <c r="F20" s="48" t="s">
        <v>126</v>
      </c>
      <c r="G20" s="67" t="n">
        <f aca="false">COUNTIF(N20:HA20,1)+COUNTIF(N20:HA20,2)*0.5</f>
        <v>7</v>
      </c>
      <c r="H20" s="67" t="n">
        <f aca="false">COUNTIF(N20:HA20,10)+COUNTIF(N20:HA20,20)*0.5</f>
        <v>6.5</v>
      </c>
      <c r="I20" s="67" t="n">
        <f aca="false">COUNTIF(N20:HA20,1000)+COUNTIF(N20:HA20,2000)*0.5</f>
        <v>5</v>
      </c>
      <c r="J20" s="48" t="str">
        <f aca="false">IF(K20=100,"AV",IF(K20=200,"AF",IF(K20=300,"SF",0)))</f>
        <v>AF</v>
      </c>
      <c r="K20" s="48" t="n">
        <f aca="false">IF(COUNTIF(N20:HA20,300)&gt;=1,300,IF(COUNTIF(N20:HA20,200)&gt;=1,200,IF(COUNTIF(N20:HA20,100)&gt;=1,100,0)))</f>
        <v>200</v>
      </c>
      <c r="L20" s="67" t="n">
        <f aca="false">K20-E20</f>
        <v>200</v>
      </c>
      <c r="M20" s="67"/>
      <c r="N20" s="10"/>
      <c r="O20" s="68" t="n">
        <v>2</v>
      </c>
      <c r="P20" s="68" t="n">
        <v>30</v>
      </c>
      <c r="Q20" s="68" t="n">
        <v>400</v>
      </c>
      <c r="R20" s="68" t="n">
        <v>3000</v>
      </c>
      <c r="S20" s="34" t="n">
        <v>3</v>
      </c>
      <c r="T20" s="34" t="n">
        <v>30</v>
      </c>
      <c r="U20" s="34" t="n">
        <v>400</v>
      </c>
      <c r="V20" s="34" t="n">
        <v>3000</v>
      </c>
      <c r="W20" s="34"/>
      <c r="X20" s="34"/>
      <c r="Y20" s="34"/>
      <c r="Z20" s="34"/>
      <c r="AA20" s="34" t="n">
        <v>3</v>
      </c>
      <c r="AB20" s="34" t="n">
        <v>30</v>
      </c>
      <c r="AC20" s="34" t="n">
        <v>400</v>
      </c>
      <c r="AD20" s="34" t="n">
        <v>3000</v>
      </c>
      <c r="AE20" s="34" t="n">
        <v>2</v>
      </c>
      <c r="AF20" s="34" t="n">
        <v>10</v>
      </c>
      <c r="AG20" s="34" t="n">
        <v>100</v>
      </c>
      <c r="AH20" s="34" t="n">
        <v>1000</v>
      </c>
      <c r="AI20" s="34" t="n">
        <v>3</v>
      </c>
      <c r="AJ20" s="34" t="n">
        <v>30</v>
      </c>
      <c r="AK20" s="34" t="n">
        <v>400</v>
      </c>
      <c r="AL20" s="34" t="n">
        <v>3000</v>
      </c>
      <c r="AM20" s="34" t="n">
        <v>2</v>
      </c>
      <c r="AN20" s="34" t="n">
        <v>30</v>
      </c>
      <c r="AO20" s="34" t="n">
        <v>400</v>
      </c>
      <c r="AP20" s="34" t="n">
        <v>3000</v>
      </c>
      <c r="AQ20" s="34" t="n">
        <v>3</v>
      </c>
      <c r="AR20" s="34" t="n">
        <v>30</v>
      </c>
      <c r="AS20" s="34" t="n">
        <v>400</v>
      </c>
      <c r="AT20" s="34" t="n">
        <v>3000</v>
      </c>
      <c r="AU20" s="34" t="n">
        <v>1</v>
      </c>
      <c r="AV20" s="34" t="n">
        <v>30</v>
      </c>
      <c r="AW20" s="34" t="n">
        <v>400</v>
      </c>
      <c r="AX20" s="34" t="n">
        <v>3000</v>
      </c>
      <c r="AY20" s="34" t="n">
        <v>3</v>
      </c>
      <c r="AZ20" s="34" t="n">
        <v>30</v>
      </c>
      <c r="BA20" s="34" t="n">
        <v>400</v>
      </c>
      <c r="BB20" s="34" t="n">
        <v>3000</v>
      </c>
      <c r="BC20" s="34"/>
      <c r="BD20" s="34"/>
      <c r="BE20" s="34"/>
      <c r="BF20" s="34"/>
      <c r="BG20" s="34"/>
      <c r="BH20" s="34"/>
      <c r="BI20" s="34"/>
      <c r="BJ20" s="34"/>
      <c r="BK20" s="34" t="n">
        <v>3</v>
      </c>
      <c r="BL20" s="34" t="n">
        <v>30</v>
      </c>
      <c r="BM20" s="34" t="n">
        <v>400</v>
      </c>
      <c r="BN20" s="34" t="n">
        <v>3000</v>
      </c>
      <c r="BO20" s="34" t="n">
        <v>3</v>
      </c>
      <c r="BP20" s="34" t="n">
        <v>30</v>
      </c>
      <c r="BQ20" s="34" t="n">
        <v>400</v>
      </c>
      <c r="BR20" s="34" t="n">
        <v>3000</v>
      </c>
      <c r="BS20" s="34" t="n">
        <v>3</v>
      </c>
      <c r="BT20" s="34" t="n">
        <v>30</v>
      </c>
      <c r="BU20" s="34" t="n">
        <v>400</v>
      </c>
      <c r="BV20" s="34" t="n">
        <v>3000</v>
      </c>
      <c r="BW20" s="34" t="n">
        <v>2</v>
      </c>
      <c r="BX20" s="34" t="n">
        <v>20</v>
      </c>
      <c r="BY20" s="34" t="n">
        <v>100</v>
      </c>
      <c r="BZ20" s="34" t="n">
        <v>2000</v>
      </c>
      <c r="CA20" s="34"/>
      <c r="CB20" s="34"/>
      <c r="CC20" s="34"/>
      <c r="CD20" s="34"/>
      <c r="CE20" s="34" t="n">
        <v>3</v>
      </c>
      <c r="CF20" s="34" t="n">
        <v>30</v>
      </c>
      <c r="CG20" s="34" t="n">
        <v>400</v>
      </c>
      <c r="CH20" s="34" t="n">
        <v>3000</v>
      </c>
      <c r="CI20" s="34" t="n">
        <v>3</v>
      </c>
      <c r="CJ20" s="34" t="n">
        <v>30</v>
      </c>
      <c r="CK20" s="34" t="n">
        <v>400</v>
      </c>
      <c r="CL20" s="34" t="n">
        <v>3000</v>
      </c>
      <c r="CM20" s="34" t="n">
        <v>3</v>
      </c>
      <c r="CN20" s="34" t="n">
        <v>30</v>
      </c>
      <c r="CO20" s="34" t="n">
        <v>400</v>
      </c>
      <c r="CP20" s="34" t="n">
        <v>3000</v>
      </c>
      <c r="CQ20" s="34" t="n">
        <v>2</v>
      </c>
      <c r="CR20" s="34" t="n">
        <v>20</v>
      </c>
      <c r="CS20" s="34" t="n">
        <v>100</v>
      </c>
      <c r="CT20" s="34" t="n">
        <v>2000</v>
      </c>
      <c r="CU20" s="34" t="n">
        <v>1</v>
      </c>
      <c r="CV20" s="34" t="n">
        <v>10</v>
      </c>
      <c r="CW20" s="34" t="n">
        <v>100</v>
      </c>
      <c r="CX20" s="34" t="n">
        <v>2000</v>
      </c>
      <c r="CY20" s="34"/>
      <c r="CZ20" s="34"/>
      <c r="DA20" s="34"/>
      <c r="DB20" s="34"/>
      <c r="DC20" s="34" t="n">
        <v>2</v>
      </c>
      <c r="DD20" s="34" t="n">
        <v>20</v>
      </c>
      <c r="DE20" s="34" t="n">
        <v>400</v>
      </c>
      <c r="DF20" s="34" t="n">
        <v>2000</v>
      </c>
      <c r="DG20" s="34" t="n">
        <v>3</v>
      </c>
      <c r="DH20" s="34" t="n">
        <v>30</v>
      </c>
      <c r="DI20" s="34" t="n">
        <v>400</v>
      </c>
      <c r="DJ20" s="34" t="n">
        <v>3000</v>
      </c>
      <c r="DK20" s="34" t="n">
        <v>3</v>
      </c>
      <c r="DL20" s="34" t="n">
        <v>30</v>
      </c>
      <c r="DM20" s="34" t="n">
        <v>400</v>
      </c>
      <c r="DN20" s="34" t="n">
        <v>3000</v>
      </c>
      <c r="DO20" s="34" t="n">
        <v>3</v>
      </c>
      <c r="DP20" s="34" t="n">
        <v>30</v>
      </c>
      <c r="DQ20" s="34" t="n">
        <v>400</v>
      </c>
      <c r="DR20" s="34" t="n">
        <v>3000</v>
      </c>
      <c r="DS20" s="34" t="n">
        <v>3</v>
      </c>
      <c r="DT20" s="34" t="n">
        <v>30</v>
      </c>
      <c r="DU20" s="34" t="n">
        <v>400</v>
      </c>
      <c r="DV20" s="34" t="n">
        <v>3000</v>
      </c>
      <c r="DW20" s="34"/>
      <c r="DX20" s="34"/>
      <c r="DY20" s="34"/>
      <c r="DZ20" s="34"/>
      <c r="EA20" s="34" t="n">
        <v>3</v>
      </c>
      <c r="EB20" s="34" t="n">
        <v>30</v>
      </c>
      <c r="EC20" s="34" t="n">
        <v>400</v>
      </c>
      <c r="ED20" s="34" t="n">
        <v>3000</v>
      </c>
      <c r="EE20" s="34"/>
      <c r="EF20" s="34"/>
      <c r="EG20" s="34"/>
      <c r="EH20" s="34"/>
      <c r="EI20" s="34" t="n">
        <v>3</v>
      </c>
      <c r="EJ20" s="34" t="n">
        <v>30</v>
      </c>
      <c r="EK20" s="34" t="n">
        <v>400</v>
      </c>
      <c r="EL20" s="34" t="n">
        <v>3000</v>
      </c>
      <c r="EM20" s="34" t="n">
        <v>3</v>
      </c>
      <c r="EN20" s="34" t="n">
        <v>30</v>
      </c>
      <c r="EO20" s="34" t="n">
        <v>400</v>
      </c>
      <c r="EP20" s="34" t="n">
        <v>3000</v>
      </c>
      <c r="EQ20" s="34" t="n">
        <v>3</v>
      </c>
      <c r="ER20" s="34" t="n">
        <v>30</v>
      </c>
      <c r="ES20" s="34" t="n">
        <v>400</v>
      </c>
      <c r="ET20" s="34" t="n">
        <v>3000</v>
      </c>
      <c r="EU20" s="34" t="n">
        <v>3</v>
      </c>
      <c r="EV20" s="34" t="n">
        <v>30</v>
      </c>
      <c r="EW20" s="34" t="n">
        <v>400</v>
      </c>
      <c r="EX20" s="34" t="n">
        <v>3000</v>
      </c>
      <c r="EY20" s="34" t="n">
        <v>3</v>
      </c>
      <c r="EZ20" s="34" t="n">
        <v>30</v>
      </c>
      <c r="FA20" s="34" t="n">
        <v>400</v>
      </c>
      <c r="FB20" s="34" t="n">
        <v>3000</v>
      </c>
      <c r="FC20" s="34"/>
      <c r="FD20" s="34"/>
      <c r="FE20" s="34"/>
      <c r="FF20" s="34"/>
      <c r="FG20" s="34" t="n">
        <v>1</v>
      </c>
      <c r="FH20" s="34" t="n">
        <v>10</v>
      </c>
      <c r="FI20" s="34" t="n">
        <v>100</v>
      </c>
      <c r="FJ20" s="34" t="n">
        <v>1000</v>
      </c>
      <c r="FK20" s="34" t="n">
        <v>3</v>
      </c>
      <c r="FL20" s="34" t="n">
        <v>30</v>
      </c>
      <c r="FM20" s="34" t="n">
        <v>400</v>
      </c>
      <c r="FN20" s="34" t="n">
        <v>3000</v>
      </c>
      <c r="FO20" s="34" t="n">
        <v>3</v>
      </c>
      <c r="FP20" s="34" t="n">
        <v>30</v>
      </c>
      <c r="FQ20" s="34" t="n">
        <v>400</v>
      </c>
      <c r="FR20" s="34" t="n">
        <v>3000</v>
      </c>
      <c r="FS20" s="34" t="n">
        <v>3</v>
      </c>
      <c r="FT20" s="34" t="n">
        <v>30</v>
      </c>
      <c r="FU20" s="34" t="n">
        <v>400</v>
      </c>
      <c r="FV20" s="34" t="n">
        <v>3000</v>
      </c>
      <c r="FW20" s="34" t="n">
        <v>1</v>
      </c>
      <c r="FX20" s="34" t="n">
        <v>10</v>
      </c>
      <c r="FY20" s="34" t="n">
        <v>100</v>
      </c>
      <c r="FZ20" s="34" t="n">
        <v>2000</v>
      </c>
      <c r="GA20" s="34" t="n">
        <v>3</v>
      </c>
      <c r="GB20" s="34" t="n">
        <v>30</v>
      </c>
      <c r="GC20" s="34" t="n">
        <v>400</v>
      </c>
      <c r="GD20" s="34" t="n">
        <v>3000</v>
      </c>
      <c r="GE20" s="34" t="n">
        <v>3</v>
      </c>
      <c r="GF20" s="34" t="n">
        <v>30</v>
      </c>
      <c r="GG20" s="34" t="n">
        <v>400</v>
      </c>
      <c r="GH20" s="34" t="n">
        <v>3000</v>
      </c>
      <c r="GI20" s="34" t="n">
        <v>3</v>
      </c>
      <c r="GJ20" s="34" t="n">
        <v>30</v>
      </c>
      <c r="GK20" s="34" t="n">
        <v>400</v>
      </c>
      <c r="GL20" s="34" t="n">
        <v>3000</v>
      </c>
      <c r="GM20" s="34" t="n">
        <v>3</v>
      </c>
      <c r="GN20" s="34" t="n">
        <v>30</v>
      </c>
      <c r="GO20" s="34" t="n">
        <v>400</v>
      </c>
      <c r="GP20" s="34" t="n">
        <v>3000</v>
      </c>
      <c r="GQ20" s="34" t="n">
        <v>3</v>
      </c>
      <c r="GR20" s="34" t="n">
        <v>10</v>
      </c>
      <c r="GS20" s="34" t="n">
        <v>200</v>
      </c>
      <c r="GT20" s="34" t="n">
        <v>2000</v>
      </c>
      <c r="GU20" s="34" t="n">
        <v>3</v>
      </c>
      <c r="GV20" s="34" t="n">
        <v>30</v>
      </c>
      <c r="GW20" s="34" t="n">
        <v>400</v>
      </c>
      <c r="GX20" s="34" t="n">
        <v>3000</v>
      </c>
      <c r="GY20" s="34"/>
      <c r="GZ20" s="34"/>
      <c r="HA20" s="34"/>
      <c r="HB20" s="34"/>
      <c r="HC20" s="34" t="n">
        <v>3</v>
      </c>
      <c r="HD20" s="34" t="n">
        <v>30</v>
      </c>
      <c r="HE20" s="34" t="n">
        <v>400</v>
      </c>
      <c r="HF20" s="34" t="n">
        <v>3000</v>
      </c>
    </row>
    <row r="21" customFormat="false" ht="54.95" hidden="false" customHeight="false" outlineLevel="0" collapsed="false">
      <c r="A21" s="14" t="s">
        <v>157</v>
      </c>
      <c r="B21" s="10" t="s">
        <v>158</v>
      </c>
      <c r="C21" s="66" t="n">
        <f aca="false">IF(OR(H21&lt;=1,I21&lt;=1)=1,0,IF(OR(H21&lt;2,I21&lt;2)=1,1,2))</f>
        <v>2</v>
      </c>
      <c r="D21" s="48" t="s">
        <v>121</v>
      </c>
      <c r="F21" s="48" t="s">
        <v>126</v>
      </c>
      <c r="G21" s="67" t="n">
        <f aca="false">COUNTIF(N21:HA21,1)+COUNTIF(N21:HA21,2)*0.5</f>
        <v>8.5</v>
      </c>
      <c r="H21" s="67" t="n">
        <f aca="false">COUNTIF(N21:HA21,10)+COUNTIF(N21:HA21,20)*0.5</f>
        <v>6.5</v>
      </c>
      <c r="I21" s="67" t="n">
        <f aca="false">COUNTIF(N21:HA21,1000)+COUNTIF(N21:HA21,2000)*0.5</f>
        <v>4.5</v>
      </c>
      <c r="J21" s="48" t="str">
        <f aca="false">IF(K21=100,"AV",IF(K21=200,"AF",IF(K21=300,"SF",0)))</f>
        <v>AF</v>
      </c>
      <c r="K21" s="48" t="n">
        <f aca="false">IF(COUNTIF(N21:HA21,300)&gt;=1,300,IF(COUNTIF(N21:HA21,200)&gt;=1,200,IF(COUNTIF(N21:HA21,100)&gt;=1,100,0)))</f>
        <v>200</v>
      </c>
      <c r="L21" s="67" t="n">
        <f aca="false">K21-E21</f>
        <v>200</v>
      </c>
      <c r="M21" s="67"/>
      <c r="N21" s="10"/>
      <c r="O21" s="68" t="n">
        <v>3</v>
      </c>
      <c r="P21" s="68" t="n">
        <v>30</v>
      </c>
      <c r="Q21" s="68" t="n">
        <v>400</v>
      </c>
      <c r="R21" s="68" t="n">
        <v>3000</v>
      </c>
      <c r="S21" s="34" t="n">
        <v>2</v>
      </c>
      <c r="T21" s="34" t="n">
        <v>30</v>
      </c>
      <c r="U21" s="34" t="n">
        <v>400</v>
      </c>
      <c r="V21" s="34" t="n">
        <v>3000</v>
      </c>
      <c r="W21" s="34"/>
      <c r="X21" s="34"/>
      <c r="Y21" s="34"/>
      <c r="Z21" s="34"/>
      <c r="AA21" s="34" t="n">
        <v>1</v>
      </c>
      <c r="AB21" s="34" t="n">
        <v>10</v>
      </c>
      <c r="AC21" s="34" t="n">
        <v>100</v>
      </c>
      <c r="AD21" s="34" t="n">
        <v>3000</v>
      </c>
      <c r="AE21" s="34" t="n">
        <v>3</v>
      </c>
      <c r="AF21" s="34" t="n">
        <v>30</v>
      </c>
      <c r="AG21" s="34" t="n">
        <v>400</v>
      </c>
      <c r="AH21" s="34" t="n">
        <v>3000</v>
      </c>
      <c r="AI21" s="34" t="n">
        <v>3</v>
      </c>
      <c r="AJ21" s="34" t="n">
        <v>30</v>
      </c>
      <c r="AK21" s="34" t="n">
        <v>400</v>
      </c>
      <c r="AL21" s="34" t="n">
        <v>3000</v>
      </c>
      <c r="AM21" s="34" t="n">
        <v>2</v>
      </c>
      <c r="AN21" s="34" t="n">
        <v>30</v>
      </c>
      <c r="AO21" s="34" t="n">
        <v>400</v>
      </c>
      <c r="AP21" s="34" t="n">
        <v>3000</v>
      </c>
      <c r="AQ21" s="34" t="n">
        <v>3</v>
      </c>
      <c r="AR21" s="34" t="n">
        <v>30</v>
      </c>
      <c r="AS21" s="34" t="n">
        <v>400</v>
      </c>
      <c r="AT21" s="34" t="n">
        <v>3000</v>
      </c>
      <c r="AU21" s="34" t="n">
        <v>2</v>
      </c>
      <c r="AV21" s="34" t="n">
        <v>30</v>
      </c>
      <c r="AW21" s="34" t="n">
        <v>400</v>
      </c>
      <c r="AX21" s="34" t="n">
        <v>3000</v>
      </c>
      <c r="AY21" s="34" t="n">
        <v>2</v>
      </c>
      <c r="AZ21" s="34" t="n">
        <v>10</v>
      </c>
      <c r="BA21" s="34" t="n">
        <v>200</v>
      </c>
      <c r="BB21" s="34" t="n">
        <v>1000</v>
      </c>
      <c r="BC21" s="34"/>
      <c r="BD21" s="34"/>
      <c r="BE21" s="34"/>
      <c r="BF21" s="34"/>
      <c r="BG21" s="34"/>
      <c r="BH21" s="34"/>
      <c r="BI21" s="34"/>
      <c r="BJ21" s="34"/>
      <c r="BK21" s="34" t="n">
        <v>2</v>
      </c>
      <c r="BL21" s="34" t="n">
        <v>30</v>
      </c>
      <c r="BM21" s="34" t="n">
        <v>400</v>
      </c>
      <c r="BN21" s="34" t="n">
        <v>3000</v>
      </c>
      <c r="BO21" s="34" t="n">
        <v>3</v>
      </c>
      <c r="BP21" s="34" t="n">
        <v>30</v>
      </c>
      <c r="BQ21" s="34" t="n">
        <v>400</v>
      </c>
      <c r="BR21" s="34" t="n">
        <v>3000</v>
      </c>
      <c r="BS21" s="34" t="n">
        <v>3</v>
      </c>
      <c r="BT21" s="34" t="n">
        <v>30</v>
      </c>
      <c r="BU21" s="34" t="n">
        <v>400</v>
      </c>
      <c r="BV21" s="34" t="n">
        <v>3000</v>
      </c>
      <c r="BW21" s="34" t="n">
        <v>2</v>
      </c>
      <c r="BX21" s="34" t="n">
        <v>20</v>
      </c>
      <c r="BY21" s="34" t="n">
        <v>100</v>
      </c>
      <c r="BZ21" s="34" t="n">
        <v>2000</v>
      </c>
      <c r="CA21" s="34"/>
      <c r="CB21" s="34"/>
      <c r="CC21" s="34"/>
      <c r="CD21" s="34"/>
      <c r="CE21" s="34" t="n">
        <v>3</v>
      </c>
      <c r="CF21" s="34" t="n">
        <v>30</v>
      </c>
      <c r="CG21" s="34" t="n">
        <v>400</v>
      </c>
      <c r="CH21" s="34" t="n">
        <v>3000</v>
      </c>
      <c r="CI21" s="34" t="n">
        <v>3</v>
      </c>
      <c r="CJ21" s="34" t="n">
        <v>30</v>
      </c>
      <c r="CK21" s="34" t="n">
        <v>400</v>
      </c>
      <c r="CL21" s="34" t="n">
        <v>3000</v>
      </c>
      <c r="CM21" s="34" t="n">
        <v>2</v>
      </c>
      <c r="CN21" s="34" t="n">
        <v>30</v>
      </c>
      <c r="CO21" s="34" t="n">
        <v>400</v>
      </c>
      <c r="CP21" s="34" t="n">
        <v>3000</v>
      </c>
      <c r="CQ21" s="34" t="n">
        <v>2</v>
      </c>
      <c r="CR21" s="34" t="n">
        <v>20</v>
      </c>
      <c r="CS21" s="34" t="n">
        <v>100</v>
      </c>
      <c r="CT21" s="34" t="n">
        <v>2000</v>
      </c>
      <c r="CU21" s="34" t="n">
        <v>1</v>
      </c>
      <c r="CV21" s="34" t="n">
        <v>10</v>
      </c>
      <c r="CW21" s="34" t="n">
        <v>200</v>
      </c>
      <c r="CX21" s="34" t="n">
        <v>1000</v>
      </c>
      <c r="CY21" s="34"/>
      <c r="CZ21" s="34"/>
      <c r="DA21" s="34"/>
      <c r="DB21" s="34"/>
      <c r="DC21" s="34" t="n">
        <v>1</v>
      </c>
      <c r="DD21" s="34" t="n">
        <v>20</v>
      </c>
      <c r="DE21" s="34" t="n">
        <v>100</v>
      </c>
      <c r="DF21" s="34" t="n">
        <v>2000</v>
      </c>
      <c r="DG21" s="34" t="n">
        <v>2</v>
      </c>
      <c r="DH21" s="34" t="n">
        <v>30</v>
      </c>
      <c r="DI21" s="34" t="n">
        <v>400</v>
      </c>
      <c r="DJ21" s="34" t="n">
        <v>3000</v>
      </c>
      <c r="DK21" s="34" t="n">
        <v>3</v>
      </c>
      <c r="DL21" s="34" t="n">
        <v>30</v>
      </c>
      <c r="DM21" s="34" t="n">
        <v>400</v>
      </c>
      <c r="DN21" s="34" t="n">
        <v>3000</v>
      </c>
      <c r="DO21" s="34" t="n">
        <v>3</v>
      </c>
      <c r="DP21" s="34" t="n">
        <v>30</v>
      </c>
      <c r="DQ21" s="34" t="n">
        <v>400</v>
      </c>
      <c r="DR21" s="34" t="n">
        <v>3000</v>
      </c>
      <c r="DS21" s="34" t="n">
        <v>3</v>
      </c>
      <c r="DT21" s="34" t="n">
        <v>30</v>
      </c>
      <c r="DU21" s="34" t="n">
        <v>400</v>
      </c>
      <c r="DV21" s="34" t="n">
        <v>3000</v>
      </c>
      <c r="DW21" s="34"/>
      <c r="DX21" s="34"/>
      <c r="DY21" s="34"/>
      <c r="DZ21" s="34"/>
      <c r="EA21" s="34" t="n">
        <v>3</v>
      </c>
      <c r="EB21" s="34" t="n">
        <v>30</v>
      </c>
      <c r="EC21" s="34" t="n">
        <v>400</v>
      </c>
      <c r="ED21" s="34" t="n">
        <v>3000</v>
      </c>
      <c r="EE21" s="34"/>
      <c r="EF21" s="34"/>
      <c r="EG21" s="34"/>
      <c r="EH21" s="34"/>
      <c r="EI21" s="34" t="n">
        <v>3</v>
      </c>
      <c r="EJ21" s="34" t="n">
        <v>30</v>
      </c>
      <c r="EK21" s="34" t="n">
        <v>400</v>
      </c>
      <c r="EL21" s="34" t="n">
        <v>3000</v>
      </c>
      <c r="EM21" s="34" t="n">
        <v>3</v>
      </c>
      <c r="EN21" s="34" t="n">
        <v>30</v>
      </c>
      <c r="EO21" s="34" t="n">
        <v>400</v>
      </c>
      <c r="EP21" s="34" t="n">
        <v>3000</v>
      </c>
      <c r="EQ21" s="34" t="n">
        <v>3</v>
      </c>
      <c r="ER21" s="34" t="n">
        <v>30</v>
      </c>
      <c r="ES21" s="34" t="n">
        <v>400</v>
      </c>
      <c r="ET21" s="34" t="n">
        <v>3000</v>
      </c>
      <c r="EU21" s="34" t="n">
        <v>2</v>
      </c>
      <c r="EV21" s="34" t="n">
        <v>20</v>
      </c>
      <c r="EW21" s="34" t="n">
        <v>100</v>
      </c>
      <c r="EX21" s="34" t="n">
        <v>2000</v>
      </c>
      <c r="EY21" s="34" t="n">
        <v>3</v>
      </c>
      <c r="EZ21" s="34" t="n">
        <v>30</v>
      </c>
      <c r="FA21" s="34" t="n">
        <v>400</v>
      </c>
      <c r="FB21" s="34" t="n">
        <v>3000</v>
      </c>
      <c r="FC21" s="34"/>
      <c r="FD21" s="34"/>
      <c r="FE21" s="34"/>
      <c r="FF21" s="34"/>
      <c r="FG21" s="34" t="n">
        <v>3</v>
      </c>
      <c r="FH21" s="34" t="n">
        <v>30</v>
      </c>
      <c r="FI21" s="34" t="n">
        <v>400</v>
      </c>
      <c r="FJ21" s="34" t="n">
        <v>3000</v>
      </c>
      <c r="FK21" s="34" t="n">
        <v>3</v>
      </c>
      <c r="FL21" s="34" t="n">
        <v>30</v>
      </c>
      <c r="FM21" s="34" t="n">
        <v>400</v>
      </c>
      <c r="FN21" s="34" t="n">
        <v>3000</v>
      </c>
      <c r="FO21" s="34" t="n">
        <v>3</v>
      </c>
      <c r="FP21" s="34" t="n">
        <v>30</v>
      </c>
      <c r="FQ21" s="34" t="n">
        <v>400</v>
      </c>
      <c r="FR21" s="34" t="n">
        <v>3000</v>
      </c>
      <c r="FS21" s="34" t="n">
        <v>3</v>
      </c>
      <c r="FT21" s="34" t="n">
        <v>30</v>
      </c>
      <c r="FU21" s="34" t="n">
        <v>400</v>
      </c>
      <c r="FV21" s="34" t="n">
        <v>3000</v>
      </c>
      <c r="FW21" s="34" t="n">
        <v>2</v>
      </c>
      <c r="FX21" s="34" t="n">
        <v>20</v>
      </c>
      <c r="FY21" s="34" t="n">
        <v>100</v>
      </c>
      <c r="FZ21" s="34" t="n">
        <v>3000</v>
      </c>
      <c r="GA21" s="34" t="n">
        <v>3</v>
      </c>
      <c r="GB21" s="34" t="n">
        <v>30</v>
      </c>
      <c r="GC21" s="34" t="n">
        <v>400</v>
      </c>
      <c r="GD21" s="34" t="n">
        <v>3000</v>
      </c>
      <c r="GE21" s="34" t="n">
        <v>3</v>
      </c>
      <c r="GF21" s="34" t="n">
        <v>30</v>
      </c>
      <c r="GG21" s="34" t="n">
        <v>400</v>
      </c>
      <c r="GH21" s="34" t="n">
        <v>3000</v>
      </c>
      <c r="GI21" s="34" t="n">
        <v>3</v>
      </c>
      <c r="GJ21" s="34" t="n">
        <v>30</v>
      </c>
      <c r="GK21" s="34" t="n">
        <v>400</v>
      </c>
      <c r="GL21" s="34" t="n">
        <v>3000</v>
      </c>
      <c r="GM21" s="34" t="n">
        <v>3</v>
      </c>
      <c r="GN21" s="34" t="n">
        <v>30</v>
      </c>
      <c r="GO21" s="34" t="n">
        <v>400</v>
      </c>
      <c r="GP21" s="34" t="n">
        <v>3000</v>
      </c>
      <c r="GQ21" s="34" t="n">
        <v>3</v>
      </c>
      <c r="GR21" s="34" t="n">
        <v>10</v>
      </c>
      <c r="GS21" s="34" t="n">
        <v>200</v>
      </c>
      <c r="GT21" s="34" t="n">
        <v>2000</v>
      </c>
      <c r="GU21" s="34" t="n">
        <v>3</v>
      </c>
      <c r="GV21" s="34" t="n">
        <v>30</v>
      </c>
      <c r="GW21" s="34" t="n">
        <v>400</v>
      </c>
      <c r="GX21" s="34" t="n">
        <v>3000</v>
      </c>
      <c r="GY21" s="34"/>
      <c r="GZ21" s="34"/>
      <c r="HA21" s="34"/>
      <c r="HB21" s="34"/>
      <c r="HC21" s="34" t="n">
        <v>3</v>
      </c>
      <c r="HD21" s="34" t="n">
        <v>30</v>
      </c>
      <c r="HE21" s="34" t="n">
        <v>400</v>
      </c>
      <c r="HF21" s="34" t="n">
        <v>3000</v>
      </c>
    </row>
    <row r="22" s="71" customFormat="true" ht="29.85" hidden="false" customHeight="false" outlineLevel="0" collapsed="false">
      <c r="A22" s="60" t="s">
        <v>159</v>
      </c>
      <c r="B22" s="61" t="s">
        <v>160</v>
      </c>
      <c r="C22" s="66"/>
      <c r="D22" s="72"/>
      <c r="E22" s="0"/>
      <c r="F22" s="72"/>
      <c r="G22" s="67"/>
      <c r="H22" s="67"/>
      <c r="I22" s="67"/>
      <c r="J22" s="48"/>
      <c r="K22" s="48"/>
      <c r="L22" s="67"/>
      <c r="M22" s="67"/>
      <c r="N22" s="61"/>
      <c r="O22" s="70" t="n">
        <v>0</v>
      </c>
      <c r="P22" s="70" t="n">
        <v>0</v>
      </c>
      <c r="Q22" s="70" t="n">
        <v>0</v>
      </c>
      <c r="R22" s="70" t="n">
        <v>0</v>
      </c>
      <c r="S22" s="70" t="n">
        <v>0</v>
      </c>
      <c r="T22" s="70" t="n">
        <v>0</v>
      </c>
      <c r="U22" s="70" t="n">
        <v>0</v>
      </c>
      <c r="V22" s="70" t="n">
        <v>0</v>
      </c>
      <c r="W22" s="70"/>
      <c r="X22" s="70"/>
      <c r="Y22" s="70"/>
      <c r="Z22" s="70"/>
      <c r="AA22" s="70" t="n">
        <v>0</v>
      </c>
      <c r="AB22" s="70" t="n">
        <v>0</v>
      </c>
      <c r="AC22" s="70" t="n">
        <v>0</v>
      </c>
      <c r="AD22" s="70" t="n">
        <v>0</v>
      </c>
      <c r="AE22" s="70" t="n">
        <v>0</v>
      </c>
      <c r="AF22" s="70" t="n">
        <v>0</v>
      </c>
      <c r="AG22" s="70" t="n">
        <v>0</v>
      </c>
      <c r="AH22" s="70" t="n">
        <v>0</v>
      </c>
      <c r="AI22" s="70" t="n">
        <v>0</v>
      </c>
      <c r="AJ22" s="70" t="n">
        <v>0</v>
      </c>
      <c r="AK22" s="70" t="n">
        <v>0</v>
      </c>
      <c r="AL22" s="70" t="n">
        <v>0</v>
      </c>
      <c r="AM22" s="70" t="n">
        <v>0</v>
      </c>
      <c r="AN22" s="70" t="n">
        <v>0</v>
      </c>
      <c r="AO22" s="70" t="n">
        <v>0</v>
      </c>
      <c r="AP22" s="70" t="n">
        <v>0</v>
      </c>
      <c r="AQ22" s="70" t="n">
        <v>0</v>
      </c>
      <c r="AR22" s="70" t="n">
        <v>0</v>
      </c>
      <c r="AS22" s="70" t="n">
        <v>0</v>
      </c>
      <c r="AT22" s="70" t="n">
        <v>0</v>
      </c>
      <c r="AU22" s="70" t="n">
        <v>0</v>
      </c>
      <c r="AV22" s="70" t="n">
        <v>0</v>
      </c>
      <c r="AW22" s="70" t="n">
        <v>0</v>
      </c>
      <c r="AX22" s="70" t="n">
        <v>0</v>
      </c>
      <c r="AY22" s="70" t="n">
        <v>0</v>
      </c>
      <c r="AZ22" s="70" t="n">
        <v>0</v>
      </c>
      <c r="BA22" s="70" t="n">
        <v>0</v>
      </c>
      <c r="BB22" s="70" t="n">
        <v>0</v>
      </c>
      <c r="BC22" s="70"/>
      <c r="BD22" s="70"/>
      <c r="BE22" s="70"/>
      <c r="BF22" s="70"/>
      <c r="BG22" s="70"/>
      <c r="BH22" s="70"/>
      <c r="BI22" s="70"/>
      <c r="BJ22" s="70"/>
      <c r="BK22" s="70" t="n">
        <v>0</v>
      </c>
      <c r="BL22" s="70" t="n">
        <v>0</v>
      </c>
      <c r="BM22" s="70" t="n">
        <v>0</v>
      </c>
      <c r="BN22" s="70" t="n">
        <v>0</v>
      </c>
      <c r="BO22" s="70" t="n">
        <v>0</v>
      </c>
      <c r="BP22" s="70" t="n">
        <v>0</v>
      </c>
      <c r="BQ22" s="70" t="n">
        <v>0</v>
      </c>
      <c r="BR22" s="70" t="n">
        <v>0</v>
      </c>
      <c r="BS22" s="70" t="n">
        <v>0</v>
      </c>
      <c r="BT22" s="70" t="n">
        <v>0</v>
      </c>
      <c r="BU22" s="70" t="n">
        <v>0</v>
      </c>
      <c r="BV22" s="70" t="n">
        <v>0</v>
      </c>
      <c r="BW22" s="70" t="n">
        <v>0</v>
      </c>
      <c r="BX22" s="70" t="n">
        <v>0</v>
      </c>
      <c r="BY22" s="70" t="n">
        <v>0</v>
      </c>
      <c r="BZ22" s="70" t="n">
        <v>0</v>
      </c>
      <c r="CA22" s="70"/>
      <c r="CB22" s="70"/>
      <c r="CC22" s="70"/>
      <c r="CD22" s="70"/>
      <c r="CE22" s="70" t="n">
        <v>0</v>
      </c>
      <c r="CF22" s="70" t="n">
        <v>0</v>
      </c>
      <c r="CG22" s="70" t="n">
        <v>0</v>
      </c>
      <c r="CH22" s="70" t="n">
        <v>0</v>
      </c>
      <c r="CI22" s="70" t="n">
        <v>0</v>
      </c>
      <c r="CJ22" s="70" t="n">
        <v>0</v>
      </c>
      <c r="CK22" s="70" t="n">
        <v>0</v>
      </c>
      <c r="CL22" s="70" t="n">
        <v>0</v>
      </c>
      <c r="CM22" s="70" t="n">
        <v>0</v>
      </c>
      <c r="CN22" s="70" t="n">
        <v>0</v>
      </c>
      <c r="CO22" s="70" t="n">
        <v>0</v>
      </c>
      <c r="CP22" s="70" t="n">
        <v>0</v>
      </c>
      <c r="CQ22" s="70" t="n">
        <v>0</v>
      </c>
      <c r="CR22" s="70" t="n">
        <v>0</v>
      </c>
      <c r="CS22" s="70" t="n">
        <v>0</v>
      </c>
      <c r="CT22" s="70" t="n">
        <v>0</v>
      </c>
      <c r="CU22" s="70" t="n">
        <v>0</v>
      </c>
      <c r="CV22" s="70" t="n">
        <v>0</v>
      </c>
      <c r="CW22" s="70" t="n">
        <v>0</v>
      </c>
      <c r="CX22" s="70" t="n">
        <v>0</v>
      </c>
      <c r="CY22" s="70"/>
      <c r="CZ22" s="70"/>
      <c r="DA22" s="70"/>
      <c r="DB22" s="70"/>
      <c r="DC22" s="70" t="n">
        <v>0</v>
      </c>
      <c r="DD22" s="70" t="n">
        <v>0</v>
      </c>
      <c r="DE22" s="70" t="n">
        <v>0</v>
      </c>
      <c r="DF22" s="70" t="n">
        <v>0</v>
      </c>
      <c r="DG22" s="70" t="n">
        <v>0</v>
      </c>
      <c r="DH22" s="70" t="n">
        <v>0</v>
      </c>
      <c r="DI22" s="70" t="n">
        <v>0</v>
      </c>
      <c r="DJ22" s="70" t="n">
        <v>0</v>
      </c>
      <c r="DK22" s="70" t="n">
        <v>0</v>
      </c>
      <c r="DL22" s="70" t="n">
        <v>0</v>
      </c>
      <c r="DM22" s="70" t="n">
        <v>0</v>
      </c>
      <c r="DN22" s="70" t="n">
        <v>0</v>
      </c>
      <c r="DO22" s="70" t="n">
        <v>0</v>
      </c>
      <c r="DP22" s="70" t="n">
        <v>0</v>
      </c>
      <c r="DQ22" s="70" t="n">
        <v>0</v>
      </c>
      <c r="DR22" s="70" t="n">
        <v>0</v>
      </c>
      <c r="DS22" s="70" t="n">
        <v>0</v>
      </c>
      <c r="DT22" s="70" t="n">
        <v>0</v>
      </c>
      <c r="DU22" s="70" t="n">
        <v>0</v>
      </c>
      <c r="DV22" s="70" t="n">
        <v>0</v>
      </c>
      <c r="DW22" s="70"/>
      <c r="DX22" s="70"/>
      <c r="DY22" s="70"/>
      <c r="DZ22" s="70"/>
      <c r="EA22" s="70" t="n">
        <v>0</v>
      </c>
      <c r="EB22" s="70" t="n">
        <v>0</v>
      </c>
      <c r="EC22" s="70" t="n">
        <v>0</v>
      </c>
      <c r="ED22" s="70" t="n">
        <v>0</v>
      </c>
      <c r="EE22" s="70"/>
      <c r="EF22" s="70"/>
      <c r="EG22" s="70"/>
      <c r="EH22" s="70"/>
      <c r="EI22" s="70" t="n">
        <v>0</v>
      </c>
      <c r="EJ22" s="70" t="n">
        <v>0</v>
      </c>
      <c r="EK22" s="70" t="n">
        <v>0</v>
      </c>
      <c r="EL22" s="70" t="n">
        <v>0</v>
      </c>
      <c r="EM22" s="70" t="n">
        <v>0</v>
      </c>
      <c r="EN22" s="70" t="n">
        <v>0</v>
      </c>
      <c r="EO22" s="70" t="n">
        <v>0</v>
      </c>
      <c r="EP22" s="70" t="n">
        <v>0</v>
      </c>
      <c r="EQ22" s="70" t="n">
        <v>0</v>
      </c>
      <c r="ER22" s="70" t="n">
        <v>0</v>
      </c>
      <c r="ES22" s="70" t="n">
        <v>0</v>
      </c>
      <c r="ET22" s="70" t="n">
        <v>0</v>
      </c>
      <c r="EU22" s="70" t="n">
        <v>0</v>
      </c>
      <c r="EV22" s="70" t="n">
        <v>0</v>
      </c>
      <c r="EW22" s="70" t="n">
        <v>0</v>
      </c>
      <c r="EX22" s="70" t="n">
        <v>0</v>
      </c>
      <c r="EY22" s="70" t="n">
        <v>0</v>
      </c>
      <c r="EZ22" s="70" t="n">
        <v>0</v>
      </c>
      <c r="FA22" s="70" t="n">
        <v>0</v>
      </c>
      <c r="FB22" s="70" t="n">
        <v>0</v>
      </c>
      <c r="FC22" s="70"/>
      <c r="FD22" s="70"/>
      <c r="FE22" s="70"/>
      <c r="FF22" s="70"/>
      <c r="FG22" s="70" t="n">
        <v>0</v>
      </c>
      <c r="FH22" s="70" t="n">
        <v>0</v>
      </c>
      <c r="FI22" s="70" t="n">
        <v>0</v>
      </c>
      <c r="FJ22" s="70" t="n">
        <v>0</v>
      </c>
      <c r="FK22" s="70" t="n">
        <v>0</v>
      </c>
      <c r="FL22" s="70" t="n">
        <v>0</v>
      </c>
      <c r="FM22" s="70" t="n">
        <v>0</v>
      </c>
      <c r="FN22" s="70" t="n">
        <v>0</v>
      </c>
      <c r="FO22" s="70" t="n">
        <v>0</v>
      </c>
      <c r="FP22" s="70" t="n">
        <v>0</v>
      </c>
      <c r="FQ22" s="70" t="n">
        <v>0</v>
      </c>
      <c r="FR22" s="70" t="n">
        <v>0</v>
      </c>
      <c r="FS22" s="70" t="n">
        <v>0</v>
      </c>
      <c r="FT22" s="70" t="n">
        <v>0</v>
      </c>
      <c r="FU22" s="70" t="n">
        <v>0</v>
      </c>
      <c r="FV22" s="70" t="n">
        <v>0</v>
      </c>
      <c r="FW22" s="70" t="n">
        <v>0</v>
      </c>
      <c r="FX22" s="70" t="n">
        <v>0</v>
      </c>
      <c r="FY22" s="70" t="n">
        <v>0</v>
      </c>
      <c r="FZ22" s="70" t="n">
        <v>0</v>
      </c>
      <c r="GA22" s="70" t="n">
        <v>0</v>
      </c>
      <c r="GB22" s="70" t="n">
        <v>0</v>
      </c>
      <c r="GC22" s="70" t="n">
        <v>0</v>
      </c>
      <c r="GD22" s="70" t="n">
        <v>0</v>
      </c>
      <c r="GE22" s="70" t="n">
        <v>0</v>
      </c>
      <c r="GF22" s="70" t="n">
        <v>0</v>
      </c>
      <c r="GG22" s="70" t="n">
        <v>0</v>
      </c>
      <c r="GH22" s="70" t="n">
        <v>0</v>
      </c>
      <c r="GI22" s="70" t="n">
        <v>0</v>
      </c>
      <c r="GJ22" s="70" t="n">
        <v>0</v>
      </c>
      <c r="GK22" s="70" t="n">
        <v>0</v>
      </c>
      <c r="GL22" s="70" t="n">
        <v>0</v>
      </c>
      <c r="GM22" s="70" t="n">
        <v>0</v>
      </c>
      <c r="GN22" s="70" t="n">
        <v>0</v>
      </c>
      <c r="GO22" s="70" t="n">
        <v>0</v>
      </c>
      <c r="GP22" s="70" t="n">
        <v>0</v>
      </c>
      <c r="GQ22" s="70" t="n">
        <v>0</v>
      </c>
      <c r="GR22" s="70" t="n">
        <v>0</v>
      </c>
      <c r="GS22" s="70" t="n">
        <v>0</v>
      </c>
      <c r="GT22" s="70" t="n">
        <v>0</v>
      </c>
      <c r="GU22" s="70" t="n">
        <v>0</v>
      </c>
      <c r="GV22" s="70" t="n">
        <v>0</v>
      </c>
      <c r="GW22" s="70" t="n">
        <v>0</v>
      </c>
      <c r="GX22" s="70" t="n">
        <v>0</v>
      </c>
      <c r="GY22" s="70"/>
      <c r="GZ22" s="70"/>
      <c r="HA22" s="70"/>
      <c r="HB22" s="70"/>
      <c r="HC22" s="70" t="n">
        <v>0</v>
      </c>
      <c r="HD22" s="70" t="n">
        <v>0</v>
      </c>
      <c r="HE22" s="70" t="n">
        <v>0</v>
      </c>
      <c r="HF22" s="70" t="n">
        <v>0</v>
      </c>
      <c r="AMH22" s="0"/>
      <c r="AMI22" s="0"/>
      <c r="AMJ22" s="0"/>
    </row>
    <row r="23" customFormat="false" ht="28.45" hidden="false" customHeight="false" outlineLevel="0" collapsed="false">
      <c r="A23" s="14" t="s">
        <v>161</v>
      </c>
      <c r="B23" s="10" t="s">
        <v>162</v>
      </c>
      <c r="C23" s="66" t="n">
        <f aca="false">IF(OR(H23&lt;=1,I23&lt;=1)=1,0,IF(OR(H23&lt;2,I23&lt;2)=1,1,2))</f>
        <v>2</v>
      </c>
      <c r="D23" s="48" t="s">
        <v>118</v>
      </c>
      <c r="F23" s="48" t="s">
        <v>126</v>
      </c>
      <c r="G23" s="67" t="n">
        <f aca="false">COUNTIF(N23:HA23,1)+COUNTIF(N23:HA23,2)*0.5</f>
        <v>15</v>
      </c>
      <c r="H23" s="67" t="n">
        <f aca="false">COUNTIF(N23:HA23,10)+COUNTIF(N23:HA23,20)*0.5</f>
        <v>8.5</v>
      </c>
      <c r="I23" s="67" t="n">
        <f aca="false">COUNTIF(N23:HA23,1000)+COUNTIF(N23:HA23,2000)*0.5</f>
        <v>4.5</v>
      </c>
      <c r="J23" s="48" t="str">
        <f aca="false">IF(K23=100,"AV",IF(K23=200,"AF",IF(K23=300,"SF",0)))</f>
        <v>SF</v>
      </c>
      <c r="K23" s="48" t="n">
        <f aca="false">IF(COUNTIF(N23:HA23,300)&gt;=1,300,IF(COUNTIF(N23:HA23,200)&gt;=1,200,IF(COUNTIF(N23:HA23,100)&gt;=1,100,0)))</f>
        <v>300</v>
      </c>
      <c r="L23" s="67" t="n">
        <f aca="false">K23-E23</f>
        <v>300</v>
      </c>
      <c r="M23" s="67"/>
      <c r="N23" s="10"/>
      <c r="O23" s="68" t="n">
        <v>2</v>
      </c>
      <c r="P23" s="68" t="n">
        <v>30</v>
      </c>
      <c r="Q23" s="68" t="n">
        <v>400</v>
      </c>
      <c r="R23" s="68" t="n">
        <v>3000</v>
      </c>
      <c r="S23" s="34" t="n">
        <v>3</v>
      </c>
      <c r="T23" s="34" t="n">
        <v>30</v>
      </c>
      <c r="U23" s="34" t="n">
        <v>400</v>
      </c>
      <c r="V23" s="34" t="n">
        <v>3000</v>
      </c>
      <c r="W23" s="34"/>
      <c r="X23" s="34"/>
      <c r="Y23" s="34"/>
      <c r="Z23" s="34"/>
      <c r="AA23" s="34" t="n">
        <v>1</v>
      </c>
      <c r="AB23" s="34" t="n">
        <v>10</v>
      </c>
      <c r="AC23" s="34" t="n">
        <v>200</v>
      </c>
      <c r="AD23" s="34" t="n">
        <v>3000</v>
      </c>
      <c r="AE23" s="34" t="n">
        <v>3</v>
      </c>
      <c r="AF23" s="34" t="n">
        <v>30</v>
      </c>
      <c r="AG23" s="34" t="n">
        <v>400</v>
      </c>
      <c r="AH23" s="34" t="n">
        <v>3000</v>
      </c>
      <c r="AI23" s="34" t="n">
        <v>2</v>
      </c>
      <c r="AJ23" s="34" t="n">
        <v>30</v>
      </c>
      <c r="AK23" s="34" t="n">
        <v>400</v>
      </c>
      <c r="AL23" s="34" t="n">
        <v>3000</v>
      </c>
      <c r="AM23" s="34" t="n">
        <v>3</v>
      </c>
      <c r="AN23" s="34" t="n">
        <v>30</v>
      </c>
      <c r="AO23" s="34" t="n">
        <v>400</v>
      </c>
      <c r="AP23" s="34" t="n">
        <v>3000</v>
      </c>
      <c r="AQ23" s="34" t="n">
        <v>3</v>
      </c>
      <c r="AR23" s="34" t="n">
        <v>30</v>
      </c>
      <c r="AS23" s="34" t="n">
        <v>400</v>
      </c>
      <c r="AT23" s="34" t="n">
        <v>3000</v>
      </c>
      <c r="AU23" s="34" t="n">
        <v>1</v>
      </c>
      <c r="AV23" s="34" t="n">
        <v>30</v>
      </c>
      <c r="AW23" s="34" t="n">
        <v>400</v>
      </c>
      <c r="AX23" s="34" t="n">
        <v>3000</v>
      </c>
      <c r="AY23" s="34" t="n">
        <v>3</v>
      </c>
      <c r="AZ23" s="34" t="n">
        <v>30</v>
      </c>
      <c r="BA23" s="34" t="n">
        <v>400</v>
      </c>
      <c r="BB23" s="34" t="n">
        <v>3000</v>
      </c>
      <c r="BC23" s="34"/>
      <c r="BD23" s="34"/>
      <c r="BE23" s="34"/>
      <c r="BF23" s="34"/>
      <c r="BG23" s="34"/>
      <c r="BH23" s="34"/>
      <c r="BI23" s="34"/>
      <c r="BJ23" s="34"/>
      <c r="BK23" s="34" t="n">
        <v>2</v>
      </c>
      <c r="BL23" s="34" t="n">
        <v>30</v>
      </c>
      <c r="BM23" s="34" t="n">
        <v>400</v>
      </c>
      <c r="BN23" s="34" t="n">
        <v>3000</v>
      </c>
      <c r="BO23" s="34" t="n">
        <v>2</v>
      </c>
      <c r="BP23" s="34" t="n">
        <v>20</v>
      </c>
      <c r="BQ23" s="34" t="n">
        <v>100</v>
      </c>
      <c r="BR23" s="34" t="n">
        <v>2000</v>
      </c>
      <c r="BS23" s="34" t="n">
        <v>3</v>
      </c>
      <c r="BT23" s="34" t="n">
        <v>30</v>
      </c>
      <c r="BU23" s="34" t="n">
        <v>400</v>
      </c>
      <c r="BV23" s="34" t="n">
        <v>3000</v>
      </c>
      <c r="BW23" s="34" t="n">
        <v>2</v>
      </c>
      <c r="BX23" s="34" t="n">
        <v>20</v>
      </c>
      <c r="BY23" s="34" t="n">
        <v>100</v>
      </c>
      <c r="BZ23" s="34" t="n">
        <v>2000</v>
      </c>
      <c r="CA23" s="34"/>
      <c r="CB23" s="34"/>
      <c r="CC23" s="34"/>
      <c r="CD23" s="34"/>
      <c r="CE23" s="34" t="n">
        <v>2</v>
      </c>
      <c r="CF23" s="34" t="n">
        <v>30</v>
      </c>
      <c r="CG23" s="34" t="n">
        <v>400</v>
      </c>
      <c r="CH23" s="34" t="n">
        <v>3000</v>
      </c>
      <c r="CI23" s="34" t="n">
        <v>3</v>
      </c>
      <c r="CJ23" s="34" t="n">
        <v>30</v>
      </c>
      <c r="CK23" s="34" t="n">
        <v>400</v>
      </c>
      <c r="CL23" s="34" t="n">
        <v>3000</v>
      </c>
      <c r="CM23" s="34" t="n">
        <v>3</v>
      </c>
      <c r="CN23" s="34" t="n">
        <v>30</v>
      </c>
      <c r="CO23" s="34" t="n">
        <v>400</v>
      </c>
      <c r="CP23" s="34" t="n">
        <v>3000</v>
      </c>
      <c r="CQ23" s="34" t="n">
        <v>3</v>
      </c>
      <c r="CR23" s="34" t="n">
        <v>30</v>
      </c>
      <c r="CS23" s="34" t="n">
        <v>400</v>
      </c>
      <c r="CT23" s="34" t="n">
        <v>3000</v>
      </c>
      <c r="CU23" s="34" t="n">
        <v>1</v>
      </c>
      <c r="CV23" s="34" t="n">
        <v>10</v>
      </c>
      <c r="CW23" s="34" t="n">
        <v>300</v>
      </c>
      <c r="CX23" s="34" t="n">
        <v>1000</v>
      </c>
      <c r="CY23" s="34"/>
      <c r="CZ23" s="34"/>
      <c r="DA23" s="34"/>
      <c r="DB23" s="34"/>
      <c r="DC23" s="34" t="n">
        <v>3</v>
      </c>
      <c r="DD23" s="34" t="n">
        <v>30</v>
      </c>
      <c r="DE23" s="34" t="n">
        <v>400</v>
      </c>
      <c r="DF23" s="34" t="n">
        <v>3000</v>
      </c>
      <c r="DG23" s="34" t="n">
        <v>3</v>
      </c>
      <c r="DH23" s="34" t="n">
        <v>30</v>
      </c>
      <c r="DI23" s="34" t="n">
        <v>400</v>
      </c>
      <c r="DJ23" s="34" t="n">
        <v>3000</v>
      </c>
      <c r="DK23" s="34" t="n">
        <v>3</v>
      </c>
      <c r="DL23" s="34" t="n">
        <v>30</v>
      </c>
      <c r="DM23" s="34" t="n">
        <v>400</v>
      </c>
      <c r="DN23" s="34" t="n">
        <v>3000</v>
      </c>
      <c r="DO23" s="34" t="n">
        <v>3</v>
      </c>
      <c r="DP23" s="34" t="n">
        <v>20</v>
      </c>
      <c r="DQ23" s="34" t="n">
        <v>400</v>
      </c>
      <c r="DR23" s="34" t="n">
        <v>3000</v>
      </c>
      <c r="DS23" s="34" t="n">
        <v>3</v>
      </c>
      <c r="DT23" s="34" t="n">
        <v>30</v>
      </c>
      <c r="DU23" s="34" t="n">
        <v>400</v>
      </c>
      <c r="DV23" s="34" t="n">
        <v>3000</v>
      </c>
      <c r="DW23" s="34"/>
      <c r="DX23" s="34"/>
      <c r="DY23" s="34"/>
      <c r="DZ23" s="34"/>
      <c r="EA23" s="34" t="n">
        <v>2</v>
      </c>
      <c r="EB23" s="34" t="n">
        <v>30</v>
      </c>
      <c r="EC23" s="34" t="n">
        <v>400</v>
      </c>
      <c r="ED23" s="34" t="n">
        <v>3000</v>
      </c>
      <c r="EE23" s="34"/>
      <c r="EF23" s="34"/>
      <c r="EG23" s="34"/>
      <c r="EH23" s="34"/>
      <c r="EI23" s="34" t="n">
        <v>1</v>
      </c>
      <c r="EJ23" s="34" t="n">
        <v>30</v>
      </c>
      <c r="EK23" s="34" t="n">
        <v>400</v>
      </c>
      <c r="EL23" s="34" t="n">
        <v>3000</v>
      </c>
      <c r="EM23" s="34" t="n">
        <v>3</v>
      </c>
      <c r="EN23" s="34" t="n">
        <v>30</v>
      </c>
      <c r="EO23" s="34" t="n">
        <v>400</v>
      </c>
      <c r="EP23" s="34" t="n">
        <v>3000</v>
      </c>
      <c r="EQ23" s="34" t="n">
        <v>1</v>
      </c>
      <c r="ER23" s="34" t="n">
        <v>30</v>
      </c>
      <c r="ES23" s="34" t="n">
        <v>400</v>
      </c>
      <c r="ET23" s="34" t="n">
        <v>3000</v>
      </c>
      <c r="EU23" s="34" t="n">
        <v>2</v>
      </c>
      <c r="EV23" s="34" t="n">
        <v>20</v>
      </c>
      <c r="EW23" s="34" t="n">
        <v>100</v>
      </c>
      <c r="EX23" s="34" t="n">
        <v>2000</v>
      </c>
      <c r="EY23" s="34" t="n">
        <v>3</v>
      </c>
      <c r="EZ23" s="34" t="n">
        <v>30</v>
      </c>
      <c r="FA23" s="34" t="n">
        <v>400</v>
      </c>
      <c r="FB23" s="34" t="n">
        <v>3000</v>
      </c>
      <c r="FC23" s="34"/>
      <c r="FD23" s="34"/>
      <c r="FE23" s="34"/>
      <c r="FF23" s="34"/>
      <c r="FG23" s="34" t="n">
        <v>2</v>
      </c>
      <c r="FH23" s="34" t="n">
        <v>20</v>
      </c>
      <c r="FI23" s="34" t="n">
        <v>400</v>
      </c>
      <c r="FJ23" s="34" t="n">
        <v>3000</v>
      </c>
      <c r="FK23" s="34" t="n">
        <v>1</v>
      </c>
      <c r="FL23" s="34" t="n">
        <v>20</v>
      </c>
      <c r="FM23" s="34" t="n">
        <v>100</v>
      </c>
      <c r="FN23" s="34" t="n">
        <v>2000</v>
      </c>
      <c r="FO23" s="34" t="n">
        <v>2</v>
      </c>
      <c r="FP23" s="34" t="n">
        <v>20</v>
      </c>
      <c r="FQ23" s="34" t="n">
        <v>200</v>
      </c>
      <c r="FR23" s="34" t="n">
        <v>3000</v>
      </c>
      <c r="FS23" s="34" t="n">
        <v>2</v>
      </c>
      <c r="FT23" s="34" t="n">
        <v>20</v>
      </c>
      <c r="FU23" s="34" t="n">
        <v>400</v>
      </c>
      <c r="FV23" s="34" t="n">
        <v>3000</v>
      </c>
      <c r="FW23" s="34" t="n">
        <v>2</v>
      </c>
      <c r="FX23" s="34" t="n">
        <v>20</v>
      </c>
      <c r="FY23" s="34" t="n">
        <v>400</v>
      </c>
      <c r="FZ23" s="34" t="n">
        <v>3000</v>
      </c>
      <c r="GA23" s="34" t="n">
        <v>3</v>
      </c>
      <c r="GB23" s="34" t="n">
        <v>30</v>
      </c>
      <c r="GC23" s="34" t="n">
        <v>400</v>
      </c>
      <c r="GD23" s="34" t="n">
        <v>3000</v>
      </c>
      <c r="GE23" s="34" t="n">
        <v>1</v>
      </c>
      <c r="GF23" s="34" t="n">
        <v>10</v>
      </c>
      <c r="GG23" s="34" t="n">
        <v>200</v>
      </c>
      <c r="GH23" s="34" t="n">
        <v>2000</v>
      </c>
      <c r="GI23" s="34" t="n">
        <v>2</v>
      </c>
      <c r="GJ23" s="34" t="n">
        <v>20</v>
      </c>
      <c r="GK23" s="34" t="n">
        <v>100</v>
      </c>
      <c r="GL23" s="34" t="n">
        <v>2000</v>
      </c>
      <c r="GM23" s="34" t="n">
        <v>2</v>
      </c>
      <c r="GN23" s="34" t="n">
        <v>20</v>
      </c>
      <c r="GO23" s="34" t="n">
        <v>300</v>
      </c>
      <c r="GP23" s="34" t="n">
        <v>2000</v>
      </c>
      <c r="GQ23" s="34" t="n">
        <v>1</v>
      </c>
      <c r="GR23" s="34" t="n">
        <v>30</v>
      </c>
      <c r="GS23" s="34" t="n">
        <v>400</v>
      </c>
      <c r="GT23" s="34" t="n">
        <v>3000</v>
      </c>
      <c r="GU23" s="34" t="n">
        <v>3</v>
      </c>
      <c r="GV23" s="34" t="n">
        <v>30</v>
      </c>
      <c r="GW23" s="34" t="n">
        <v>400</v>
      </c>
      <c r="GX23" s="34" t="n">
        <v>3000</v>
      </c>
      <c r="GY23" s="34"/>
      <c r="GZ23" s="34"/>
      <c r="HA23" s="34"/>
      <c r="HB23" s="34"/>
      <c r="HC23" s="34" t="n">
        <v>2</v>
      </c>
      <c r="HD23" s="34" t="n">
        <v>20</v>
      </c>
      <c r="HE23" s="34" t="n">
        <v>300</v>
      </c>
      <c r="HF23" s="34" t="n">
        <v>2000</v>
      </c>
    </row>
    <row r="24" customFormat="false" ht="28.45" hidden="false" customHeight="false" outlineLevel="0" collapsed="false">
      <c r="A24" s="14" t="s">
        <v>163</v>
      </c>
      <c r="B24" s="10" t="s">
        <v>164</v>
      </c>
      <c r="C24" s="66" t="n">
        <f aca="false">IF(OR(H24&lt;=1,I24&lt;=1)=1,0,IF(OR(H24&lt;2,I24&lt;2)=1,1,2))</f>
        <v>2</v>
      </c>
      <c r="D24" s="48" t="s">
        <v>121</v>
      </c>
      <c r="F24" s="48" t="s">
        <v>126</v>
      </c>
      <c r="G24" s="67" t="n">
        <f aca="false">COUNTIF(N24:HA24,1)+COUNTIF(N24:HA24,2)*0.5</f>
        <v>6</v>
      </c>
      <c r="H24" s="67" t="n">
        <f aca="false">COUNTIF(N24:HA24,10)+COUNTIF(N24:HA24,20)*0.5</f>
        <v>5</v>
      </c>
      <c r="I24" s="67" t="n">
        <f aca="false">COUNTIF(N24:HA24,1000)+COUNTIF(N24:HA24,2000)*0.5</f>
        <v>4</v>
      </c>
      <c r="J24" s="48" t="str">
        <f aca="false">IF(K24=100,"AV",IF(K24=200,"AF",IF(K24=300,"SF",0)))</f>
        <v>SF</v>
      </c>
      <c r="K24" s="48" t="n">
        <f aca="false">IF(COUNTIF(N24:HA24,300)&gt;=1,300,IF(COUNTIF(N24:HA24,200)&gt;=1,200,IF(COUNTIF(N24:HA24,100)&gt;=1,100,0)))</f>
        <v>300</v>
      </c>
      <c r="L24" s="67" t="n">
        <f aca="false">K24-E24</f>
        <v>300</v>
      </c>
      <c r="M24" s="67"/>
      <c r="N24" s="10"/>
      <c r="O24" s="68" t="n">
        <v>3</v>
      </c>
      <c r="P24" s="68" t="n">
        <v>30</v>
      </c>
      <c r="Q24" s="68" t="n">
        <v>400</v>
      </c>
      <c r="R24" s="68" t="n">
        <v>3000</v>
      </c>
      <c r="S24" s="34" t="n">
        <v>3</v>
      </c>
      <c r="T24" s="34" t="n">
        <v>30</v>
      </c>
      <c r="U24" s="34" t="n">
        <v>400</v>
      </c>
      <c r="V24" s="34" t="n">
        <v>3000</v>
      </c>
      <c r="W24" s="34"/>
      <c r="X24" s="34"/>
      <c r="Y24" s="34"/>
      <c r="Z24" s="34"/>
      <c r="AA24" s="34" t="n">
        <v>3</v>
      </c>
      <c r="AB24" s="34" t="n">
        <v>30</v>
      </c>
      <c r="AC24" s="34" t="n">
        <v>400</v>
      </c>
      <c r="AD24" s="34" t="n">
        <v>3000</v>
      </c>
      <c r="AE24" s="34" t="n">
        <v>3</v>
      </c>
      <c r="AF24" s="34" t="n">
        <v>30</v>
      </c>
      <c r="AG24" s="34" t="n">
        <v>400</v>
      </c>
      <c r="AH24" s="34" t="n">
        <v>3000</v>
      </c>
      <c r="AI24" s="34" t="n">
        <v>3</v>
      </c>
      <c r="AJ24" s="34" t="n">
        <v>30</v>
      </c>
      <c r="AK24" s="34" t="n">
        <v>400</v>
      </c>
      <c r="AL24" s="34" t="n">
        <v>3000</v>
      </c>
      <c r="AM24" s="34" t="n">
        <v>3</v>
      </c>
      <c r="AN24" s="34" t="n">
        <v>30</v>
      </c>
      <c r="AO24" s="34" t="n">
        <v>400</v>
      </c>
      <c r="AP24" s="34" t="n">
        <v>3000</v>
      </c>
      <c r="AQ24" s="34" t="n">
        <v>3</v>
      </c>
      <c r="AR24" s="34" t="n">
        <v>30</v>
      </c>
      <c r="AS24" s="34" t="n">
        <v>400</v>
      </c>
      <c r="AT24" s="34" t="n">
        <v>3000</v>
      </c>
      <c r="AU24" s="34" t="n">
        <v>2</v>
      </c>
      <c r="AV24" s="34" t="n">
        <v>30</v>
      </c>
      <c r="AW24" s="34" t="n">
        <v>400</v>
      </c>
      <c r="AX24" s="34" t="n">
        <v>3000</v>
      </c>
      <c r="AY24" s="34" t="n">
        <v>3</v>
      </c>
      <c r="AZ24" s="34" t="n">
        <v>30</v>
      </c>
      <c r="BA24" s="34" t="n">
        <v>400</v>
      </c>
      <c r="BB24" s="34" t="n">
        <v>3000</v>
      </c>
      <c r="BC24" s="34"/>
      <c r="BD24" s="34"/>
      <c r="BE24" s="34"/>
      <c r="BF24" s="34"/>
      <c r="BG24" s="34"/>
      <c r="BH24" s="34"/>
      <c r="BI24" s="34"/>
      <c r="BJ24" s="34"/>
      <c r="BK24" s="34" t="n">
        <v>3</v>
      </c>
      <c r="BL24" s="34" t="n">
        <v>30</v>
      </c>
      <c r="BM24" s="34" t="n">
        <v>400</v>
      </c>
      <c r="BN24" s="34" t="n">
        <v>3000</v>
      </c>
      <c r="BO24" s="34" t="n">
        <v>3</v>
      </c>
      <c r="BP24" s="34" t="n">
        <v>30</v>
      </c>
      <c r="BQ24" s="34" t="n">
        <v>400</v>
      </c>
      <c r="BR24" s="34" t="n">
        <v>3000</v>
      </c>
      <c r="BS24" s="34" t="n">
        <v>3</v>
      </c>
      <c r="BT24" s="34" t="n">
        <v>30</v>
      </c>
      <c r="BU24" s="34" t="n">
        <v>400</v>
      </c>
      <c r="BV24" s="34" t="n">
        <v>3000</v>
      </c>
      <c r="BW24" s="34" t="n">
        <v>2</v>
      </c>
      <c r="BX24" s="34" t="n">
        <v>20</v>
      </c>
      <c r="BY24" s="34" t="n">
        <v>100</v>
      </c>
      <c r="BZ24" s="34" t="n">
        <v>2000</v>
      </c>
      <c r="CA24" s="34"/>
      <c r="CB24" s="34"/>
      <c r="CC24" s="34"/>
      <c r="CD24" s="34"/>
      <c r="CE24" s="34" t="n">
        <v>3</v>
      </c>
      <c r="CF24" s="34" t="n">
        <v>30</v>
      </c>
      <c r="CG24" s="34" t="n">
        <v>400</v>
      </c>
      <c r="CH24" s="34" t="n">
        <v>3000</v>
      </c>
      <c r="CI24" s="34" t="n">
        <v>3</v>
      </c>
      <c r="CJ24" s="34" t="n">
        <v>30</v>
      </c>
      <c r="CK24" s="34" t="n">
        <v>400</v>
      </c>
      <c r="CL24" s="34" t="n">
        <v>3000</v>
      </c>
      <c r="CM24" s="34" t="n">
        <v>2</v>
      </c>
      <c r="CN24" s="34" t="n">
        <v>20</v>
      </c>
      <c r="CO24" s="34" t="n">
        <v>100</v>
      </c>
      <c r="CP24" s="34" t="n">
        <v>3000</v>
      </c>
      <c r="CQ24" s="34" t="n">
        <v>2</v>
      </c>
      <c r="CR24" s="34" t="n">
        <v>20</v>
      </c>
      <c r="CS24" s="34" t="n">
        <v>100</v>
      </c>
      <c r="CT24" s="34" t="n">
        <v>2000</v>
      </c>
      <c r="CU24" s="34" t="n">
        <v>1</v>
      </c>
      <c r="CV24" s="34" t="n">
        <v>10</v>
      </c>
      <c r="CW24" s="34" t="n">
        <v>300</v>
      </c>
      <c r="CX24" s="34" t="n">
        <v>1000</v>
      </c>
      <c r="CY24" s="34"/>
      <c r="CZ24" s="34"/>
      <c r="DA24" s="34"/>
      <c r="DB24" s="34"/>
      <c r="DC24" s="34" t="n">
        <v>1</v>
      </c>
      <c r="DD24" s="34" t="n">
        <v>20</v>
      </c>
      <c r="DE24" s="34" t="n">
        <v>100</v>
      </c>
      <c r="DF24" s="34" t="n">
        <v>2000</v>
      </c>
      <c r="DG24" s="34" t="n">
        <v>3</v>
      </c>
      <c r="DH24" s="34" t="n">
        <v>30</v>
      </c>
      <c r="DI24" s="34" t="n">
        <v>400</v>
      </c>
      <c r="DJ24" s="34" t="n">
        <v>3000</v>
      </c>
      <c r="DK24" s="34" t="n">
        <v>3</v>
      </c>
      <c r="DL24" s="34" t="n">
        <v>30</v>
      </c>
      <c r="DM24" s="34" t="n">
        <v>400</v>
      </c>
      <c r="DN24" s="34" t="n">
        <v>3000</v>
      </c>
      <c r="DO24" s="34" t="n">
        <v>3</v>
      </c>
      <c r="DP24" s="34" t="n">
        <v>20</v>
      </c>
      <c r="DQ24" s="34" t="n">
        <v>400</v>
      </c>
      <c r="DR24" s="34" t="n">
        <v>3000</v>
      </c>
      <c r="DS24" s="34" t="n">
        <v>3</v>
      </c>
      <c r="DT24" s="34" t="n">
        <v>30</v>
      </c>
      <c r="DU24" s="34" t="n">
        <v>400</v>
      </c>
      <c r="DV24" s="34" t="n">
        <v>3000</v>
      </c>
      <c r="DW24" s="34"/>
      <c r="DX24" s="34"/>
      <c r="DY24" s="34"/>
      <c r="DZ24" s="34"/>
      <c r="EA24" s="34" t="n">
        <v>3</v>
      </c>
      <c r="EB24" s="34" t="n">
        <v>30</v>
      </c>
      <c r="EC24" s="34" t="n">
        <v>400</v>
      </c>
      <c r="ED24" s="34" t="n">
        <v>3000</v>
      </c>
      <c r="EE24" s="34"/>
      <c r="EF24" s="34"/>
      <c r="EG24" s="34"/>
      <c r="EH24" s="34"/>
      <c r="EI24" s="34" t="n">
        <v>3</v>
      </c>
      <c r="EJ24" s="34" t="n">
        <v>30</v>
      </c>
      <c r="EK24" s="34" t="n">
        <v>400</v>
      </c>
      <c r="EL24" s="34" t="n">
        <v>3000</v>
      </c>
      <c r="EM24" s="34" t="n">
        <v>3</v>
      </c>
      <c r="EN24" s="34" t="n">
        <v>30</v>
      </c>
      <c r="EO24" s="34" t="n">
        <v>400</v>
      </c>
      <c r="EP24" s="34" t="n">
        <v>3000</v>
      </c>
      <c r="EQ24" s="34" t="n">
        <v>3</v>
      </c>
      <c r="ER24" s="34" t="n">
        <v>30</v>
      </c>
      <c r="ES24" s="34" t="n">
        <v>400</v>
      </c>
      <c r="ET24" s="34" t="n">
        <v>3000</v>
      </c>
      <c r="EU24" s="34" t="n">
        <v>2</v>
      </c>
      <c r="EV24" s="34" t="n">
        <v>30</v>
      </c>
      <c r="EW24" s="34" t="n">
        <v>400</v>
      </c>
      <c r="EX24" s="34" t="n">
        <v>2000</v>
      </c>
      <c r="EY24" s="34" t="n">
        <v>3</v>
      </c>
      <c r="EZ24" s="34" t="n">
        <v>30</v>
      </c>
      <c r="FA24" s="34" t="n">
        <v>400</v>
      </c>
      <c r="FB24" s="34" t="n">
        <v>3000</v>
      </c>
      <c r="FC24" s="34"/>
      <c r="FD24" s="34"/>
      <c r="FE24" s="34"/>
      <c r="FF24" s="34"/>
      <c r="FG24" s="34" t="n">
        <v>3</v>
      </c>
      <c r="FH24" s="34" t="n">
        <v>30</v>
      </c>
      <c r="FI24" s="34" t="n">
        <v>400</v>
      </c>
      <c r="FJ24" s="34" t="n">
        <v>3000</v>
      </c>
      <c r="FK24" s="34" t="n">
        <v>2</v>
      </c>
      <c r="FL24" s="34" t="n">
        <v>30</v>
      </c>
      <c r="FM24" s="34" t="n">
        <v>400</v>
      </c>
      <c r="FN24" s="34" t="n">
        <v>3000</v>
      </c>
      <c r="FO24" s="34" t="n">
        <v>3</v>
      </c>
      <c r="FP24" s="34" t="n">
        <v>30</v>
      </c>
      <c r="FQ24" s="34" t="n">
        <v>400</v>
      </c>
      <c r="FR24" s="34" t="n">
        <v>3000</v>
      </c>
      <c r="FS24" s="34" t="n">
        <v>3</v>
      </c>
      <c r="FT24" s="34" t="n">
        <v>30</v>
      </c>
      <c r="FU24" s="34" t="n">
        <v>400</v>
      </c>
      <c r="FV24" s="34" t="n">
        <v>3000</v>
      </c>
      <c r="FW24" s="34" t="n">
        <v>3</v>
      </c>
      <c r="FX24" s="34" t="n">
        <v>30</v>
      </c>
      <c r="FY24" s="34" t="n">
        <v>400</v>
      </c>
      <c r="FZ24" s="34" t="n">
        <v>3000</v>
      </c>
      <c r="GA24" s="34" t="n">
        <v>3</v>
      </c>
      <c r="GB24" s="34" t="n">
        <v>30</v>
      </c>
      <c r="GC24" s="34" t="n">
        <v>400</v>
      </c>
      <c r="GD24" s="34" t="n">
        <v>3000</v>
      </c>
      <c r="GE24" s="34" t="n">
        <v>2</v>
      </c>
      <c r="GF24" s="34" t="n">
        <v>30</v>
      </c>
      <c r="GG24" s="34" t="n">
        <v>400</v>
      </c>
      <c r="GH24" s="34" t="n">
        <v>3000</v>
      </c>
      <c r="GI24" s="34" t="n">
        <v>3</v>
      </c>
      <c r="GJ24" s="34" t="n">
        <v>30</v>
      </c>
      <c r="GK24" s="34" t="n">
        <v>400</v>
      </c>
      <c r="GL24" s="34" t="n">
        <v>3000</v>
      </c>
      <c r="GM24" s="34" t="n">
        <v>3</v>
      </c>
      <c r="GN24" s="34" t="n">
        <v>30</v>
      </c>
      <c r="GO24" s="34" t="n">
        <v>400</v>
      </c>
      <c r="GP24" s="34" t="n">
        <v>3000</v>
      </c>
      <c r="GQ24" s="34" t="n">
        <v>3</v>
      </c>
      <c r="GR24" s="34" t="n">
        <v>10</v>
      </c>
      <c r="GS24" s="34" t="n">
        <v>200</v>
      </c>
      <c r="GT24" s="34" t="n">
        <v>2000</v>
      </c>
      <c r="GU24" s="34" t="n">
        <v>2</v>
      </c>
      <c r="GV24" s="34" t="n">
        <v>20</v>
      </c>
      <c r="GW24" s="34" t="n">
        <v>100</v>
      </c>
      <c r="GX24" s="34" t="n">
        <v>2000</v>
      </c>
      <c r="GY24" s="34"/>
      <c r="GZ24" s="34"/>
      <c r="HA24" s="34"/>
      <c r="HB24" s="34"/>
      <c r="HC24" s="34" t="n">
        <v>2</v>
      </c>
      <c r="HD24" s="34" t="n">
        <v>20</v>
      </c>
      <c r="HE24" s="34" t="n">
        <v>200</v>
      </c>
      <c r="HF24" s="34" t="n">
        <v>2000</v>
      </c>
    </row>
    <row r="25" customFormat="false" ht="41.35" hidden="false" customHeight="false" outlineLevel="0" collapsed="false">
      <c r="A25" s="14" t="s">
        <v>165</v>
      </c>
      <c r="B25" s="10" t="s">
        <v>166</v>
      </c>
      <c r="C25" s="66" t="n">
        <f aca="false">IF(OR(H25&lt;=1,I25&lt;=1)=1,0,IF(OR(H25&lt;2,I25&lt;2)=1,1,2))</f>
        <v>2</v>
      </c>
      <c r="D25" s="48" t="s">
        <v>118</v>
      </c>
      <c r="F25" s="48" t="s">
        <v>126</v>
      </c>
      <c r="G25" s="67" t="n">
        <f aca="false">COUNTIF(N25:HA25,1)+COUNTIF(N25:HA25,2)*0.5</f>
        <v>8</v>
      </c>
      <c r="H25" s="67" t="n">
        <f aca="false">COUNTIF(N25:HA25,10)+COUNTIF(N25:HA25,20)*0.5</f>
        <v>4</v>
      </c>
      <c r="I25" s="67" t="n">
        <f aca="false">COUNTIF(N25:HA25,1000)+COUNTIF(N25:HA25,2000)*0.5</f>
        <v>2.5</v>
      </c>
      <c r="J25" s="48" t="str">
        <f aca="false">IF(K25=100,"AV",IF(K25=200,"AF",IF(K25=300,"SF",0)))</f>
        <v>SF</v>
      </c>
      <c r="K25" s="48" t="n">
        <f aca="false">IF(COUNTIF(N25:HA25,300)&gt;=1,300,IF(COUNTIF(N25:HA25,200)&gt;=1,200,IF(COUNTIF(N25:HA25,100)&gt;=1,100,0)))</f>
        <v>300</v>
      </c>
      <c r="L25" s="67" t="n">
        <f aca="false">K25-E25</f>
        <v>300</v>
      </c>
      <c r="M25" s="67"/>
      <c r="N25" s="10"/>
      <c r="O25" s="68" t="n">
        <v>2</v>
      </c>
      <c r="P25" s="68" t="n">
        <v>30</v>
      </c>
      <c r="Q25" s="68" t="n">
        <v>400</v>
      </c>
      <c r="R25" s="68" t="n">
        <v>3000</v>
      </c>
      <c r="S25" s="34" t="n">
        <v>3</v>
      </c>
      <c r="T25" s="34" t="n">
        <v>30</v>
      </c>
      <c r="U25" s="34" t="n">
        <v>400</v>
      </c>
      <c r="V25" s="34" t="n">
        <v>3000</v>
      </c>
      <c r="W25" s="34"/>
      <c r="X25" s="34"/>
      <c r="Y25" s="34"/>
      <c r="Z25" s="34"/>
      <c r="AA25" s="34" t="n">
        <v>3</v>
      </c>
      <c r="AB25" s="34" t="n">
        <v>30</v>
      </c>
      <c r="AC25" s="34" t="n">
        <v>400</v>
      </c>
      <c r="AD25" s="34" t="n">
        <v>3000</v>
      </c>
      <c r="AE25" s="34" t="n">
        <v>3</v>
      </c>
      <c r="AF25" s="34" t="n">
        <v>30</v>
      </c>
      <c r="AG25" s="34" t="n">
        <v>400</v>
      </c>
      <c r="AH25" s="34" t="n">
        <v>3000</v>
      </c>
      <c r="AI25" s="34" t="n">
        <v>2</v>
      </c>
      <c r="AJ25" s="34" t="n">
        <v>30</v>
      </c>
      <c r="AK25" s="34" t="n">
        <v>400</v>
      </c>
      <c r="AL25" s="34" t="n">
        <v>3000</v>
      </c>
      <c r="AM25" s="34" t="n">
        <v>3</v>
      </c>
      <c r="AN25" s="34" t="n">
        <v>30</v>
      </c>
      <c r="AO25" s="34" t="n">
        <v>400</v>
      </c>
      <c r="AP25" s="34" t="n">
        <v>3000</v>
      </c>
      <c r="AQ25" s="34" t="n">
        <v>3</v>
      </c>
      <c r="AR25" s="34" t="n">
        <v>30</v>
      </c>
      <c r="AS25" s="34" t="n">
        <v>400</v>
      </c>
      <c r="AT25" s="34" t="n">
        <v>3000</v>
      </c>
      <c r="AU25" s="34" t="n">
        <v>1</v>
      </c>
      <c r="AV25" s="34" t="n">
        <v>30</v>
      </c>
      <c r="AW25" s="34" t="n">
        <v>400</v>
      </c>
      <c r="AX25" s="34" t="n">
        <v>3000</v>
      </c>
      <c r="AY25" s="34" t="n">
        <v>3</v>
      </c>
      <c r="AZ25" s="34" t="n">
        <v>30</v>
      </c>
      <c r="BA25" s="34" t="n">
        <v>400</v>
      </c>
      <c r="BB25" s="34" t="n">
        <v>3000</v>
      </c>
      <c r="BC25" s="34"/>
      <c r="BD25" s="34"/>
      <c r="BE25" s="34"/>
      <c r="BF25" s="34"/>
      <c r="BG25" s="34"/>
      <c r="BH25" s="34"/>
      <c r="BI25" s="34"/>
      <c r="BJ25" s="34"/>
      <c r="BK25" s="34" t="n">
        <v>2</v>
      </c>
      <c r="BL25" s="34" t="n">
        <v>30</v>
      </c>
      <c r="BM25" s="34" t="n">
        <v>400</v>
      </c>
      <c r="BN25" s="34" t="n">
        <v>3000</v>
      </c>
      <c r="BO25" s="34" t="n">
        <v>3</v>
      </c>
      <c r="BP25" s="34" t="n">
        <v>30</v>
      </c>
      <c r="BQ25" s="34" t="n">
        <v>400</v>
      </c>
      <c r="BR25" s="34" t="n">
        <v>3000</v>
      </c>
      <c r="BS25" s="34" t="n">
        <v>2</v>
      </c>
      <c r="BT25" s="34" t="n">
        <v>20</v>
      </c>
      <c r="BU25" s="34" t="n">
        <v>400</v>
      </c>
      <c r="BV25" s="34" t="n">
        <v>3000</v>
      </c>
      <c r="BW25" s="34" t="n">
        <v>3</v>
      </c>
      <c r="BX25" s="34" t="n">
        <v>30</v>
      </c>
      <c r="BY25" s="34" t="n">
        <v>400</v>
      </c>
      <c r="BZ25" s="34" t="n">
        <v>3000</v>
      </c>
      <c r="CA25" s="34"/>
      <c r="CB25" s="34"/>
      <c r="CC25" s="34"/>
      <c r="CD25" s="34"/>
      <c r="CE25" s="34" t="n">
        <v>1</v>
      </c>
      <c r="CF25" s="34" t="n">
        <v>10</v>
      </c>
      <c r="CG25" s="34" t="n">
        <v>100</v>
      </c>
      <c r="CH25" s="34" t="n">
        <v>2000</v>
      </c>
      <c r="CI25" s="34" t="n">
        <v>3</v>
      </c>
      <c r="CJ25" s="34" t="n">
        <v>30</v>
      </c>
      <c r="CK25" s="34" t="n">
        <v>400</v>
      </c>
      <c r="CL25" s="34" t="n">
        <v>3000</v>
      </c>
      <c r="CM25" s="34" t="n">
        <v>3</v>
      </c>
      <c r="CN25" s="34" t="n">
        <v>30</v>
      </c>
      <c r="CO25" s="34" t="n">
        <v>400</v>
      </c>
      <c r="CP25" s="34" t="n">
        <v>3000</v>
      </c>
      <c r="CQ25" s="34" t="n">
        <v>2</v>
      </c>
      <c r="CR25" s="34" t="n">
        <v>20</v>
      </c>
      <c r="CS25" s="34" t="n">
        <v>100</v>
      </c>
      <c r="CT25" s="34" t="n">
        <v>2000</v>
      </c>
      <c r="CU25" s="34" t="n">
        <v>2</v>
      </c>
      <c r="CV25" s="34" t="n">
        <v>30</v>
      </c>
      <c r="CW25" s="34" t="n">
        <v>400</v>
      </c>
      <c r="CX25" s="34" t="n">
        <v>3000</v>
      </c>
      <c r="CY25" s="34"/>
      <c r="CZ25" s="34"/>
      <c r="DA25" s="34"/>
      <c r="DB25" s="34"/>
      <c r="DC25" s="34" t="n">
        <v>3</v>
      </c>
      <c r="DD25" s="34" t="n">
        <v>30</v>
      </c>
      <c r="DE25" s="34" t="n">
        <v>400</v>
      </c>
      <c r="DF25" s="34" t="n">
        <v>3000</v>
      </c>
      <c r="DG25" s="34" t="n">
        <v>3</v>
      </c>
      <c r="DH25" s="34" t="n">
        <v>30</v>
      </c>
      <c r="DI25" s="34" t="n">
        <v>400</v>
      </c>
      <c r="DJ25" s="34" t="n">
        <v>3000</v>
      </c>
      <c r="DK25" s="34" t="n">
        <v>3</v>
      </c>
      <c r="DL25" s="34" t="n">
        <v>30</v>
      </c>
      <c r="DM25" s="34" t="n">
        <v>400</v>
      </c>
      <c r="DN25" s="34" t="n">
        <v>3000</v>
      </c>
      <c r="DO25" s="34" t="n">
        <v>3</v>
      </c>
      <c r="DP25" s="34" t="n">
        <v>20</v>
      </c>
      <c r="DQ25" s="34" t="n">
        <v>400</v>
      </c>
      <c r="DR25" s="34" t="n">
        <v>3000</v>
      </c>
      <c r="DS25" s="34" t="n">
        <v>3</v>
      </c>
      <c r="DT25" s="34" t="n">
        <v>30</v>
      </c>
      <c r="DU25" s="34" t="n">
        <v>400</v>
      </c>
      <c r="DV25" s="34" t="n">
        <v>3000</v>
      </c>
      <c r="DW25" s="34"/>
      <c r="DX25" s="34"/>
      <c r="DY25" s="34"/>
      <c r="DZ25" s="34"/>
      <c r="EA25" s="34" t="n">
        <v>3</v>
      </c>
      <c r="EB25" s="34" t="n">
        <v>30</v>
      </c>
      <c r="EC25" s="34" t="n">
        <v>400</v>
      </c>
      <c r="ED25" s="34" t="n">
        <v>3000</v>
      </c>
      <c r="EE25" s="34"/>
      <c r="EF25" s="34"/>
      <c r="EG25" s="34"/>
      <c r="EH25" s="34"/>
      <c r="EI25" s="34" t="n">
        <v>3</v>
      </c>
      <c r="EJ25" s="34" t="n">
        <v>30</v>
      </c>
      <c r="EK25" s="34" t="n">
        <v>400</v>
      </c>
      <c r="EL25" s="34" t="n">
        <v>3000</v>
      </c>
      <c r="EM25" s="34" t="n">
        <v>3</v>
      </c>
      <c r="EN25" s="34" t="n">
        <v>30</v>
      </c>
      <c r="EO25" s="34" t="n">
        <v>400</v>
      </c>
      <c r="EP25" s="34" t="n">
        <v>3000</v>
      </c>
      <c r="EQ25" s="34" t="n">
        <v>3</v>
      </c>
      <c r="ER25" s="34" t="n">
        <v>30</v>
      </c>
      <c r="ES25" s="34" t="n">
        <v>400</v>
      </c>
      <c r="ET25" s="34" t="n">
        <v>3000</v>
      </c>
      <c r="EU25" s="34" t="n">
        <v>2</v>
      </c>
      <c r="EV25" s="34" t="n">
        <v>30</v>
      </c>
      <c r="EW25" s="34" t="n">
        <v>400</v>
      </c>
      <c r="EX25" s="34" t="n">
        <v>2000</v>
      </c>
      <c r="EY25" s="34" t="n">
        <v>2</v>
      </c>
      <c r="EZ25" s="34" t="n">
        <v>30</v>
      </c>
      <c r="FA25" s="34" t="n">
        <v>400</v>
      </c>
      <c r="FB25" s="34" t="n">
        <v>3000</v>
      </c>
      <c r="FC25" s="34"/>
      <c r="FD25" s="34"/>
      <c r="FE25" s="34"/>
      <c r="FF25" s="34"/>
      <c r="FG25" s="34" t="n">
        <v>3</v>
      </c>
      <c r="FH25" s="34" t="n">
        <v>30</v>
      </c>
      <c r="FI25" s="34" t="n">
        <v>400</v>
      </c>
      <c r="FJ25" s="34" t="n">
        <v>3000</v>
      </c>
      <c r="FK25" s="34" t="n">
        <v>3</v>
      </c>
      <c r="FL25" s="34" t="n">
        <v>30</v>
      </c>
      <c r="FM25" s="34" t="n">
        <v>400</v>
      </c>
      <c r="FN25" s="34" t="n">
        <v>3000</v>
      </c>
      <c r="FO25" s="34" t="n">
        <v>3</v>
      </c>
      <c r="FP25" s="34" t="n">
        <v>30</v>
      </c>
      <c r="FQ25" s="34" t="n">
        <v>400</v>
      </c>
      <c r="FR25" s="34" t="n">
        <v>3000</v>
      </c>
      <c r="FS25" s="34" t="n">
        <v>2</v>
      </c>
      <c r="FT25" s="34" t="n">
        <v>30</v>
      </c>
      <c r="FU25" s="34" t="n">
        <v>400</v>
      </c>
      <c r="FV25" s="34" t="n">
        <v>3000</v>
      </c>
      <c r="FW25" s="34" t="n">
        <v>3</v>
      </c>
      <c r="FX25" s="34" t="n">
        <v>30</v>
      </c>
      <c r="FY25" s="34" t="n">
        <v>400</v>
      </c>
      <c r="FZ25" s="34" t="n">
        <v>3000</v>
      </c>
      <c r="GA25" s="34" t="n">
        <v>3</v>
      </c>
      <c r="GB25" s="34" t="n">
        <v>30</v>
      </c>
      <c r="GC25" s="34" t="n">
        <v>400</v>
      </c>
      <c r="GD25" s="34" t="n">
        <v>3000</v>
      </c>
      <c r="GE25" s="34" t="n">
        <v>3</v>
      </c>
      <c r="GF25" s="34" t="n">
        <v>30</v>
      </c>
      <c r="GG25" s="34" t="n">
        <v>400</v>
      </c>
      <c r="GH25" s="34" t="n">
        <v>3000</v>
      </c>
      <c r="GI25" s="34" t="n">
        <v>2</v>
      </c>
      <c r="GJ25" s="34" t="n">
        <v>20</v>
      </c>
      <c r="GK25" s="34" t="n">
        <v>200</v>
      </c>
      <c r="GL25" s="34" t="n">
        <v>3000</v>
      </c>
      <c r="GM25" s="34" t="n">
        <v>2</v>
      </c>
      <c r="GN25" s="34" t="n">
        <v>20</v>
      </c>
      <c r="GO25" s="34" t="n">
        <v>300</v>
      </c>
      <c r="GP25" s="34" t="n">
        <v>2000</v>
      </c>
      <c r="GQ25" s="34" t="n">
        <v>3</v>
      </c>
      <c r="GR25" s="34" t="n">
        <v>30</v>
      </c>
      <c r="GS25" s="34" t="n">
        <v>400</v>
      </c>
      <c r="GT25" s="34" t="n">
        <v>3000</v>
      </c>
      <c r="GU25" s="34" t="n">
        <v>2</v>
      </c>
      <c r="GV25" s="34" t="n">
        <v>20</v>
      </c>
      <c r="GW25" s="34" t="n">
        <v>100</v>
      </c>
      <c r="GX25" s="34" t="n">
        <v>2000</v>
      </c>
      <c r="GY25" s="34"/>
      <c r="GZ25" s="34"/>
      <c r="HA25" s="34"/>
      <c r="HB25" s="34"/>
      <c r="HC25" s="34" t="n">
        <v>2</v>
      </c>
      <c r="HD25" s="34" t="n">
        <v>20</v>
      </c>
      <c r="HE25" s="34" t="n">
        <v>300</v>
      </c>
      <c r="HF25" s="34" t="n">
        <v>2000</v>
      </c>
    </row>
    <row r="26" customFormat="false" ht="41.35" hidden="false" customHeight="false" outlineLevel="0" collapsed="false">
      <c r="A26" s="14" t="s">
        <v>167</v>
      </c>
      <c r="B26" s="10" t="s">
        <v>168</v>
      </c>
      <c r="C26" s="66" t="n">
        <f aca="false">IF(OR(H26&lt;=1,I26&lt;=1)=1,0,IF(OR(H26&lt;2,I26&lt;2)=1,1,2))</f>
        <v>2</v>
      </c>
      <c r="D26" s="48" t="s">
        <v>125</v>
      </c>
      <c r="F26" s="48" t="s">
        <v>126</v>
      </c>
      <c r="G26" s="67" t="n">
        <f aca="false">COUNTIF(N26:HA26,1)+COUNTIF(N26:HA26,2)*0.5</f>
        <v>6.5</v>
      </c>
      <c r="H26" s="67" t="n">
        <f aca="false">COUNTIF(N26:HA26,10)+COUNTIF(N26:HA26,20)*0.5</f>
        <v>4.5</v>
      </c>
      <c r="I26" s="67" t="n">
        <f aca="false">COUNTIF(N26:HA26,1000)+COUNTIF(N26:HA26,2000)*0.5</f>
        <v>4</v>
      </c>
      <c r="J26" s="48" t="str">
        <f aca="false">IF(K26=100,"AV",IF(K26=200,"AF",IF(K26=300,"SF",0)))</f>
        <v>AF</v>
      </c>
      <c r="K26" s="48" t="n">
        <f aca="false">IF(COUNTIF(N26:HA26,300)&gt;=1,300,IF(COUNTIF(N26:HA26,200)&gt;=1,200,IF(COUNTIF(N26:HA26,100)&gt;=1,100,0)))</f>
        <v>200</v>
      </c>
      <c r="L26" s="67" t="n">
        <f aca="false">K26-E26</f>
        <v>200</v>
      </c>
      <c r="M26" s="67"/>
      <c r="N26" s="10"/>
      <c r="O26" s="68" t="n">
        <v>3</v>
      </c>
      <c r="P26" s="68" t="n">
        <v>30</v>
      </c>
      <c r="Q26" s="68" t="n">
        <v>400</v>
      </c>
      <c r="R26" s="68" t="n">
        <v>3000</v>
      </c>
      <c r="S26" s="34" t="n">
        <v>3</v>
      </c>
      <c r="T26" s="34" t="n">
        <v>30</v>
      </c>
      <c r="U26" s="34" t="n">
        <v>400</v>
      </c>
      <c r="V26" s="34" t="n">
        <v>3000</v>
      </c>
      <c r="W26" s="34"/>
      <c r="X26" s="34"/>
      <c r="Y26" s="34"/>
      <c r="Z26" s="34"/>
      <c r="AA26" s="34" t="n">
        <v>3</v>
      </c>
      <c r="AB26" s="34" t="n">
        <v>30</v>
      </c>
      <c r="AC26" s="34" t="n">
        <v>400</v>
      </c>
      <c r="AD26" s="34" t="n">
        <v>3000</v>
      </c>
      <c r="AE26" s="34" t="n">
        <v>3</v>
      </c>
      <c r="AF26" s="34" t="n">
        <v>30</v>
      </c>
      <c r="AG26" s="34" t="n">
        <v>400</v>
      </c>
      <c r="AH26" s="34" t="n">
        <v>3000</v>
      </c>
      <c r="AI26" s="34" t="n">
        <v>3</v>
      </c>
      <c r="AJ26" s="34" t="n">
        <v>30</v>
      </c>
      <c r="AK26" s="34" t="n">
        <v>400</v>
      </c>
      <c r="AL26" s="34" t="n">
        <v>3000</v>
      </c>
      <c r="AM26" s="34" t="n">
        <v>3</v>
      </c>
      <c r="AN26" s="34" t="n">
        <v>30</v>
      </c>
      <c r="AO26" s="34" t="n">
        <v>400</v>
      </c>
      <c r="AP26" s="34" t="n">
        <v>3000</v>
      </c>
      <c r="AQ26" s="34" t="n">
        <v>3</v>
      </c>
      <c r="AR26" s="34" t="n">
        <v>30</v>
      </c>
      <c r="AS26" s="34" t="n">
        <v>400</v>
      </c>
      <c r="AT26" s="34" t="n">
        <v>3000</v>
      </c>
      <c r="AU26" s="34" t="n">
        <v>3</v>
      </c>
      <c r="AV26" s="34" t="n">
        <v>30</v>
      </c>
      <c r="AW26" s="34" t="n">
        <v>400</v>
      </c>
      <c r="AX26" s="34" t="n">
        <v>3000</v>
      </c>
      <c r="AY26" s="34" t="n">
        <v>3</v>
      </c>
      <c r="AZ26" s="34" t="n">
        <v>30</v>
      </c>
      <c r="BA26" s="34" t="n">
        <v>400</v>
      </c>
      <c r="BB26" s="34" t="n">
        <v>3000</v>
      </c>
      <c r="BC26" s="34"/>
      <c r="BD26" s="34"/>
      <c r="BE26" s="34"/>
      <c r="BF26" s="34"/>
      <c r="BG26" s="34"/>
      <c r="BH26" s="34"/>
      <c r="BI26" s="34"/>
      <c r="BJ26" s="34"/>
      <c r="BK26" s="34" t="n">
        <v>3</v>
      </c>
      <c r="BL26" s="34" t="n">
        <v>30</v>
      </c>
      <c r="BM26" s="34" t="n">
        <v>400</v>
      </c>
      <c r="BN26" s="34" t="n">
        <v>3000</v>
      </c>
      <c r="BO26" s="34" t="n">
        <v>3</v>
      </c>
      <c r="BP26" s="34" t="n">
        <v>30</v>
      </c>
      <c r="BQ26" s="34" t="n">
        <v>400</v>
      </c>
      <c r="BR26" s="34" t="n">
        <v>3000</v>
      </c>
      <c r="BS26" s="34" t="n">
        <v>3</v>
      </c>
      <c r="BT26" s="34" t="n">
        <v>30</v>
      </c>
      <c r="BU26" s="34" t="n">
        <v>400</v>
      </c>
      <c r="BV26" s="34" t="n">
        <v>3000</v>
      </c>
      <c r="BW26" s="34" t="n">
        <v>2</v>
      </c>
      <c r="BX26" s="34" t="n">
        <v>20</v>
      </c>
      <c r="BY26" s="34" t="n">
        <v>100</v>
      </c>
      <c r="BZ26" s="34" t="n">
        <v>2000</v>
      </c>
      <c r="CA26" s="34"/>
      <c r="CB26" s="34"/>
      <c r="CC26" s="34"/>
      <c r="CD26" s="34"/>
      <c r="CE26" s="34" t="n">
        <v>3</v>
      </c>
      <c r="CF26" s="34" t="n">
        <v>30</v>
      </c>
      <c r="CG26" s="34" t="n">
        <v>400</v>
      </c>
      <c r="CH26" s="34" t="n">
        <v>3000</v>
      </c>
      <c r="CI26" s="34" t="n">
        <v>3</v>
      </c>
      <c r="CJ26" s="34" t="n">
        <v>30</v>
      </c>
      <c r="CK26" s="34" t="n">
        <v>400</v>
      </c>
      <c r="CL26" s="34" t="n">
        <v>3000</v>
      </c>
      <c r="CM26" s="34" t="n">
        <v>3</v>
      </c>
      <c r="CN26" s="34" t="n">
        <v>30</v>
      </c>
      <c r="CO26" s="34" t="n">
        <v>400</v>
      </c>
      <c r="CP26" s="34" t="n">
        <v>3000</v>
      </c>
      <c r="CQ26" s="34" t="n">
        <v>1</v>
      </c>
      <c r="CR26" s="34" t="n">
        <v>10</v>
      </c>
      <c r="CS26" s="34" t="n">
        <v>100</v>
      </c>
      <c r="CT26" s="34" t="n">
        <v>1000</v>
      </c>
      <c r="CU26" s="34" t="n">
        <v>2</v>
      </c>
      <c r="CV26" s="34" t="n">
        <v>30</v>
      </c>
      <c r="CW26" s="34" t="n">
        <v>400</v>
      </c>
      <c r="CX26" s="34" t="n">
        <v>3000</v>
      </c>
      <c r="CY26" s="34"/>
      <c r="CZ26" s="34"/>
      <c r="DA26" s="34"/>
      <c r="DB26" s="34"/>
      <c r="DC26" s="34" t="n">
        <v>2</v>
      </c>
      <c r="DD26" s="34" t="n">
        <v>30</v>
      </c>
      <c r="DE26" s="34" t="n">
        <v>400</v>
      </c>
      <c r="DF26" s="34" t="n">
        <v>3000</v>
      </c>
      <c r="DG26" s="34" t="n">
        <v>3</v>
      </c>
      <c r="DH26" s="34" t="n">
        <v>30</v>
      </c>
      <c r="DI26" s="34" t="n">
        <v>400</v>
      </c>
      <c r="DJ26" s="34" t="n">
        <v>3000</v>
      </c>
      <c r="DK26" s="34" t="n">
        <v>3</v>
      </c>
      <c r="DL26" s="34" t="n">
        <v>30</v>
      </c>
      <c r="DM26" s="34" t="n">
        <v>400</v>
      </c>
      <c r="DN26" s="34" t="n">
        <v>3000</v>
      </c>
      <c r="DO26" s="34" t="n">
        <v>1</v>
      </c>
      <c r="DP26" s="34" t="n">
        <v>10</v>
      </c>
      <c r="DQ26" s="34" t="n">
        <v>100</v>
      </c>
      <c r="DR26" s="34" t="n">
        <v>1000</v>
      </c>
      <c r="DS26" s="34" t="n">
        <v>3</v>
      </c>
      <c r="DT26" s="34" t="n">
        <v>30</v>
      </c>
      <c r="DU26" s="34" t="n">
        <v>400</v>
      </c>
      <c r="DV26" s="34" t="n">
        <v>3000</v>
      </c>
      <c r="DW26" s="34"/>
      <c r="DX26" s="34"/>
      <c r="DY26" s="34"/>
      <c r="DZ26" s="34"/>
      <c r="EA26" s="34" t="n">
        <v>3</v>
      </c>
      <c r="EB26" s="34" t="n">
        <v>30</v>
      </c>
      <c r="EC26" s="34" t="n">
        <v>400</v>
      </c>
      <c r="ED26" s="34" t="n">
        <v>3000</v>
      </c>
      <c r="EE26" s="34"/>
      <c r="EF26" s="34"/>
      <c r="EG26" s="34"/>
      <c r="EH26" s="34"/>
      <c r="EI26" s="34" t="n">
        <v>3</v>
      </c>
      <c r="EJ26" s="34" t="n">
        <v>30</v>
      </c>
      <c r="EK26" s="34" t="n">
        <v>400</v>
      </c>
      <c r="EL26" s="34" t="n">
        <v>3000</v>
      </c>
      <c r="EM26" s="34" t="n">
        <v>3</v>
      </c>
      <c r="EN26" s="34" t="n">
        <v>30</v>
      </c>
      <c r="EO26" s="34" t="n">
        <v>400</v>
      </c>
      <c r="EP26" s="34" t="n">
        <v>3000</v>
      </c>
      <c r="EQ26" s="34" t="n">
        <v>3</v>
      </c>
      <c r="ER26" s="34" t="n">
        <v>30</v>
      </c>
      <c r="ES26" s="34" t="n">
        <v>400</v>
      </c>
      <c r="ET26" s="34" t="n">
        <v>3000</v>
      </c>
      <c r="EU26" s="34" t="n">
        <v>2</v>
      </c>
      <c r="EV26" s="34" t="n">
        <v>30</v>
      </c>
      <c r="EW26" s="34" t="n">
        <v>400</v>
      </c>
      <c r="EX26" s="34" t="n">
        <v>2000</v>
      </c>
      <c r="EY26" s="34" t="n">
        <v>3</v>
      </c>
      <c r="EZ26" s="34" t="n">
        <v>30</v>
      </c>
      <c r="FA26" s="34" t="n">
        <v>400</v>
      </c>
      <c r="FB26" s="34" t="n">
        <v>3000</v>
      </c>
      <c r="FC26" s="34"/>
      <c r="FD26" s="34"/>
      <c r="FE26" s="34"/>
      <c r="FF26" s="34"/>
      <c r="FG26" s="34" t="n">
        <v>3</v>
      </c>
      <c r="FH26" s="34" t="n">
        <v>30</v>
      </c>
      <c r="FI26" s="34" t="n">
        <v>400</v>
      </c>
      <c r="FJ26" s="34" t="n">
        <v>3000</v>
      </c>
      <c r="FK26" s="34" t="n">
        <v>3</v>
      </c>
      <c r="FL26" s="34" t="n">
        <v>30</v>
      </c>
      <c r="FM26" s="34" t="n">
        <v>400</v>
      </c>
      <c r="FN26" s="34" t="n">
        <v>3000</v>
      </c>
      <c r="FO26" s="34" t="n">
        <v>2</v>
      </c>
      <c r="FP26" s="34" t="n">
        <v>20</v>
      </c>
      <c r="FQ26" s="34" t="n">
        <v>200</v>
      </c>
      <c r="FR26" s="34" t="n">
        <v>3000</v>
      </c>
      <c r="FS26" s="34" t="n">
        <v>2</v>
      </c>
      <c r="FT26" s="34" t="n">
        <v>20</v>
      </c>
      <c r="FU26" s="34" t="n">
        <v>400</v>
      </c>
      <c r="FV26" s="34" t="n">
        <v>3000</v>
      </c>
      <c r="FW26" s="34" t="n">
        <v>3</v>
      </c>
      <c r="FX26" s="34" t="n">
        <v>30</v>
      </c>
      <c r="FY26" s="34" t="n">
        <v>400</v>
      </c>
      <c r="FZ26" s="34" t="n">
        <v>3000</v>
      </c>
      <c r="GA26" s="34" t="n">
        <v>3</v>
      </c>
      <c r="GB26" s="34" t="n">
        <v>30</v>
      </c>
      <c r="GC26" s="34" t="n">
        <v>400</v>
      </c>
      <c r="GD26" s="34" t="n">
        <v>3000</v>
      </c>
      <c r="GE26" s="34" t="n">
        <v>3</v>
      </c>
      <c r="GF26" s="34" t="n">
        <v>30</v>
      </c>
      <c r="GG26" s="34" t="n">
        <v>400</v>
      </c>
      <c r="GH26" s="34" t="n">
        <v>3000</v>
      </c>
      <c r="GI26" s="34" t="n">
        <v>3</v>
      </c>
      <c r="GJ26" s="34" t="n">
        <v>30</v>
      </c>
      <c r="GK26" s="34" t="n">
        <v>400</v>
      </c>
      <c r="GL26" s="34" t="n">
        <v>3000</v>
      </c>
      <c r="GM26" s="34" t="n">
        <v>3</v>
      </c>
      <c r="GN26" s="34" t="n">
        <v>30</v>
      </c>
      <c r="GO26" s="34" t="n">
        <v>400</v>
      </c>
      <c r="GP26" s="34" t="n">
        <v>3000</v>
      </c>
      <c r="GQ26" s="34" t="n">
        <v>2</v>
      </c>
      <c r="GR26" s="34" t="n">
        <v>30</v>
      </c>
      <c r="GS26" s="34" t="n">
        <v>400</v>
      </c>
      <c r="GT26" s="34" t="n">
        <v>3000</v>
      </c>
      <c r="GU26" s="34" t="n">
        <v>1</v>
      </c>
      <c r="GV26" s="34" t="n">
        <v>10</v>
      </c>
      <c r="GW26" s="34" t="n">
        <v>100</v>
      </c>
      <c r="GX26" s="34" t="n">
        <v>1000</v>
      </c>
      <c r="GY26" s="34"/>
      <c r="GZ26" s="34"/>
      <c r="HA26" s="34"/>
      <c r="HB26" s="34"/>
      <c r="HC26" s="34" t="n">
        <v>3</v>
      </c>
      <c r="HD26" s="34" t="n">
        <v>30</v>
      </c>
      <c r="HE26" s="34" t="n">
        <v>400</v>
      </c>
      <c r="HF26" s="34" t="n">
        <v>3000</v>
      </c>
    </row>
    <row r="27" customFormat="false" ht="42.25" hidden="false" customHeight="true" outlineLevel="0" collapsed="false">
      <c r="A27" s="73" t="s">
        <v>169</v>
      </c>
      <c r="B27" s="73" t="s">
        <v>170</v>
      </c>
      <c r="C27" s="74"/>
      <c r="D27" s="75"/>
      <c r="E27" s="75"/>
      <c r="F27" s="75"/>
      <c r="G27" s="76"/>
      <c r="H27" s="76"/>
      <c r="I27" s="76"/>
      <c r="J27" s="76"/>
      <c r="K27" s="76"/>
      <c r="L27" s="76"/>
      <c r="M27" s="76"/>
      <c r="N27" s="73"/>
      <c r="O27" s="77"/>
      <c r="P27" s="77"/>
      <c r="Q27" s="77"/>
      <c r="R27" s="77"/>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7"/>
      <c r="BT27" s="77"/>
      <c r="BU27" s="77"/>
      <c r="BV27" s="77"/>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7"/>
      <c r="CZ27" s="77"/>
      <c r="DA27" s="77"/>
      <c r="DB27" s="77"/>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7"/>
      <c r="FD27" s="77"/>
      <c r="FE27" s="77"/>
      <c r="FF27" s="77"/>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row>
    <row r="28" s="71" customFormat="true" ht="44.05" hidden="false" customHeight="false" outlineLevel="0" collapsed="false">
      <c r="A28" s="60" t="s">
        <v>171</v>
      </c>
      <c r="B28" s="61" t="s">
        <v>172</v>
      </c>
      <c r="C28" s="79"/>
      <c r="D28" s="69"/>
      <c r="E28" s="0"/>
      <c r="F28" s="69"/>
      <c r="G28" s="69"/>
      <c r="H28" s="69"/>
      <c r="I28" s="69"/>
      <c r="J28" s="69"/>
      <c r="K28" s="69"/>
      <c r="L28" s="69"/>
      <c r="M28" s="69"/>
      <c r="N28" s="61"/>
      <c r="O28" s="80"/>
      <c r="P28" s="81"/>
      <c r="Q28" s="81"/>
      <c r="R28" s="81"/>
      <c r="S28" s="70" t="n">
        <v>0</v>
      </c>
      <c r="T28" s="70" t="n">
        <v>0</v>
      </c>
      <c r="U28" s="70" t="n">
        <v>0</v>
      </c>
      <c r="V28" s="70" t="n">
        <v>0</v>
      </c>
      <c r="W28" s="70"/>
      <c r="X28" s="70"/>
      <c r="Y28" s="70"/>
      <c r="Z28" s="70"/>
      <c r="AA28" s="70" t="n">
        <v>0</v>
      </c>
      <c r="AB28" s="70" t="n">
        <v>0</v>
      </c>
      <c r="AC28" s="70" t="n">
        <v>0</v>
      </c>
      <c r="AD28" s="70" t="n">
        <v>0</v>
      </c>
      <c r="AE28" s="70"/>
      <c r="AF28" s="70"/>
      <c r="AG28" s="70"/>
      <c r="AH28" s="70"/>
      <c r="AI28" s="70"/>
      <c r="AJ28" s="70"/>
      <c r="AK28" s="70"/>
      <c r="AL28" s="70"/>
      <c r="AM28" s="70"/>
      <c r="AN28" s="70"/>
      <c r="AO28" s="70"/>
      <c r="AP28" s="70"/>
      <c r="AQ28" s="70"/>
      <c r="AR28" s="70"/>
      <c r="AS28" s="70"/>
      <c r="AT28" s="70"/>
      <c r="AU28" s="70"/>
      <c r="AV28" s="70"/>
      <c r="AW28" s="70"/>
      <c r="AX28" s="70"/>
      <c r="AY28" s="70" t="n">
        <v>0</v>
      </c>
      <c r="AZ28" s="70" t="n">
        <v>0</v>
      </c>
      <c r="BA28" s="70" t="n">
        <v>0</v>
      </c>
      <c r="BB28" s="70" t="n">
        <v>0</v>
      </c>
      <c r="BC28" s="70"/>
      <c r="BD28" s="70"/>
      <c r="BE28" s="70"/>
      <c r="BF28" s="70"/>
      <c r="BG28" s="70"/>
      <c r="BH28" s="70"/>
      <c r="BI28" s="70"/>
      <c r="BJ28" s="70"/>
      <c r="BK28" s="70"/>
      <c r="BL28" s="70"/>
      <c r="BM28" s="70"/>
      <c r="BN28" s="70"/>
      <c r="BO28" s="70"/>
      <c r="BP28" s="70"/>
      <c r="BQ28" s="70"/>
      <c r="BR28" s="70"/>
      <c r="BS28" s="80"/>
      <c r="BT28" s="81"/>
      <c r="BU28" s="81"/>
      <c r="BV28" s="81"/>
      <c r="BW28" s="70"/>
      <c r="BX28" s="70"/>
      <c r="BY28" s="70"/>
      <c r="BZ28" s="70"/>
      <c r="CA28" s="70"/>
      <c r="CB28" s="70"/>
      <c r="CC28" s="70"/>
      <c r="CD28" s="70"/>
      <c r="CE28" s="70" t="n">
        <v>0</v>
      </c>
      <c r="CF28" s="70" t="n">
        <v>0</v>
      </c>
      <c r="CG28" s="70" t="n">
        <v>0</v>
      </c>
      <c r="CH28" s="70" t="n">
        <v>0</v>
      </c>
      <c r="CI28" s="70"/>
      <c r="CJ28" s="70"/>
      <c r="CK28" s="70"/>
      <c r="CL28" s="70"/>
      <c r="CM28" s="70"/>
      <c r="CN28" s="70"/>
      <c r="CO28" s="70"/>
      <c r="CP28" s="70"/>
      <c r="CQ28" s="70"/>
      <c r="CR28" s="70"/>
      <c r="CS28" s="70"/>
      <c r="CT28" s="70"/>
      <c r="CU28" s="70"/>
      <c r="CV28" s="70"/>
      <c r="CW28" s="70"/>
      <c r="CX28" s="70"/>
      <c r="CY28" s="80"/>
      <c r="CZ28" s="81"/>
      <c r="DA28" s="81"/>
      <c r="DB28" s="81"/>
      <c r="DC28" s="70" t="n">
        <v>0</v>
      </c>
      <c r="DD28" s="70" t="n">
        <v>0</v>
      </c>
      <c r="DE28" s="70" t="n">
        <v>0</v>
      </c>
      <c r="DF28" s="70" t="n">
        <v>0</v>
      </c>
      <c r="DG28" s="70"/>
      <c r="DH28" s="70"/>
      <c r="DI28" s="70"/>
      <c r="DJ28" s="70"/>
      <c r="DK28" s="70" t="n">
        <v>0</v>
      </c>
      <c r="DL28" s="70" t="n">
        <v>0</v>
      </c>
      <c r="DM28" s="70" t="n">
        <v>0</v>
      </c>
      <c r="DN28" s="70" t="n">
        <v>0</v>
      </c>
      <c r="DO28" s="70"/>
      <c r="DP28" s="70"/>
      <c r="DQ28" s="70"/>
      <c r="DR28" s="70"/>
      <c r="DS28" s="70" t="n">
        <v>0</v>
      </c>
      <c r="DT28" s="70" t="n">
        <v>0</v>
      </c>
      <c r="DU28" s="70" t="n">
        <v>0</v>
      </c>
      <c r="DV28" s="70" t="n">
        <v>0</v>
      </c>
      <c r="DW28" s="70" t="n">
        <v>0</v>
      </c>
      <c r="DX28" s="70" t="n">
        <v>0</v>
      </c>
      <c r="DY28" s="70" t="n">
        <v>0</v>
      </c>
      <c r="DZ28" s="70" t="n">
        <v>0</v>
      </c>
      <c r="EA28" s="70" t="n">
        <v>0</v>
      </c>
      <c r="EB28" s="70" t="n">
        <v>0</v>
      </c>
      <c r="EC28" s="70" t="n">
        <v>0</v>
      </c>
      <c r="ED28" s="70" t="n">
        <v>0</v>
      </c>
      <c r="EE28" s="70"/>
      <c r="EF28" s="70"/>
      <c r="EG28" s="70"/>
      <c r="EH28" s="70"/>
      <c r="EI28" s="70"/>
      <c r="EJ28" s="70"/>
      <c r="EK28" s="70"/>
      <c r="EL28" s="70"/>
      <c r="EM28" s="70" t="n">
        <v>0</v>
      </c>
      <c r="EN28" s="70" t="n">
        <v>0</v>
      </c>
      <c r="EO28" s="70" t="n">
        <v>0</v>
      </c>
      <c r="EP28" s="70" t="n">
        <v>0</v>
      </c>
      <c r="EQ28" s="70" t="n">
        <v>0</v>
      </c>
      <c r="ER28" s="70" t="n">
        <v>0</v>
      </c>
      <c r="ES28" s="70" t="n">
        <v>0</v>
      </c>
      <c r="ET28" s="70" t="n">
        <v>0</v>
      </c>
      <c r="EU28" s="70" t="n">
        <v>0</v>
      </c>
      <c r="EV28" s="70" t="n">
        <v>0</v>
      </c>
      <c r="EW28" s="70" t="n">
        <v>0</v>
      </c>
      <c r="EX28" s="70" t="n">
        <v>0</v>
      </c>
      <c r="EY28" s="70"/>
      <c r="EZ28" s="70"/>
      <c r="FA28" s="70"/>
      <c r="FB28" s="70"/>
      <c r="FC28" s="80"/>
      <c r="FD28" s="81"/>
      <c r="FE28" s="81"/>
      <c r="FF28" s="81"/>
      <c r="FG28" s="70" t="n">
        <v>0</v>
      </c>
      <c r="FH28" s="70" t="n">
        <v>0</v>
      </c>
      <c r="FI28" s="70" t="n">
        <v>0</v>
      </c>
      <c r="FJ28" s="70" t="n">
        <v>0</v>
      </c>
      <c r="FK28" s="70"/>
      <c r="FL28" s="70"/>
      <c r="FM28" s="70"/>
      <c r="FN28" s="70"/>
      <c r="FO28" s="70" t="n">
        <v>0</v>
      </c>
      <c r="FP28" s="70" t="n">
        <v>0</v>
      </c>
      <c r="FQ28" s="70" t="n">
        <v>0</v>
      </c>
      <c r="FR28" s="70" t="n">
        <v>0</v>
      </c>
      <c r="FS28" s="70" t="n">
        <v>0</v>
      </c>
      <c r="FT28" s="70" t="n">
        <v>0</v>
      </c>
      <c r="FU28" s="70" t="n">
        <v>0</v>
      </c>
      <c r="FV28" s="70" t="n">
        <v>0</v>
      </c>
      <c r="FW28" s="70" t="n">
        <v>0</v>
      </c>
      <c r="FX28" s="70" t="n">
        <v>0</v>
      </c>
      <c r="FY28" s="70" t="n">
        <v>0</v>
      </c>
      <c r="FZ28" s="70" t="n">
        <v>0</v>
      </c>
      <c r="GA28" s="70" t="n">
        <v>0</v>
      </c>
      <c r="GB28" s="70" t="n">
        <v>0</v>
      </c>
      <c r="GC28" s="70" t="n">
        <v>0</v>
      </c>
      <c r="GD28" s="70" t="n">
        <v>0</v>
      </c>
      <c r="GE28" s="70"/>
      <c r="GF28" s="70"/>
      <c r="GG28" s="70"/>
      <c r="GH28" s="70"/>
      <c r="GI28" s="70" t="n">
        <v>0</v>
      </c>
      <c r="GJ28" s="70" t="n">
        <v>0</v>
      </c>
      <c r="GK28" s="70" t="n">
        <v>0</v>
      </c>
      <c r="GL28" s="70" t="n">
        <v>0</v>
      </c>
      <c r="GM28" s="70" t="n">
        <v>0</v>
      </c>
      <c r="GN28" s="70" t="n">
        <v>0</v>
      </c>
      <c r="GO28" s="70" t="n">
        <v>0</v>
      </c>
      <c r="GP28" s="70" t="n">
        <v>0</v>
      </c>
      <c r="GQ28" s="70" t="n">
        <v>0</v>
      </c>
      <c r="GR28" s="70" t="n">
        <v>0</v>
      </c>
      <c r="GS28" s="70" t="n">
        <v>0</v>
      </c>
      <c r="GT28" s="70" t="n">
        <v>0</v>
      </c>
      <c r="GU28" s="70"/>
      <c r="GV28" s="70"/>
      <c r="GW28" s="70"/>
      <c r="GX28" s="70"/>
      <c r="GY28" s="70"/>
      <c r="GZ28" s="70"/>
      <c r="HA28" s="70"/>
      <c r="HB28" s="70"/>
      <c r="HC28" s="70" t="n">
        <v>0</v>
      </c>
      <c r="HD28" s="70" t="n">
        <v>0</v>
      </c>
      <c r="HE28" s="70" t="n">
        <v>0</v>
      </c>
      <c r="HF28" s="70" t="n">
        <v>0</v>
      </c>
      <c r="AMH28" s="0"/>
      <c r="AMI28" s="0"/>
      <c r="AMJ28" s="0"/>
    </row>
    <row r="29" customFormat="false" ht="50.2" hidden="false" customHeight="false" outlineLevel="0" collapsed="false">
      <c r="A29" s="14" t="s">
        <v>173</v>
      </c>
      <c r="B29" s="10" t="s">
        <v>174</v>
      </c>
      <c r="C29" s="79" t="n">
        <f aca="false">IF(OR(H29&lt;=1,I29&lt;=1)=1,0,IF(OR(H29&lt;2,I29&lt;2)=1,1,2))</f>
        <v>2</v>
      </c>
      <c r="D29" s="48" t="s">
        <v>118</v>
      </c>
      <c r="F29" s="48" t="s">
        <v>175</v>
      </c>
      <c r="G29" s="67" t="n">
        <f aca="false">COUNTIF(N29:HA29,1)+COUNTIF(N29:HA29,2)*0.5</f>
        <v>12.5</v>
      </c>
      <c r="H29" s="67" t="n">
        <f aca="false">COUNTIF(N29:HA29,10)+COUNTIF(N29:HA29,20)*0.5</f>
        <v>9</v>
      </c>
      <c r="I29" s="67" t="n">
        <f aca="false">COUNTIF(N29:HA29,1000)+COUNTIF(N29:HA29,2000)*0.5</f>
        <v>6.5</v>
      </c>
      <c r="J29" s="48" t="str">
        <f aca="false">IF(K29=100,"AV",IF(K29=200,"AF",IF(K29=300,"SF",0)))</f>
        <v>SF</v>
      </c>
      <c r="K29" s="48" t="n">
        <f aca="false">IF(COUNTIF(N29:HA29,300)&gt;=1,300,IF(COUNTIF(N29:HA29,200)&gt;=1,200,IF(COUNTIF(N29:HA29,100)&gt;=1,100,0)))</f>
        <v>300</v>
      </c>
      <c r="L29" s="67" t="n">
        <f aca="false">K29-E29</f>
        <v>300</v>
      </c>
      <c r="M29" s="67"/>
      <c r="N29" s="10"/>
      <c r="O29" s="68" t="n">
        <v>3</v>
      </c>
      <c r="P29" s="68" t="n">
        <v>30</v>
      </c>
      <c r="Q29" s="68" t="n">
        <v>400</v>
      </c>
      <c r="R29" s="68" t="n">
        <v>3000</v>
      </c>
      <c r="S29" s="34" t="n">
        <v>3</v>
      </c>
      <c r="T29" s="34" t="n">
        <v>30</v>
      </c>
      <c r="U29" s="34" t="n">
        <v>400</v>
      </c>
      <c r="V29" s="34" t="n">
        <v>3000</v>
      </c>
      <c r="W29" s="34"/>
      <c r="X29" s="34"/>
      <c r="Y29" s="34"/>
      <c r="Z29" s="34"/>
      <c r="AA29" s="34" t="n">
        <v>1</v>
      </c>
      <c r="AB29" s="34" t="n">
        <v>10</v>
      </c>
      <c r="AC29" s="34" t="n">
        <v>200</v>
      </c>
      <c r="AD29" s="34" t="n">
        <v>3000</v>
      </c>
      <c r="AE29" s="34"/>
      <c r="AF29" s="34"/>
      <c r="AG29" s="34"/>
      <c r="AH29" s="34"/>
      <c r="AI29" s="34" t="n">
        <v>3</v>
      </c>
      <c r="AJ29" s="34" t="n">
        <v>30</v>
      </c>
      <c r="AK29" s="34" t="n">
        <v>400</v>
      </c>
      <c r="AL29" s="34" t="n">
        <v>3000</v>
      </c>
      <c r="AM29" s="34" t="n">
        <v>3</v>
      </c>
      <c r="AN29" s="70" t="n">
        <v>30</v>
      </c>
      <c r="AO29" s="70" t="n">
        <v>400</v>
      </c>
      <c r="AP29" s="70" t="n">
        <v>3000</v>
      </c>
      <c r="AQ29" s="82" t="n">
        <v>3</v>
      </c>
      <c r="AR29" s="70" t="n">
        <v>30</v>
      </c>
      <c r="AS29" s="70" t="n">
        <v>400</v>
      </c>
      <c r="AT29" s="70" t="n">
        <v>3000</v>
      </c>
      <c r="AU29" s="34" t="n">
        <v>3</v>
      </c>
      <c r="AV29" s="34" t="n">
        <v>30</v>
      </c>
      <c r="AW29" s="34" t="n">
        <v>400</v>
      </c>
      <c r="AX29" s="34" t="n">
        <v>3000</v>
      </c>
      <c r="AY29" s="34" t="n">
        <v>2</v>
      </c>
      <c r="AZ29" s="34" t="n">
        <v>20</v>
      </c>
      <c r="BA29" s="34" t="n">
        <v>200</v>
      </c>
      <c r="BB29" s="34" t="n">
        <v>2000</v>
      </c>
      <c r="BC29" s="34"/>
      <c r="BD29" s="34"/>
      <c r="BE29" s="34"/>
      <c r="BF29" s="34"/>
      <c r="BG29" s="34" t="n">
        <v>3</v>
      </c>
      <c r="BH29" s="34" t="n">
        <v>30</v>
      </c>
      <c r="BI29" s="34" t="n">
        <v>400</v>
      </c>
      <c r="BJ29" s="34" t="n">
        <v>3000</v>
      </c>
      <c r="BK29" s="34" t="n">
        <v>3</v>
      </c>
      <c r="BL29" s="34" t="n">
        <v>30</v>
      </c>
      <c r="BM29" s="34" t="n">
        <v>400</v>
      </c>
      <c r="BN29" s="34" t="n">
        <v>3000</v>
      </c>
      <c r="BO29" s="34"/>
      <c r="BP29" s="34"/>
      <c r="BQ29" s="34"/>
      <c r="BR29" s="34"/>
      <c r="BS29" s="68" t="n">
        <v>3</v>
      </c>
      <c r="BT29" s="68" t="n">
        <v>30</v>
      </c>
      <c r="BU29" s="68" t="n">
        <v>400</v>
      </c>
      <c r="BV29" s="68" t="n">
        <v>3000</v>
      </c>
      <c r="BW29" s="34" t="n">
        <v>3</v>
      </c>
      <c r="BX29" s="34" t="n">
        <v>30</v>
      </c>
      <c r="BY29" s="34" t="n">
        <v>400</v>
      </c>
      <c r="BZ29" s="34" t="n">
        <v>3000</v>
      </c>
      <c r="CA29" s="34"/>
      <c r="CB29" s="34"/>
      <c r="CC29" s="34"/>
      <c r="CD29" s="34"/>
      <c r="CE29" s="34" t="n">
        <v>2</v>
      </c>
      <c r="CF29" s="34" t="n">
        <v>20</v>
      </c>
      <c r="CG29" s="34" t="n">
        <v>200</v>
      </c>
      <c r="CH29" s="34" t="n">
        <v>2000</v>
      </c>
      <c r="CI29" s="34" t="n">
        <v>2</v>
      </c>
      <c r="CJ29" s="34" t="n">
        <v>30</v>
      </c>
      <c r="CK29" s="34" t="n">
        <v>100</v>
      </c>
      <c r="CL29" s="34" t="n">
        <v>3000</v>
      </c>
      <c r="CM29" s="34" t="n">
        <v>3</v>
      </c>
      <c r="CN29" s="34" t="n">
        <v>30</v>
      </c>
      <c r="CO29" s="34" t="n">
        <v>400</v>
      </c>
      <c r="CP29" s="34" t="n">
        <v>3000</v>
      </c>
      <c r="CQ29" s="34" t="n">
        <v>3</v>
      </c>
      <c r="CR29" s="34" t="n">
        <v>30</v>
      </c>
      <c r="CS29" s="34" t="n">
        <v>400</v>
      </c>
      <c r="CT29" s="34" t="n">
        <v>3000</v>
      </c>
      <c r="CU29" s="34" t="n">
        <v>2</v>
      </c>
      <c r="CV29" s="34" t="n">
        <v>30</v>
      </c>
      <c r="CW29" s="34" t="n">
        <v>400</v>
      </c>
      <c r="CX29" s="34" t="n">
        <v>3000</v>
      </c>
      <c r="CY29" s="68"/>
      <c r="CZ29" s="68"/>
      <c r="DA29" s="68"/>
      <c r="DB29" s="68"/>
      <c r="DC29" s="34" t="n">
        <v>3</v>
      </c>
      <c r="DD29" s="34" t="n">
        <v>30</v>
      </c>
      <c r="DE29" s="34" t="n">
        <v>400</v>
      </c>
      <c r="DF29" s="34" t="n">
        <v>3000</v>
      </c>
      <c r="DG29" s="34" t="n">
        <v>2</v>
      </c>
      <c r="DH29" s="34" t="n">
        <v>20</v>
      </c>
      <c r="DI29" s="34" t="n">
        <v>200</v>
      </c>
      <c r="DJ29" s="34" t="n">
        <v>1000</v>
      </c>
      <c r="DK29" s="34" t="n">
        <v>3</v>
      </c>
      <c r="DL29" s="34" t="n">
        <v>30</v>
      </c>
      <c r="DM29" s="34" t="n">
        <v>400</v>
      </c>
      <c r="DN29" s="34" t="n">
        <v>3000</v>
      </c>
      <c r="DO29" s="34" t="n">
        <v>3</v>
      </c>
      <c r="DP29" s="34" t="n">
        <v>30</v>
      </c>
      <c r="DQ29" s="34" t="n">
        <v>400</v>
      </c>
      <c r="DR29" s="34" t="n">
        <v>3000</v>
      </c>
      <c r="DS29" s="34" t="n">
        <v>3</v>
      </c>
      <c r="DT29" s="34" t="n">
        <v>30</v>
      </c>
      <c r="DU29" s="34" t="n">
        <v>400</v>
      </c>
      <c r="DV29" s="34" t="n">
        <v>3000</v>
      </c>
      <c r="DW29" s="34" t="n">
        <v>3</v>
      </c>
      <c r="DX29" s="34" t="n">
        <v>30</v>
      </c>
      <c r="DY29" s="34" t="n">
        <v>400</v>
      </c>
      <c r="DZ29" s="34" t="n">
        <v>3000</v>
      </c>
      <c r="EA29" s="34" t="n">
        <v>2</v>
      </c>
      <c r="EB29" s="34" t="n">
        <v>20</v>
      </c>
      <c r="EC29" s="34" t="n">
        <v>100</v>
      </c>
      <c r="ED29" s="34" t="n">
        <v>2000</v>
      </c>
      <c r="EE29" s="34"/>
      <c r="EF29" s="34"/>
      <c r="EG29" s="34"/>
      <c r="EH29" s="34"/>
      <c r="EI29" s="34" t="n">
        <v>1</v>
      </c>
      <c r="EJ29" s="34" t="n">
        <v>10</v>
      </c>
      <c r="EK29" s="34" t="n">
        <v>100</v>
      </c>
      <c r="EL29" s="34" t="n">
        <v>3000</v>
      </c>
      <c r="EM29" s="34" t="n">
        <v>3</v>
      </c>
      <c r="EN29" s="34" t="n">
        <v>30</v>
      </c>
      <c r="EO29" s="34" t="n">
        <v>400</v>
      </c>
      <c r="EP29" s="34" t="n">
        <v>3000</v>
      </c>
      <c r="EQ29" s="34" t="n">
        <v>1</v>
      </c>
      <c r="ER29" s="34" t="n">
        <v>30</v>
      </c>
      <c r="ES29" s="34" t="n">
        <v>400</v>
      </c>
      <c r="ET29" s="34" t="n">
        <v>3000</v>
      </c>
      <c r="EU29" s="34" t="n">
        <v>3</v>
      </c>
      <c r="EV29" s="34" t="n">
        <v>30</v>
      </c>
      <c r="EW29" s="34" t="n">
        <v>400</v>
      </c>
      <c r="EX29" s="34" t="n">
        <v>3000</v>
      </c>
      <c r="EY29" s="34" t="n">
        <v>3</v>
      </c>
      <c r="EZ29" s="34" t="n">
        <v>30</v>
      </c>
      <c r="FA29" s="34" t="n">
        <v>400</v>
      </c>
      <c r="FB29" s="34" t="n">
        <v>3000</v>
      </c>
      <c r="FC29" s="68" t="n">
        <v>3</v>
      </c>
      <c r="FD29" s="68" t="n">
        <v>30</v>
      </c>
      <c r="FE29" s="68" t="n">
        <v>400</v>
      </c>
      <c r="FF29" s="68" t="n">
        <v>3000</v>
      </c>
      <c r="FG29" s="34" t="n">
        <v>3</v>
      </c>
      <c r="FH29" s="34" t="n">
        <v>30</v>
      </c>
      <c r="FI29" s="34" t="n">
        <v>400</v>
      </c>
      <c r="FJ29" s="34" t="n">
        <v>3000</v>
      </c>
      <c r="FK29" s="34" t="n">
        <v>1</v>
      </c>
      <c r="FL29" s="34" t="n">
        <v>20</v>
      </c>
      <c r="FM29" s="34" t="n">
        <v>400</v>
      </c>
      <c r="FN29" s="34" t="n">
        <v>3000</v>
      </c>
      <c r="FO29" s="34" t="n">
        <v>1</v>
      </c>
      <c r="FP29" s="34" t="n">
        <v>10</v>
      </c>
      <c r="FQ29" s="34" t="n">
        <v>300</v>
      </c>
      <c r="FR29" s="34" t="n">
        <v>1000</v>
      </c>
      <c r="FS29" s="34" t="n">
        <v>1</v>
      </c>
      <c r="FT29" s="34" t="n">
        <v>10</v>
      </c>
      <c r="FU29" s="34" t="n">
        <v>300</v>
      </c>
      <c r="FV29" s="34" t="n">
        <v>1000</v>
      </c>
      <c r="FW29" s="34" t="n">
        <v>1</v>
      </c>
      <c r="FX29" s="34" t="n">
        <v>10</v>
      </c>
      <c r="FY29" s="34" t="n">
        <v>300</v>
      </c>
      <c r="FZ29" s="34" t="n">
        <v>2000</v>
      </c>
      <c r="GA29" s="34" t="n">
        <v>2</v>
      </c>
      <c r="GB29" s="34" t="n">
        <v>20</v>
      </c>
      <c r="GC29" s="34" t="n">
        <v>100</v>
      </c>
      <c r="GD29" s="34" t="n">
        <v>2000</v>
      </c>
      <c r="GE29" s="34" t="n">
        <v>2</v>
      </c>
      <c r="GF29" s="34" t="n">
        <v>30</v>
      </c>
      <c r="GG29" s="34" t="n">
        <v>400</v>
      </c>
      <c r="GH29" s="34" t="n">
        <v>3000</v>
      </c>
      <c r="GI29" s="34" t="n">
        <v>3</v>
      </c>
      <c r="GJ29" s="34" t="n">
        <v>30</v>
      </c>
      <c r="GK29" s="34" t="n">
        <v>400</v>
      </c>
      <c r="GL29" s="34" t="n">
        <v>3000</v>
      </c>
      <c r="GM29" s="34" t="n">
        <v>1</v>
      </c>
      <c r="GN29" s="34" t="n">
        <v>10</v>
      </c>
      <c r="GO29" s="34" t="n">
        <v>300</v>
      </c>
      <c r="GP29" s="34" t="n">
        <v>1000</v>
      </c>
      <c r="GQ29" s="34" t="n">
        <v>2</v>
      </c>
      <c r="GR29" s="34" t="n">
        <v>30</v>
      </c>
      <c r="GS29" s="34" t="n">
        <v>400</v>
      </c>
      <c r="GT29" s="34" t="n">
        <v>3000</v>
      </c>
      <c r="GU29" s="34" t="n">
        <v>3</v>
      </c>
      <c r="GV29" s="34" t="n">
        <v>30</v>
      </c>
      <c r="GW29" s="34" t="n">
        <v>400</v>
      </c>
      <c r="GX29" s="34" t="n">
        <v>3000</v>
      </c>
      <c r="GY29" s="34"/>
      <c r="GZ29" s="34"/>
      <c r="HA29" s="34"/>
      <c r="HB29" s="34"/>
      <c r="HC29" s="34" t="n">
        <v>2</v>
      </c>
      <c r="HD29" s="34" t="n">
        <v>20</v>
      </c>
      <c r="HE29" s="34" t="n">
        <v>200</v>
      </c>
      <c r="HF29" s="34" t="n">
        <v>2000</v>
      </c>
    </row>
    <row r="30" customFormat="false" ht="41.35" hidden="false" customHeight="false" outlineLevel="0" collapsed="false">
      <c r="A30" s="14" t="s">
        <v>176</v>
      </c>
      <c r="B30" s="10" t="s">
        <v>177</v>
      </c>
      <c r="C30" s="79" t="n">
        <f aca="false">IF(OR(H30&lt;=1,I30&lt;=1)=1,0,IF(OR(H30&lt;2,I30&lt;2)=1,1,2))</f>
        <v>2</v>
      </c>
      <c r="D30" s="48" t="s">
        <v>126</v>
      </c>
      <c r="F30" s="48" t="s">
        <v>126</v>
      </c>
      <c r="G30" s="67" t="n">
        <f aca="false">COUNTIF(N30:HA30,1)+COUNTIF(N30:HA30,2)*0.5</f>
        <v>9</v>
      </c>
      <c r="H30" s="67" t="n">
        <f aca="false">COUNTIF(N30:HA30,10)+COUNTIF(N30:HA30,20)*0.5</f>
        <v>6</v>
      </c>
      <c r="I30" s="67" t="n">
        <f aca="false">COUNTIF(N30:HA30,1000)+COUNTIF(N30:HA30,2000)*0.5</f>
        <v>3.5</v>
      </c>
      <c r="J30" s="48" t="str">
        <f aca="false">IF(K30=100,"AV",IF(K30=200,"AF",IF(K30=300,"SF",0)))</f>
        <v>SF</v>
      </c>
      <c r="K30" s="48" t="n">
        <f aca="false">IF(COUNTIF(N30:HA30,300)&gt;=1,300,IF(COUNTIF(N30:HA30,200)&gt;=1,200,IF(COUNTIF(N30:HA30,100)&gt;=1,100,0)))</f>
        <v>300</v>
      </c>
      <c r="L30" s="67" t="n">
        <f aca="false">K30-E30</f>
        <v>300</v>
      </c>
      <c r="M30" s="67"/>
      <c r="N30" s="10"/>
      <c r="O30" s="68" t="n">
        <v>3</v>
      </c>
      <c r="P30" s="68" t="n">
        <v>30</v>
      </c>
      <c r="Q30" s="68" t="n">
        <v>400</v>
      </c>
      <c r="R30" s="68" t="n">
        <v>3000</v>
      </c>
      <c r="S30" s="34" t="n">
        <v>3</v>
      </c>
      <c r="T30" s="34" t="n">
        <v>30</v>
      </c>
      <c r="U30" s="34" t="n">
        <v>400</v>
      </c>
      <c r="V30" s="34" t="n">
        <v>3000</v>
      </c>
      <c r="W30" s="34"/>
      <c r="X30" s="34"/>
      <c r="Y30" s="34"/>
      <c r="Z30" s="34"/>
      <c r="AA30" s="34" t="n">
        <v>3</v>
      </c>
      <c r="AB30" s="34" t="n">
        <v>30</v>
      </c>
      <c r="AC30" s="34" t="n">
        <v>400</v>
      </c>
      <c r="AD30" s="34" t="n">
        <v>3000</v>
      </c>
      <c r="AE30" s="34"/>
      <c r="AF30" s="34"/>
      <c r="AG30" s="34"/>
      <c r="AH30" s="34"/>
      <c r="AI30" s="34" t="n">
        <v>3</v>
      </c>
      <c r="AJ30" s="34" t="n">
        <v>30</v>
      </c>
      <c r="AK30" s="34" t="n">
        <v>400</v>
      </c>
      <c r="AL30" s="34" t="n">
        <v>3000</v>
      </c>
      <c r="AM30" s="34" t="n">
        <v>3</v>
      </c>
      <c r="AN30" s="70" t="n">
        <v>30</v>
      </c>
      <c r="AO30" s="70" t="n">
        <v>400</v>
      </c>
      <c r="AP30" s="70" t="n">
        <v>3000</v>
      </c>
      <c r="AQ30" s="82" t="n">
        <v>3</v>
      </c>
      <c r="AR30" s="70" t="n">
        <v>30</v>
      </c>
      <c r="AS30" s="70" t="n">
        <v>400</v>
      </c>
      <c r="AT30" s="70" t="n">
        <v>3000</v>
      </c>
      <c r="AU30" s="34" t="n">
        <v>3</v>
      </c>
      <c r="AV30" s="34" t="n">
        <v>30</v>
      </c>
      <c r="AW30" s="34" t="n">
        <v>400</v>
      </c>
      <c r="AX30" s="34" t="n">
        <v>3000</v>
      </c>
      <c r="AY30" s="34" t="n">
        <v>3</v>
      </c>
      <c r="AZ30" s="34" t="n">
        <v>30</v>
      </c>
      <c r="BA30" s="34" t="n">
        <v>400</v>
      </c>
      <c r="BB30" s="34" t="n">
        <v>3000</v>
      </c>
      <c r="BC30" s="34"/>
      <c r="BD30" s="34"/>
      <c r="BE30" s="34"/>
      <c r="BF30" s="34"/>
      <c r="BG30" s="34" t="n">
        <v>3</v>
      </c>
      <c r="BH30" s="34" t="n">
        <v>30</v>
      </c>
      <c r="BI30" s="34" t="n">
        <v>400</v>
      </c>
      <c r="BJ30" s="34" t="n">
        <v>3000</v>
      </c>
      <c r="BK30" s="34" t="n">
        <v>3</v>
      </c>
      <c r="BL30" s="34" t="n">
        <v>30</v>
      </c>
      <c r="BM30" s="34" t="n">
        <v>400</v>
      </c>
      <c r="BN30" s="34" t="n">
        <v>3000</v>
      </c>
      <c r="BO30" s="34"/>
      <c r="BP30" s="34"/>
      <c r="BQ30" s="34"/>
      <c r="BR30" s="34"/>
      <c r="BS30" s="68" t="n">
        <v>3</v>
      </c>
      <c r="BT30" s="68" t="n">
        <v>30</v>
      </c>
      <c r="BU30" s="68" t="n">
        <v>400</v>
      </c>
      <c r="BV30" s="68" t="n">
        <v>3000</v>
      </c>
      <c r="BW30" s="34" t="n">
        <v>3</v>
      </c>
      <c r="BX30" s="34" t="n">
        <v>30</v>
      </c>
      <c r="BY30" s="34" t="n">
        <v>400</v>
      </c>
      <c r="BZ30" s="34" t="n">
        <v>3000</v>
      </c>
      <c r="CA30" s="34"/>
      <c r="CB30" s="34"/>
      <c r="CC30" s="34"/>
      <c r="CD30" s="34"/>
      <c r="CE30" s="34" t="n">
        <v>3</v>
      </c>
      <c r="CF30" s="34" t="n">
        <v>30</v>
      </c>
      <c r="CG30" s="34" t="n">
        <v>400</v>
      </c>
      <c r="CH30" s="34" t="n">
        <v>3000</v>
      </c>
      <c r="CI30" s="34" t="n">
        <v>3</v>
      </c>
      <c r="CJ30" s="34" t="n">
        <v>30</v>
      </c>
      <c r="CK30" s="34" t="n">
        <v>400</v>
      </c>
      <c r="CL30" s="34" t="n">
        <v>3000</v>
      </c>
      <c r="CM30" s="34" t="n">
        <v>3</v>
      </c>
      <c r="CN30" s="34" t="n">
        <v>30</v>
      </c>
      <c r="CO30" s="34" t="n">
        <v>400</v>
      </c>
      <c r="CP30" s="34" t="n">
        <v>3000</v>
      </c>
      <c r="CQ30" s="34" t="n">
        <v>3</v>
      </c>
      <c r="CR30" s="34" t="n">
        <v>30</v>
      </c>
      <c r="CS30" s="34" t="n">
        <v>400</v>
      </c>
      <c r="CT30" s="34" t="n">
        <v>3000</v>
      </c>
      <c r="CU30" s="34" t="n">
        <v>3</v>
      </c>
      <c r="CV30" s="34" t="n">
        <v>30</v>
      </c>
      <c r="CW30" s="34" t="n">
        <v>400</v>
      </c>
      <c r="CX30" s="34" t="n">
        <v>3000</v>
      </c>
      <c r="CY30" s="68"/>
      <c r="CZ30" s="68"/>
      <c r="DA30" s="68"/>
      <c r="DB30" s="68"/>
      <c r="DC30" s="34" t="n">
        <v>2</v>
      </c>
      <c r="DD30" s="34" t="n">
        <v>30</v>
      </c>
      <c r="DE30" s="34" t="n">
        <v>400</v>
      </c>
      <c r="DF30" s="34" t="n">
        <v>3000</v>
      </c>
      <c r="DG30" s="34" t="n">
        <v>3</v>
      </c>
      <c r="DH30" s="34" t="n">
        <v>30</v>
      </c>
      <c r="DI30" s="34" t="n">
        <v>400</v>
      </c>
      <c r="DJ30" s="34" t="n">
        <v>3000</v>
      </c>
      <c r="DK30" s="34" t="n">
        <v>3</v>
      </c>
      <c r="DL30" s="34" t="n">
        <v>30</v>
      </c>
      <c r="DM30" s="34" t="n">
        <v>400</v>
      </c>
      <c r="DN30" s="34" t="n">
        <v>3000</v>
      </c>
      <c r="DO30" s="34" t="n">
        <v>3</v>
      </c>
      <c r="DP30" s="34" t="n">
        <v>30</v>
      </c>
      <c r="DQ30" s="34" t="n">
        <v>400</v>
      </c>
      <c r="DR30" s="34" t="n">
        <v>3000</v>
      </c>
      <c r="DS30" s="34" t="n">
        <v>3</v>
      </c>
      <c r="DT30" s="34" t="n">
        <v>30</v>
      </c>
      <c r="DU30" s="34" t="n">
        <v>400</v>
      </c>
      <c r="DV30" s="34" t="n">
        <v>3000</v>
      </c>
      <c r="DW30" s="34" t="n">
        <v>3</v>
      </c>
      <c r="DX30" s="34" t="n">
        <v>30</v>
      </c>
      <c r="DY30" s="34" t="n">
        <v>400</v>
      </c>
      <c r="DZ30" s="34" t="n">
        <v>3000</v>
      </c>
      <c r="EA30" s="34" t="n">
        <v>1</v>
      </c>
      <c r="EB30" s="34" t="n">
        <v>10</v>
      </c>
      <c r="EC30" s="34" t="n">
        <v>100</v>
      </c>
      <c r="ED30" s="34" t="n">
        <v>1000</v>
      </c>
      <c r="EE30" s="34"/>
      <c r="EF30" s="34"/>
      <c r="EG30" s="34"/>
      <c r="EH30" s="34"/>
      <c r="EI30" s="34" t="n">
        <v>1</v>
      </c>
      <c r="EJ30" s="34" t="n">
        <v>20</v>
      </c>
      <c r="EK30" s="34" t="n">
        <v>100</v>
      </c>
      <c r="EL30" s="34" t="n">
        <v>3000</v>
      </c>
      <c r="EM30" s="34" t="n">
        <v>3</v>
      </c>
      <c r="EN30" s="34" t="n">
        <v>30</v>
      </c>
      <c r="EO30" s="34" t="n">
        <v>400</v>
      </c>
      <c r="EP30" s="34" t="n">
        <v>3000</v>
      </c>
      <c r="EQ30" s="34" t="n">
        <v>1</v>
      </c>
      <c r="ER30" s="34" t="n">
        <v>30</v>
      </c>
      <c r="ES30" s="34" t="n">
        <v>400</v>
      </c>
      <c r="ET30" s="34" t="n">
        <v>3000</v>
      </c>
      <c r="EU30" s="34" t="n">
        <v>3</v>
      </c>
      <c r="EV30" s="34" t="n">
        <v>30</v>
      </c>
      <c r="EW30" s="34" t="n">
        <v>400</v>
      </c>
      <c r="EX30" s="34" t="n">
        <v>3000</v>
      </c>
      <c r="EY30" s="34" t="n">
        <v>3</v>
      </c>
      <c r="EZ30" s="34" t="n">
        <v>30</v>
      </c>
      <c r="FA30" s="34" t="n">
        <v>400</v>
      </c>
      <c r="FB30" s="34" t="n">
        <v>3000</v>
      </c>
      <c r="FC30" s="68" t="n">
        <v>3</v>
      </c>
      <c r="FD30" s="68" t="n">
        <v>30</v>
      </c>
      <c r="FE30" s="68" t="n">
        <v>400</v>
      </c>
      <c r="FF30" s="68" t="n">
        <v>3000</v>
      </c>
      <c r="FG30" s="34" t="n">
        <v>3</v>
      </c>
      <c r="FH30" s="34" t="n">
        <v>30</v>
      </c>
      <c r="FI30" s="34" t="n">
        <v>400</v>
      </c>
      <c r="FJ30" s="34" t="n">
        <v>3000</v>
      </c>
      <c r="FK30" s="34" t="n">
        <v>1</v>
      </c>
      <c r="FL30" s="34" t="n">
        <v>20</v>
      </c>
      <c r="FM30" s="34" t="n">
        <v>200</v>
      </c>
      <c r="FN30" s="34" t="n">
        <v>3000</v>
      </c>
      <c r="FO30" s="34" t="n">
        <v>1</v>
      </c>
      <c r="FP30" s="34" t="n">
        <v>10</v>
      </c>
      <c r="FQ30" s="34" t="n">
        <v>300</v>
      </c>
      <c r="FR30" s="34" t="n">
        <v>1000</v>
      </c>
      <c r="FS30" s="34" t="n">
        <v>1</v>
      </c>
      <c r="FT30" s="34" t="n">
        <v>10</v>
      </c>
      <c r="FU30" s="34" t="n">
        <v>200</v>
      </c>
      <c r="FV30" s="34" t="n">
        <v>2000</v>
      </c>
      <c r="FW30" s="34" t="n">
        <v>1</v>
      </c>
      <c r="FX30" s="34" t="n">
        <v>10</v>
      </c>
      <c r="FY30" s="34" t="n">
        <v>300</v>
      </c>
      <c r="FZ30" s="34" t="n">
        <v>2000</v>
      </c>
      <c r="GA30" s="34" t="n">
        <v>2</v>
      </c>
      <c r="GB30" s="34" t="n">
        <v>20</v>
      </c>
      <c r="GC30" s="34" t="n">
        <v>100</v>
      </c>
      <c r="GD30" s="34" t="n">
        <v>2000</v>
      </c>
      <c r="GE30" s="34" t="n">
        <v>2</v>
      </c>
      <c r="GF30" s="34" t="n">
        <v>30</v>
      </c>
      <c r="GG30" s="34" t="n">
        <v>400</v>
      </c>
      <c r="GH30" s="34" t="n">
        <v>3000</v>
      </c>
      <c r="GI30" s="34" t="n">
        <v>3</v>
      </c>
      <c r="GJ30" s="34" t="n">
        <v>30</v>
      </c>
      <c r="GK30" s="34" t="n">
        <v>400</v>
      </c>
      <c r="GL30" s="34" t="n">
        <v>3000</v>
      </c>
      <c r="GM30" s="34" t="n">
        <v>2</v>
      </c>
      <c r="GN30" s="34" t="n">
        <v>20</v>
      </c>
      <c r="GO30" s="34" t="n">
        <v>100</v>
      </c>
      <c r="GP30" s="34" t="n">
        <v>3000</v>
      </c>
      <c r="GQ30" s="34" t="n">
        <v>3</v>
      </c>
      <c r="GR30" s="34" t="n">
        <v>30</v>
      </c>
      <c r="GS30" s="34" t="n">
        <v>400</v>
      </c>
      <c r="GT30" s="34" t="n">
        <v>3000</v>
      </c>
      <c r="GU30" s="34" t="n">
        <v>3</v>
      </c>
      <c r="GV30" s="34" t="n">
        <v>30</v>
      </c>
      <c r="GW30" s="34" t="n">
        <v>400</v>
      </c>
      <c r="GX30" s="34" t="n">
        <v>3000</v>
      </c>
      <c r="GY30" s="34"/>
      <c r="GZ30" s="34"/>
      <c r="HA30" s="34"/>
      <c r="HB30" s="34"/>
      <c r="HC30" s="34" t="n">
        <v>2</v>
      </c>
      <c r="HD30" s="34" t="n">
        <v>20</v>
      </c>
      <c r="HE30" s="34" t="n">
        <v>100</v>
      </c>
      <c r="HF30" s="34" t="n">
        <v>3000</v>
      </c>
    </row>
    <row r="31" customFormat="false" ht="14.2" hidden="false" customHeight="false" outlineLevel="0" collapsed="false">
      <c r="A31" s="14" t="s">
        <v>178</v>
      </c>
      <c r="B31" s="10" t="s">
        <v>179</v>
      </c>
      <c r="C31" s="79" t="n">
        <f aca="false">IF(OR(H31&lt;=1,I31&lt;=1)=1,0,IF(OR(H31&lt;2,I31&lt;2)=1,1,2))</f>
        <v>2</v>
      </c>
      <c r="D31" s="48" t="s">
        <v>121</v>
      </c>
      <c r="F31" s="48" t="s">
        <v>126</v>
      </c>
      <c r="G31" s="67" t="n">
        <f aca="false">COUNTIF(N31:HA31,1)+COUNTIF(N31:HA31,2)*0.5</f>
        <v>5.5</v>
      </c>
      <c r="H31" s="67" t="n">
        <f aca="false">COUNTIF(N31:HA31,10)+COUNTIF(N31:HA31,20)*0.5</f>
        <v>4.5</v>
      </c>
      <c r="I31" s="67" t="n">
        <f aca="false">COUNTIF(N31:HA31,1000)+COUNTIF(N31:HA31,2000)*0.5</f>
        <v>3</v>
      </c>
      <c r="J31" s="48" t="str">
        <f aca="false">IF(K31=100,"AV",IF(K31=200,"AF",IF(K31=300,"SF",0)))</f>
        <v>SF</v>
      </c>
      <c r="K31" s="48" t="n">
        <f aca="false">IF(COUNTIF(N31:HA31,300)&gt;=1,300,IF(COUNTIF(N31:HA31,200)&gt;=1,200,IF(COUNTIF(N31:HA31,100)&gt;=1,100,0)))</f>
        <v>300</v>
      </c>
      <c r="L31" s="67" t="n">
        <f aca="false">K31-E31</f>
        <v>300</v>
      </c>
      <c r="M31" s="67"/>
      <c r="N31" s="10"/>
      <c r="O31" s="68" t="n">
        <v>3</v>
      </c>
      <c r="P31" s="68" t="n">
        <v>30</v>
      </c>
      <c r="Q31" s="68" t="n">
        <v>400</v>
      </c>
      <c r="R31" s="68" t="n">
        <v>3000</v>
      </c>
      <c r="S31" s="34" t="n">
        <v>2</v>
      </c>
      <c r="T31" s="34" t="n">
        <v>30</v>
      </c>
      <c r="U31" s="34" t="n">
        <v>400</v>
      </c>
      <c r="V31" s="34" t="n">
        <v>3000</v>
      </c>
      <c r="W31" s="34"/>
      <c r="X31" s="34"/>
      <c r="Y31" s="34"/>
      <c r="Z31" s="34"/>
      <c r="AA31" s="34" t="n">
        <v>3</v>
      </c>
      <c r="AB31" s="34" t="n">
        <v>30</v>
      </c>
      <c r="AC31" s="34" t="n">
        <v>400</v>
      </c>
      <c r="AD31" s="34" t="n">
        <v>3000</v>
      </c>
      <c r="AE31" s="34"/>
      <c r="AF31" s="34"/>
      <c r="AG31" s="34"/>
      <c r="AH31" s="34"/>
      <c r="AI31" s="34" t="n">
        <v>3</v>
      </c>
      <c r="AJ31" s="34" t="n">
        <v>30</v>
      </c>
      <c r="AK31" s="34" t="n">
        <v>400</v>
      </c>
      <c r="AL31" s="34" t="n">
        <v>3000</v>
      </c>
      <c r="AM31" s="34" t="n">
        <v>3</v>
      </c>
      <c r="AN31" s="70" t="n">
        <v>30</v>
      </c>
      <c r="AO31" s="70" t="n">
        <v>400</v>
      </c>
      <c r="AP31" s="70" t="n">
        <v>3000</v>
      </c>
      <c r="AQ31" s="82" t="n">
        <v>3</v>
      </c>
      <c r="AR31" s="70" t="n">
        <v>30</v>
      </c>
      <c r="AS31" s="70" t="n">
        <v>400</v>
      </c>
      <c r="AT31" s="70" t="n">
        <v>3000</v>
      </c>
      <c r="AU31" s="34" t="n">
        <v>3</v>
      </c>
      <c r="AV31" s="34" t="n">
        <v>30</v>
      </c>
      <c r="AW31" s="34" t="n">
        <v>400</v>
      </c>
      <c r="AX31" s="34" t="n">
        <v>3000</v>
      </c>
      <c r="AY31" s="34" t="n">
        <v>3</v>
      </c>
      <c r="AZ31" s="34" t="n">
        <v>30</v>
      </c>
      <c r="BA31" s="34" t="n">
        <v>400</v>
      </c>
      <c r="BB31" s="34" t="n">
        <v>3000</v>
      </c>
      <c r="BC31" s="34"/>
      <c r="BD31" s="34"/>
      <c r="BE31" s="34"/>
      <c r="BF31" s="34"/>
      <c r="BG31" s="34" t="n">
        <v>3</v>
      </c>
      <c r="BH31" s="34" t="n">
        <v>30</v>
      </c>
      <c r="BI31" s="34" t="n">
        <v>400</v>
      </c>
      <c r="BJ31" s="34" t="n">
        <v>3000</v>
      </c>
      <c r="BK31" s="34" t="n">
        <v>3</v>
      </c>
      <c r="BL31" s="34" t="n">
        <v>30</v>
      </c>
      <c r="BM31" s="34" t="n">
        <v>400</v>
      </c>
      <c r="BN31" s="34" t="n">
        <v>3000</v>
      </c>
      <c r="BO31" s="34"/>
      <c r="BP31" s="34"/>
      <c r="BQ31" s="34"/>
      <c r="BR31" s="34"/>
      <c r="BS31" s="68" t="n">
        <v>3</v>
      </c>
      <c r="BT31" s="68" t="n">
        <v>30</v>
      </c>
      <c r="BU31" s="68" t="n">
        <v>400</v>
      </c>
      <c r="BV31" s="68" t="n">
        <v>3000</v>
      </c>
      <c r="BW31" s="34" t="n">
        <v>3</v>
      </c>
      <c r="BX31" s="34" t="n">
        <v>30</v>
      </c>
      <c r="BY31" s="34" t="n">
        <v>400</v>
      </c>
      <c r="BZ31" s="34" t="n">
        <v>3000</v>
      </c>
      <c r="CA31" s="34"/>
      <c r="CB31" s="34"/>
      <c r="CC31" s="34"/>
      <c r="CD31" s="34"/>
      <c r="CE31" s="34" t="n">
        <v>3</v>
      </c>
      <c r="CF31" s="34" t="n">
        <v>30</v>
      </c>
      <c r="CG31" s="34" t="n">
        <v>400</v>
      </c>
      <c r="CH31" s="34" t="n">
        <v>3000</v>
      </c>
      <c r="CI31" s="34" t="n">
        <v>3</v>
      </c>
      <c r="CJ31" s="34" t="n">
        <v>30</v>
      </c>
      <c r="CK31" s="34" t="n">
        <v>400</v>
      </c>
      <c r="CL31" s="34" t="n">
        <v>3000</v>
      </c>
      <c r="CM31" s="34" t="n">
        <v>3</v>
      </c>
      <c r="CN31" s="34" t="n">
        <v>30</v>
      </c>
      <c r="CO31" s="34" t="n">
        <v>400</v>
      </c>
      <c r="CP31" s="34" t="n">
        <v>3000</v>
      </c>
      <c r="CQ31" s="34" t="n">
        <v>3</v>
      </c>
      <c r="CR31" s="34" t="n">
        <v>30</v>
      </c>
      <c r="CS31" s="34" t="n">
        <v>400</v>
      </c>
      <c r="CT31" s="34" t="n">
        <v>3000</v>
      </c>
      <c r="CU31" s="34" t="n">
        <v>3</v>
      </c>
      <c r="CV31" s="34" t="n">
        <v>30</v>
      </c>
      <c r="CW31" s="34" t="n">
        <v>400</v>
      </c>
      <c r="CX31" s="34" t="n">
        <v>3000</v>
      </c>
      <c r="CY31" s="68"/>
      <c r="CZ31" s="68"/>
      <c r="DA31" s="68"/>
      <c r="DB31" s="68"/>
      <c r="DC31" s="34" t="n">
        <v>3</v>
      </c>
      <c r="DD31" s="34" t="n">
        <v>30</v>
      </c>
      <c r="DE31" s="34" t="n">
        <v>400</v>
      </c>
      <c r="DF31" s="34" t="n">
        <v>3000</v>
      </c>
      <c r="DG31" s="34" t="n">
        <v>3</v>
      </c>
      <c r="DH31" s="34" t="n">
        <v>30</v>
      </c>
      <c r="DI31" s="34" t="n">
        <v>400</v>
      </c>
      <c r="DJ31" s="34" t="n">
        <v>3000</v>
      </c>
      <c r="DK31" s="34" t="n">
        <v>3</v>
      </c>
      <c r="DL31" s="34" t="n">
        <v>30</v>
      </c>
      <c r="DM31" s="34" t="n">
        <v>400</v>
      </c>
      <c r="DN31" s="34" t="n">
        <v>3000</v>
      </c>
      <c r="DO31" s="34" t="n">
        <v>3</v>
      </c>
      <c r="DP31" s="34" t="n">
        <v>30</v>
      </c>
      <c r="DQ31" s="34" t="n">
        <v>400</v>
      </c>
      <c r="DR31" s="34" t="n">
        <v>3000</v>
      </c>
      <c r="DS31" s="34" t="n">
        <v>3</v>
      </c>
      <c r="DT31" s="34" t="n">
        <v>30</v>
      </c>
      <c r="DU31" s="34" t="n">
        <v>400</v>
      </c>
      <c r="DV31" s="34" t="n">
        <v>3000</v>
      </c>
      <c r="DW31" s="34" t="n">
        <v>3</v>
      </c>
      <c r="DX31" s="34" t="n">
        <v>30</v>
      </c>
      <c r="DY31" s="34" t="n">
        <v>400</v>
      </c>
      <c r="DZ31" s="34" t="n">
        <v>3000</v>
      </c>
      <c r="EA31" s="34" t="n">
        <v>1</v>
      </c>
      <c r="EB31" s="34" t="n">
        <v>10</v>
      </c>
      <c r="EC31" s="34" t="n">
        <v>100</v>
      </c>
      <c r="ED31" s="34" t="n">
        <v>1000</v>
      </c>
      <c r="EE31" s="34"/>
      <c r="EF31" s="34"/>
      <c r="EG31" s="34"/>
      <c r="EH31" s="34"/>
      <c r="EI31" s="34" t="n">
        <v>3</v>
      </c>
      <c r="EJ31" s="34" t="n">
        <v>30</v>
      </c>
      <c r="EK31" s="34" t="n">
        <v>400</v>
      </c>
      <c r="EL31" s="34" t="n">
        <v>3000</v>
      </c>
      <c r="EM31" s="34" t="n">
        <v>3</v>
      </c>
      <c r="EN31" s="34" t="n">
        <v>30</v>
      </c>
      <c r="EO31" s="34" t="n">
        <v>400</v>
      </c>
      <c r="EP31" s="34" t="n">
        <v>3000</v>
      </c>
      <c r="EQ31" s="34" t="n">
        <v>3</v>
      </c>
      <c r="ER31" s="34" t="n">
        <v>30</v>
      </c>
      <c r="ES31" s="34" t="n">
        <v>400</v>
      </c>
      <c r="ET31" s="34" t="n">
        <v>3000</v>
      </c>
      <c r="EU31" s="34" t="n">
        <v>3</v>
      </c>
      <c r="EV31" s="34" t="n">
        <v>30</v>
      </c>
      <c r="EW31" s="34" t="n">
        <v>400</v>
      </c>
      <c r="EX31" s="34" t="n">
        <v>3000</v>
      </c>
      <c r="EY31" s="34" t="n">
        <v>3</v>
      </c>
      <c r="EZ31" s="34" t="n">
        <v>30</v>
      </c>
      <c r="FA31" s="34" t="n">
        <v>400</v>
      </c>
      <c r="FB31" s="34" t="n">
        <v>3000</v>
      </c>
      <c r="FC31" s="68" t="n">
        <v>3</v>
      </c>
      <c r="FD31" s="68" t="n">
        <v>30</v>
      </c>
      <c r="FE31" s="68" t="n">
        <v>400</v>
      </c>
      <c r="FF31" s="68" t="n">
        <v>3000</v>
      </c>
      <c r="FG31" s="34" t="n">
        <v>3</v>
      </c>
      <c r="FH31" s="34" t="n">
        <v>30</v>
      </c>
      <c r="FI31" s="34" t="n">
        <v>400</v>
      </c>
      <c r="FJ31" s="34" t="n">
        <v>3000</v>
      </c>
      <c r="FK31" s="34" t="n">
        <v>3</v>
      </c>
      <c r="FL31" s="34" t="n">
        <v>30</v>
      </c>
      <c r="FM31" s="34" t="n">
        <v>400</v>
      </c>
      <c r="FN31" s="34" t="n">
        <v>3000</v>
      </c>
      <c r="FO31" s="34" t="n">
        <v>2</v>
      </c>
      <c r="FP31" s="34" t="n">
        <v>20</v>
      </c>
      <c r="FQ31" s="34" t="n">
        <v>100</v>
      </c>
      <c r="FR31" s="34" t="n">
        <v>3000</v>
      </c>
      <c r="FS31" s="34" t="n">
        <v>1</v>
      </c>
      <c r="FT31" s="34" t="n">
        <v>10</v>
      </c>
      <c r="FU31" s="34" t="n">
        <v>300</v>
      </c>
      <c r="FV31" s="34" t="n">
        <v>2000</v>
      </c>
      <c r="FW31" s="34" t="n">
        <v>3</v>
      </c>
      <c r="FX31" s="34" t="n">
        <v>30</v>
      </c>
      <c r="FY31" s="34" t="n">
        <v>400</v>
      </c>
      <c r="FZ31" s="34" t="n">
        <v>3000</v>
      </c>
      <c r="GA31" s="34" t="n">
        <v>1</v>
      </c>
      <c r="GB31" s="34" t="n">
        <v>10</v>
      </c>
      <c r="GC31" s="34" t="n">
        <v>100</v>
      </c>
      <c r="GD31" s="34" t="n">
        <v>1000</v>
      </c>
      <c r="GE31" s="34" t="n">
        <v>1</v>
      </c>
      <c r="GF31" s="34" t="n">
        <v>30</v>
      </c>
      <c r="GG31" s="34" t="n">
        <v>400</v>
      </c>
      <c r="GH31" s="34" t="n">
        <v>3000</v>
      </c>
      <c r="GI31" s="34" t="n">
        <v>3</v>
      </c>
      <c r="GJ31" s="34" t="n">
        <v>30</v>
      </c>
      <c r="GK31" s="34" t="n">
        <v>400</v>
      </c>
      <c r="GL31" s="34" t="n">
        <v>3000</v>
      </c>
      <c r="GM31" s="34" t="n">
        <v>2</v>
      </c>
      <c r="GN31" s="34" t="n">
        <v>10</v>
      </c>
      <c r="GO31" s="34" t="n">
        <v>200</v>
      </c>
      <c r="GP31" s="34" t="n">
        <v>2000</v>
      </c>
      <c r="GQ31" s="34" t="n">
        <v>3</v>
      </c>
      <c r="GR31" s="34" t="n">
        <v>30</v>
      </c>
      <c r="GS31" s="34" t="n">
        <v>400</v>
      </c>
      <c r="GT31" s="34" t="n">
        <v>3000</v>
      </c>
      <c r="GU31" s="34" t="n">
        <v>3</v>
      </c>
      <c r="GV31" s="34" t="n">
        <v>30</v>
      </c>
      <c r="GW31" s="34" t="n">
        <v>400</v>
      </c>
      <c r="GX31" s="34" t="n">
        <v>3000</v>
      </c>
      <c r="GY31" s="34"/>
      <c r="GZ31" s="34"/>
      <c r="HA31" s="34"/>
      <c r="HB31" s="34"/>
      <c r="HC31" s="34" t="n">
        <v>2</v>
      </c>
      <c r="HD31" s="34" t="n">
        <v>10</v>
      </c>
      <c r="HE31" s="34" t="n">
        <v>200</v>
      </c>
      <c r="HF31" s="34" t="n">
        <v>2000</v>
      </c>
    </row>
    <row r="32" customFormat="false" ht="14.2" hidden="false" customHeight="false" outlineLevel="0" collapsed="false">
      <c r="A32" s="14" t="s">
        <v>180</v>
      </c>
      <c r="B32" s="10" t="s">
        <v>181</v>
      </c>
      <c r="C32" s="79" t="n">
        <f aca="false">IF(OR(H32&lt;=1,I32&lt;=1)=1,0,IF(OR(H32&lt;2,I32&lt;2)=1,1,2))</f>
        <v>0</v>
      </c>
      <c r="D32" s="48" t="s">
        <v>121</v>
      </c>
      <c r="F32" s="48" t="s">
        <v>126</v>
      </c>
      <c r="G32" s="67" t="n">
        <f aca="false">COUNTIF(N32:HA32,1)+COUNTIF(N32:HA32,2)*0.5</f>
        <v>2</v>
      </c>
      <c r="H32" s="67" t="n">
        <f aca="false">COUNTIF(N32:HA32,10)+COUNTIF(N32:HA32,20)*0.5</f>
        <v>0.5</v>
      </c>
      <c r="I32" s="67" t="n">
        <f aca="false">COUNTIF(N32:HA32,1000)+COUNTIF(N32:HA32,2000)*0.5</f>
        <v>0.5</v>
      </c>
      <c r="J32" s="48" t="str">
        <f aca="false">IF(K32=100,"AV",IF(K32=200,"AF",IF(K32=300,"SF",0)))</f>
        <v>AF</v>
      </c>
      <c r="K32" s="48" t="n">
        <f aca="false">IF(COUNTIF(N32:HA32,300)&gt;=1,300,IF(COUNTIF(N32:HA32,200)&gt;=1,200,IF(COUNTIF(N32:HA32,100)&gt;=1,100,0)))</f>
        <v>200</v>
      </c>
      <c r="L32" s="67" t="n">
        <f aca="false">K32-E32</f>
        <v>200</v>
      </c>
      <c r="M32" s="67"/>
      <c r="N32" s="10"/>
      <c r="O32" s="68" t="n">
        <v>3</v>
      </c>
      <c r="P32" s="68" t="n">
        <v>30</v>
      </c>
      <c r="Q32" s="68" t="n">
        <v>400</v>
      </c>
      <c r="R32" s="68" t="n">
        <v>3000</v>
      </c>
      <c r="S32" s="34" t="n">
        <v>3</v>
      </c>
      <c r="T32" s="34" t="n">
        <v>30</v>
      </c>
      <c r="U32" s="34" t="n">
        <v>400</v>
      </c>
      <c r="V32" s="34" t="n">
        <v>3000</v>
      </c>
      <c r="W32" s="34"/>
      <c r="X32" s="34"/>
      <c r="Y32" s="34"/>
      <c r="Z32" s="34"/>
      <c r="AA32" s="34" t="n">
        <v>3</v>
      </c>
      <c r="AB32" s="34" t="n">
        <v>30</v>
      </c>
      <c r="AC32" s="34" t="n">
        <v>400</v>
      </c>
      <c r="AD32" s="34" t="n">
        <v>3000</v>
      </c>
      <c r="AE32" s="34"/>
      <c r="AF32" s="34"/>
      <c r="AG32" s="34"/>
      <c r="AH32" s="34"/>
      <c r="AI32" s="34" t="n">
        <v>3</v>
      </c>
      <c r="AJ32" s="34" t="n">
        <v>30</v>
      </c>
      <c r="AK32" s="34" t="n">
        <v>400</v>
      </c>
      <c r="AL32" s="34" t="n">
        <v>3000</v>
      </c>
      <c r="AM32" s="34" t="n">
        <v>3</v>
      </c>
      <c r="AN32" s="70" t="n">
        <v>30</v>
      </c>
      <c r="AO32" s="70" t="n">
        <v>400</v>
      </c>
      <c r="AP32" s="70" t="n">
        <v>3000</v>
      </c>
      <c r="AQ32" s="82" t="n">
        <v>3</v>
      </c>
      <c r="AR32" s="70" t="n">
        <v>30</v>
      </c>
      <c r="AS32" s="70" t="n">
        <v>400</v>
      </c>
      <c r="AT32" s="70" t="n">
        <v>3000</v>
      </c>
      <c r="AU32" s="34" t="n">
        <v>3</v>
      </c>
      <c r="AV32" s="34" t="n">
        <v>30</v>
      </c>
      <c r="AW32" s="34" t="n">
        <v>400</v>
      </c>
      <c r="AX32" s="34" t="n">
        <v>3000</v>
      </c>
      <c r="AY32" s="34" t="n">
        <v>3</v>
      </c>
      <c r="AZ32" s="34" t="n">
        <v>30</v>
      </c>
      <c r="BA32" s="34" t="n">
        <v>400</v>
      </c>
      <c r="BB32" s="34" t="n">
        <v>3000</v>
      </c>
      <c r="BC32" s="34"/>
      <c r="BD32" s="34"/>
      <c r="BE32" s="34"/>
      <c r="BF32" s="34"/>
      <c r="BG32" s="34" t="n">
        <v>3</v>
      </c>
      <c r="BH32" s="34" t="n">
        <v>30</v>
      </c>
      <c r="BI32" s="34" t="n">
        <v>400</v>
      </c>
      <c r="BJ32" s="34" t="n">
        <v>3000</v>
      </c>
      <c r="BK32" s="34" t="n">
        <v>3</v>
      </c>
      <c r="BL32" s="34" t="n">
        <v>30</v>
      </c>
      <c r="BM32" s="34" t="n">
        <v>400</v>
      </c>
      <c r="BN32" s="34" t="n">
        <v>3000</v>
      </c>
      <c r="BO32" s="34"/>
      <c r="BP32" s="34"/>
      <c r="BQ32" s="34"/>
      <c r="BR32" s="34"/>
      <c r="BS32" s="68" t="n">
        <v>3</v>
      </c>
      <c r="BT32" s="68" t="n">
        <v>30</v>
      </c>
      <c r="BU32" s="68" t="n">
        <v>400</v>
      </c>
      <c r="BV32" s="68" t="n">
        <v>3000</v>
      </c>
      <c r="BW32" s="34" t="n">
        <v>3</v>
      </c>
      <c r="BX32" s="34" t="n">
        <v>30</v>
      </c>
      <c r="BY32" s="34" t="n">
        <v>400</v>
      </c>
      <c r="BZ32" s="34" t="n">
        <v>3000</v>
      </c>
      <c r="CA32" s="34"/>
      <c r="CB32" s="34"/>
      <c r="CC32" s="34"/>
      <c r="CD32" s="34"/>
      <c r="CE32" s="34" t="n">
        <v>3</v>
      </c>
      <c r="CF32" s="34" t="n">
        <v>30</v>
      </c>
      <c r="CG32" s="34" t="n">
        <v>400</v>
      </c>
      <c r="CH32" s="34" t="n">
        <v>3000</v>
      </c>
      <c r="CI32" s="34" t="n">
        <v>3</v>
      </c>
      <c r="CJ32" s="34" t="n">
        <v>30</v>
      </c>
      <c r="CK32" s="34" t="n">
        <v>400</v>
      </c>
      <c r="CL32" s="34" t="n">
        <v>3000</v>
      </c>
      <c r="CM32" s="34" t="n">
        <v>3</v>
      </c>
      <c r="CN32" s="34" t="n">
        <v>30</v>
      </c>
      <c r="CO32" s="34" t="n">
        <v>400</v>
      </c>
      <c r="CP32" s="34" t="n">
        <v>3000</v>
      </c>
      <c r="CQ32" s="34" t="n">
        <v>3</v>
      </c>
      <c r="CR32" s="34" t="n">
        <v>30</v>
      </c>
      <c r="CS32" s="34" t="n">
        <v>400</v>
      </c>
      <c r="CT32" s="34" t="n">
        <v>3000</v>
      </c>
      <c r="CU32" s="34" t="n">
        <v>3</v>
      </c>
      <c r="CV32" s="34" t="n">
        <v>30</v>
      </c>
      <c r="CW32" s="34" t="n">
        <v>400</v>
      </c>
      <c r="CX32" s="34" t="n">
        <v>3000</v>
      </c>
      <c r="CY32" s="68"/>
      <c r="CZ32" s="68"/>
      <c r="DA32" s="68"/>
      <c r="DB32" s="68"/>
      <c r="DC32" s="34" t="n">
        <v>3</v>
      </c>
      <c r="DD32" s="34" t="n">
        <v>30</v>
      </c>
      <c r="DE32" s="34" t="n">
        <v>400</v>
      </c>
      <c r="DF32" s="34" t="n">
        <v>3000</v>
      </c>
      <c r="DG32" s="34" t="n">
        <v>3</v>
      </c>
      <c r="DH32" s="34" t="n">
        <v>30</v>
      </c>
      <c r="DI32" s="34" t="n">
        <v>400</v>
      </c>
      <c r="DJ32" s="34" t="n">
        <v>3000</v>
      </c>
      <c r="DK32" s="34" t="n">
        <v>3</v>
      </c>
      <c r="DL32" s="34" t="n">
        <v>30</v>
      </c>
      <c r="DM32" s="34" t="n">
        <v>400</v>
      </c>
      <c r="DN32" s="34" t="n">
        <v>3000</v>
      </c>
      <c r="DO32" s="34" t="n">
        <v>3</v>
      </c>
      <c r="DP32" s="34" t="n">
        <v>30</v>
      </c>
      <c r="DQ32" s="34" t="n">
        <v>400</v>
      </c>
      <c r="DR32" s="34" t="n">
        <v>3000</v>
      </c>
      <c r="DS32" s="34" t="n">
        <v>3</v>
      </c>
      <c r="DT32" s="34" t="n">
        <v>30</v>
      </c>
      <c r="DU32" s="34" t="n">
        <v>400</v>
      </c>
      <c r="DV32" s="34" t="n">
        <v>3000</v>
      </c>
      <c r="DW32" s="34" t="n">
        <v>3</v>
      </c>
      <c r="DX32" s="34" t="n">
        <v>30</v>
      </c>
      <c r="DY32" s="34" t="n">
        <v>400</v>
      </c>
      <c r="DZ32" s="34" t="n">
        <v>3000</v>
      </c>
      <c r="EA32" s="34" t="n">
        <v>3</v>
      </c>
      <c r="EB32" s="34" t="n">
        <v>30</v>
      </c>
      <c r="EC32" s="34" t="n">
        <v>400</v>
      </c>
      <c r="ED32" s="34" t="n">
        <v>3000</v>
      </c>
      <c r="EE32" s="34"/>
      <c r="EF32" s="34"/>
      <c r="EG32" s="34"/>
      <c r="EH32" s="34"/>
      <c r="EI32" s="34" t="n">
        <v>3</v>
      </c>
      <c r="EJ32" s="34" t="n">
        <v>30</v>
      </c>
      <c r="EK32" s="34" t="n">
        <v>400</v>
      </c>
      <c r="EL32" s="34" t="n">
        <v>3000</v>
      </c>
      <c r="EM32" s="34" t="n">
        <v>3</v>
      </c>
      <c r="EN32" s="34" t="n">
        <v>30</v>
      </c>
      <c r="EO32" s="34" t="n">
        <v>400</v>
      </c>
      <c r="EP32" s="34" t="n">
        <v>3000</v>
      </c>
      <c r="EQ32" s="34" t="n">
        <v>3</v>
      </c>
      <c r="ER32" s="34" t="n">
        <v>30</v>
      </c>
      <c r="ES32" s="34" t="n">
        <v>400</v>
      </c>
      <c r="ET32" s="34" t="n">
        <v>3000</v>
      </c>
      <c r="EU32" s="34" t="n">
        <v>3</v>
      </c>
      <c r="EV32" s="34" t="n">
        <v>30</v>
      </c>
      <c r="EW32" s="34" t="n">
        <v>400</v>
      </c>
      <c r="EX32" s="34" t="n">
        <v>3000</v>
      </c>
      <c r="EY32" s="34" t="n">
        <v>3</v>
      </c>
      <c r="EZ32" s="34" t="n">
        <v>30</v>
      </c>
      <c r="FA32" s="34" t="n">
        <v>400</v>
      </c>
      <c r="FB32" s="34" t="n">
        <v>3000</v>
      </c>
      <c r="FC32" s="68" t="n">
        <v>3</v>
      </c>
      <c r="FD32" s="68" t="n">
        <v>30</v>
      </c>
      <c r="FE32" s="68" t="n">
        <v>400</v>
      </c>
      <c r="FF32" s="68" t="n">
        <v>3000</v>
      </c>
      <c r="FG32" s="34" t="n">
        <v>3</v>
      </c>
      <c r="FH32" s="34" t="n">
        <v>30</v>
      </c>
      <c r="FI32" s="34" t="n">
        <v>400</v>
      </c>
      <c r="FJ32" s="34" t="n">
        <v>3000</v>
      </c>
      <c r="FK32" s="34" t="n">
        <v>3</v>
      </c>
      <c r="FL32" s="34" t="n">
        <v>30</v>
      </c>
      <c r="FM32" s="34" t="n">
        <v>400</v>
      </c>
      <c r="FN32" s="34" t="n">
        <v>3000</v>
      </c>
      <c r="FO32" s="34" t="n">
        <v>3</v>
      </c>
      <c r="FP32" s="34" t="n">
        <v>30</v>
      </c>
      <c r="FQ32" s="34" t="n">
        <v>400</v>
      </c>
      <c r="FR32" s="34" t="n">
        <v>3000</v>
      </c>
      <c r="FS32" s="34" t="n">
        <v>2</v>
      </c>
      <c r="FT32" s="34" t="n">
        <v>30</v>
      </c>
      <c r="FU32" s="34" t="n">
        <v>400</v>
      </c>
      <c r="FV32" s="34" t="n">
        <v>3000</v>
      </c>
      <c r="FW32" s="34" t="n">
        <v>3</v>
      </c>
      <c r="FX32" s="34" t="n">
        <v>30</v>
      </c>
      <c r="FY32" s="34" t="n">
        <v>400</v>
      </c>
      <c r="FZ32" s="34" t="n">
        <v>3000</v>
      </c>
      <c r="GA32" s="34" t="n">
        <v>3</v>
      </c>
      <c r="GB32" s="34" t="n">
        <v>30</v>
      </c>
      <c r="GC32" s="34" t="n">
        <v>400</v>
      </c>
      <c r="GD32" s="34" t="n">
        <v>3000</v>
      </c>
      <c r="GE32" s="34" t="n">
        <v>2</v>
      </c>
      <c r="GF32" s="34" t="n">
        <v>30</v>
      </c>
      <c r="GG32" s="34" t="n">
        <v>400</v>
      </c>
      <c r="GH32" s="34" t="n">
        <v>3000</v>
      </c>
      <c r="GI32" s="34" t="n">
        <v>3</v>
      </c>
      <c r="GJ32" s="34" t="n">
        <v>30</v>
      </c>
      <c r="GK32" s="34" t="n">
        <v>400</v>
      </c>
      <c r="GL32" s="34" t="n">
        <v>3000</v>
      </c>
      <c r="GM32" s="34" t="n">
        <v>2</v>
      </c>
      <c r="GN32" s="34" t="n">
        <v>20</v>
      </c>
      <c r="GO32" s="34" t="n">
        <v>200</v>
      </c>
      <c r="GP32" s="34" t="n">
        <v>2000</v>
      </c>
      <c r="GQ32" s="34" t="n">
        <v>2</v>
      </c>
      <c r="GR32" s="34" t="n">
        <v>30</v>
      </c>
      <c r="GS32" s="34" t="n">
        <v>400</v>
      </c>
      <c r="GT32" s="34" t="n">
        <v>3000</v>
      </c>
      <c r="GU32" s="34" t="n">
        <v>3</v>
      </c>
      <c r="GV32" s="34" t="n">
        <v>30</v>
      </c>
      <c r="GW32" s="34" t="n">
        <v>400</v>
      </c>
      <c r="GX32" s="34" t="n">
        <v>3000</v>
      </c>
      <c r="GY32" s="34"/>
      <c r="GZ32" s="34"/>
      <c r="HA32" s="34"/>
      <c r="HB32" s="34"/>
      <c r="HC32" s="34" t="n">
        <v>2</v>
      </c>
      <c r="HD32" s="34" t="n">
        <v>20</v>
      </c>
      <c r="HE32" s="34" t="n">
        <v>200</v>
      </c>
      <c r="HF32" s="34" t="n">
        <v>2000</v>
      </c>
    </row>
    <row r="33" s="71" customFormat="true" ht="29.85" hidden="false" customHeight="false" outlineLevel="0" collapsed="false">
      <c r="A33" s="60" t="s">
        <v>182</v>
      </c>
      <c r="B33" s="61" t="s">
        <v>183</v>
      </c>
      <c r="C33" s="79"/>
      <c r="D33" s="69"/>
      <c r="E33" s="0"/>
      <c r="F33" s="69"/>
      <c r="G33" s="67"/>
      <c r="H33" s="67"/>
      <c r="I33" s="67"/>
      <c r="J33" s="48"/>
      <c r="K33" s="48"/>
      <c r="L33" s="67"/>
      <c r="M33" s="67"/>
      <c r="N33" s="61"/>
      <c r="O33" s="70" t="n">
        <v>0</v>
      </c>
      <c r="P33" s="70" t="n">
        <v>0</v>
      </c>
      <c r="Q33" s="70" t="n">
        <v>0</v>
      </c>
      <c r="R33" s="70" t="n">
        <v>0</v>
      </c>
      <c r="S33" s="70" t="n">
        <v>0</v>
      </c>
      <c r="T33" s="70" t="n">
        <v>0</v>
      </c>
      <c r="U33" s="70" t="n">
        <v>0</v>
      </c>
      <c r="V33" s="70" t="n">
        <v>0</v>
      </c>
      <c r="W33" s="70"/>
      <c r="X33" s="70"/>
      <c r="Y33" s="70"/>
      <c r="Z33" s="70"/>
      <c r="AA33" s="70" t="n">
        <v>0</v>
      </c>
      <c r="AB33" s="70" t="n">
        <v>0</v>
      </c>
      <c r="AC33" s="70" t="n">
        <v>0</v>
      </c>
      <c r="AD33" s="70" t="n">
        <v>0</v>
      </c>
      <c r="AE33" s="70"/>
      <c r="AF33" s="70"/>
      <c r="AG33" s="70"/>
      <c r="AH33" s="70"/>
      <c r="AI33" s="70" t="n">
        <v>0</v>
      </c>
      <c r="AJ33" s="70" t="n">
        <v>0</v>
      </c>
      <c r="AK33" s="70" t="n">
        <v>0</v>
      </c>
      <c r="AL33" s="70" t="n">
        <v>0</v>
      </c>
      <c r="AM33" s="70" t="n">
        <v>0</v>
      </c>
      <c r="AN33" s="70" t="n">
        <v>0</v>
      </c>
      <c r="AO33" s="70" t="n">
        <v>0</v>
      </c>
      <c r="AP33" s="70" t="n">
        <v>0</v>
      </c>
      <c r="AQ33" s="82" t="n">
        <v>0</v>
      </c>
      <c r="AR33" s="70" t="n">
        <v>0</v>
      </c>
      <c r="AS33" s="70" t="n">
        <v>0</v>
      </c>
      <c r="AT33" s="70" t="n">
        <v>0</v>
      </c>
      <c r="AU33" s="70" t="n">
        <v>0</v>
      </c>
      <c r="AV33" s="70" t="n">
        <v>0</v>
      </c>
      <c r="AW33" s="70" t="n">
        <v>0</v>
      </c>
      <c r="AX33" s="70" t="n">
        <v>0</v>
      </c>
      <c r="AY33" s="70" t="n">
        <v>0</v>
      </c>
      <c r="AZ33" s="70" t="n">
        <v>0</v>
      </c>
      <c r="BA33" s="70" t="n">
        <v>0</v>
      </c>
      <c r="BB33" s="70" t="n">
        <v>0</v>
      </c>
      <c r="BC33" s="70"/>
      <c r="BD33" s="70"/>
      <c r="BE33" s="70"/>
      <c r="BF33" s="70"/>
      <c r="BG33" s="70" t="n">
        <v>0</v>
      </c>
      <c r="BH33" s="70" t="n">
        <v>0</v>
      </c>
      <c r="BI33" s="70" t="n">
        <v>0</v>
      </c>
      <c r="BJ33" s="70" t="n">
        <v>0</v>
      </c>
      <c r="BK33" s="70" t="n">
        <v>0</v>
      </c>
      <c r="BL33" s="70" t="n">
        <v>0</v>
      </c>
      <c r="BM33" s="70" t="n">
        <v>0</v>
      </c>
      <c r="BN33" s="70" t="n">
        <v>0</v>
      </c>
      <c r="BO33" s="70"/>
      <c r="BP33" s="70"/>
      <c r="BQ33" s="70"/>
      <c r="BR33" s="70"/>
      <c r="BS33" s="70" t="n">
        <v>0</v>
      </c>
      <c r="BT33" s="70" t="n">
        <v>0</v>
      </c>
      <c r="BU33" s="70" t="n">
        <v>0</v>
      </c>
      <c r="BV33" s="70" t="n">
        <v>0</v>
      </c>
      <c r="BW33" s="70" t="n">
        <v>0</v>
      </c>
      <c r="BX33" s="70" t="n">
        <v>0</v>
      </c>
      <c r="BY33" s="70" t="n">
        <v>0</v>
      </c>
      <c r="BZ33" s="70" t="n">
        <v>0</v>
      </c>
      <c r="CA33" s="70"/>
      <c r="CB33" s="70"/>
      <c r="CC33" s="70"/>
      <c r="CD33" s="70"/>
      <c r="CE33" s="70" t="n">
        <v>0</v>
      </c>
      <c r="CF33" s="70" t="n">
        <v>0</v>
      </c>
      <c r="CG33" s="70" t="n">
        <v>0</v>
      </c>
      <c r="CH33" s="70" t="n">
        <v>0</v>
      </c>
      <c r="CI33" s="70" t="n">
        <v>0</v>
      </c>
      <c r="CJ33" s="70" t="n">
        <v>0</v>
      </c>
      <c r="CK33" s="70" t="n">
        <v>0</v>
      </c>
      <c r="CL33" s="70" t="n">
        <v>0</v>
      </c>
      <c r="CM33" s="70" t="n">
        <v>0</v>
      </c>
      <c r="CN33" s="70" t="n">
        <v>0</v>
      </c>
      <c r="CO33" s="70" t="n">
        <v>0</v>
      </c>
      <c r="CP33" s="70" t="n">
        <v>0</v>
      </c>
      <c r="CQ33" s="70" t="n">
        <v>0</v>
      </c>
      <c r="CR33" s="70" t="n">
        <v>0</v>
      </c>
      <c r="CS33" s="70" t="n">
        <v>0</v>
      </c>
      <c r="CT33" s="70" t="n">
        <v>0</v>
      </c>
      <c r="CU33" s="70" t="n">
        <v>0</v>
      </c>
      <c r="CV33" s="70" t="n">
        <v>0</v>
      </c>
      <c r="CW33" s="70" t="n">
        <v>0</v>
      </c>
      <c r="CX33" s="70" t="n">
        <v>0</v>
      </c>
      <c r="CY33" s="70"/>
      <c r="CZ33" s="70"/>
      <c r="DA33" s="70"/>
      <c r="DB33" s="70"/>
      <c r="DC33" s="70" t="n">
        <v>0</v>
      </c>
      <c r="DD33" s="70" t="n">
        <v>0</v>
      </c>
      <c r="DE33" s="70" t="n">
        <v>0</v>
      </c>
      <c r="DF33" s="70" t="n">
        <v>0</v>
      </c>
      <c r="DG33" s="70" t="n">
        <v>0</v>
      </c>
      <c r="DH33" s="70" t="n">
        <v>0</v>
      </c>
      <c r="DI33" s="70" t="n">
        <v>0</v>
      </c>
      <c r="DJ33" s="70" t="n">
        <v>0</v>
      </c>
      <c r="DK33" s="70" t="n">
        <v>0</v>
      </c>
      <c r="DL33" s="70" t="n">
        <v>0</v>
      </c>
      <c r="DM33" s="70" t="n">
        <v>0</v>
      </c>
      <c r="DN33" s="70" t="n">
        <v>0</v>
      </c>
      <c r="DO33" s="70" t="n">
        <v>0</v>
      </c>
      <c r="DP33" s="70" t="n">
        <v>0</v>
      </c>
      <c r="DQ33" s="70" t="n">
        <v>0</v>
      </c>
      <c r="DR33" s="70" t="n">
        <v>0</v>
      </c>
      <c r="DS33" s="70" t="n">
        <v>0</v>
      </c>
      <c r="DT33" s="70" t="n">
        <v>0</v>
      </c>
      <c r="DU33" s="70" t="n">
        <v>0</v>
      </c>
      <c r="DV33" s="70" t="n">
        <v>0</v>
      </c>
      <c r="DW33" s="70" t="n">
        <v>0</v>
      </c>
      <c r="DX33" s="70" t="n">
        <v>0</v>
      </c>
      <c r="DY33" s="70" t="n">
        <v>0</v>
      </c>
      <c r="DZ33" s="70" t="n">
        <v>0</v>
      </c>
      <c r="EA33" s="70" t="n">
        <v>0</v>
      </c>
      <c r="EB33" s="70" t="n">
        <v>0</v>
      </c>
      <c r="EC33" s="70" t="n">
        <v>0</v>
      </c>
      <c r="ED33" s="70" t="n">
        <v>0</v>
      </c>
      <c r="EE33" s="70"/>
      <c r="EF33" s="70"/>
      <c r="EG33" s="70"/>
      <c r="EH33" s="70"/>
      <c r="EI33" s="70" t="n">
        <v>0</v>
      </c>
      <c r="EJ33" s="70" t="n">
        <v>0</v>
      </c>
      <c r="EK33" s="70" t="n">
        <v>0</v>
      </c>
      <c r="EL33" s="70" t="n">
        <v>0</v>
      </c>
      <c r="EM33" s="70" t="n">
        <v>0</v>
      </c>
      <c r="EN33" s="70" t="n">
        <v>0</v>
      </c>
      <c r="EO33" s="70" t="n">
        <v>0</v>
      </c>
      <c r="EP33" s="70" t="n">
        <v>0</v>
      </c>
      <c r="EQ33" s="70" t="n">
        <v>0</v>
      </c>
      <c r="ER33" s="70" t="n">
        <v>0</v>
      </c>
      <c r="ES33" s="70" t="n">
        <v>0</v>
      </c>
      <c r="ET33" s="70" t="n">
        <v>0</v>
      </c>
      <c r="EU33" s="70" t="n">
        <v>0</v>
      </c>
      <c r="EV33" s="70" t="n">
        <v>0</v>
      </c>
      <c r="EW33" s="70" t="n">
        <v>0</v>
      </c>
      <c r="EX33" s="70" t="n">
        <v>0</v>
      </c>
      <c r="EY33" s="70" t="n">
        <v>0</v>
      </c>
      <c r="EZ33" s="70" t="n">
        <v>0</v>
      </c>
      <c r="FA33" s="70" t="n">
        <v>0</v>
      </c>
      <c r="FB33" s="70" t="n">
        <v>0</v>
      </c>
      <c r="FC33" s="70" t="n">
        <v>0</v>
      </c>
      <c r="FD33" s="70" t="n">
        <v>0</v>
      </c>
      <c r="FE33" s="70" t="n">
        <v>0</v>
      </c>
      <c r="FF33" s="70" t="n">
        <v>0</v>
      </c>
      <c r="FG33" s="70" t="n">
        <v>0</v>
      </c>
      <c r="FH33" s="70" t="n">
        <v>0</v>
      </c>
      <c r="FI33" s="70" t="n">
        <v>0</v>
      </c>
      <c r="FJ33" s="70" t="n">
        <v>0</v>
      </c>
      <c r="FK33" s="70" t="n">
        <v>0</v>
      </c>
      <c r="FL33" s="70" t="n">
        <v>0</v>
      </c>
      <c r="FM33" s="70" t="n">
        <v>0</v>
      </c>
      <c r="FN33" s="70" t="n">
        <v>0</v>
      </c>
      <c r="FO33" s="70" t="n">
        <v>0</v>
      </c>
      <c r="FP33" s="70" t="n">
        <v>0</v>
      </c>
      <c r="FQ33" s="70" t="n">
        <v>0</v>
      </c>
      <c r="FR33" s="70" t="n">
        <v>0</v>
      </c>
      <c r="FS33" s="70" t="n">
        <v>0</v>
      </c>
      <c r="FT33" s="70" t="n">
        <v>0</v>
      </c>
      <c r="FU33" s="70" t="n">
        <v>0</v>
      </c>
      <c r="FV33" s="70" t="n">
        <v>0</v>
      </c>
      <c r="FW33" s="70" t="n">
        <v>0</v>
      </c>
      <c r="FX33" s="70" t="n">
        <v>0</v>
      </c>
      <c r="FY33" s="70" t="n">
        <v>0</v>
      </c>
      <c r="FZ33" s="70" t="n">
        <v>0</v>
      </c>
      <c r="GA33" s="70" t="n">
        <v>0</v>
      </c>
      <c r="GB33" s="70" t="n">
        <v>0</v>
      </c>
      <c r="GC33" s="70" t="n">
        <v>0</v>
      </c>
      <c r="GD33" s="70" t="n">
        <v>0</v>
      </c>
      <c r="GE33" s="70" t="n">
        <v>0</v>
      </c>
      <c r="GF33" s="70" t="n">
        <v>0</v>
      </c>
      <c r="GG33" s="70" t="n">
        <v>0</v>
      </c>
      <c r="GH33" s="70" t="n">
        <v>0</v>
      </c>
      <c r="GI33" s="70" t="n">
        <v>0</v>
      </c>
      <c r="GJ33" s="70" t="n">
        <v>0</v>
      </c>
      <c r="GK33" s="70" t="n">
        <v>0</v>
      </c>
      <c r="GL33" s="70" t="n">
        <v>0</v>
      </c>
      <c r="GM33" s="70" t="n">
        <v>0</v>
      </c>
      <c r="GN33" s="70" t="n">
        <v>0</v>
      </c>
      <c r="GO33" s="70" t="n">
        <v>0</v>
      </c>
      <c r="GP33" s="70" t="n">
        <v>0</v>
      </c>
      <c r="GQ33" s="70" t="n">
        <v>0</v>
      </c>
      <c r="GR33" s="70" t="n">
        <v>0</v>
      </c>
      <c r="GS33" s="70" t="n">
        <v>0</v>
      </c>
      <c r="GT33" s="70" t="n">
        <v>0</v>
      </c>
      <c r="GU33" s="70" t="n">
        <v>0</v>
      </c>
      <c r="GV33" s="70" t="n">
        <v>0</v>
      </c>
      <c r="GW33" s="70" t="n">
        <v>0</v>
      </c>
      <c r="GX33" s="70" t="n">
        <v>0</v>
      </c>
      <c r="GY33" s="70"/>
      <c r="GZ33" s="70"/>
      <c r="HA33" s="70"/>
      <c r="HB33" s="70"/>
      <c r="HC33" s="70" t="n">
        <v>0</v>
      </c>
      <c r="HD33" s="70" t="n">
        <v>0</v>
      </c>
      <c r="HE33" s="70" t="n">
        <v>0</v>
      </c>
      <c r="HF33" s="70" t="n">
        <v>0</v>
      </c>
      <c r="AMH33" s="0"/>
      <c r="AMI33" s="0"/>
      <c r="AMJ33" s="0"/>
    </row>
    <row r="34" customFormat="false" ht="28.45" hidden="false" customHeight="false" outlineLevel="0" collapsed="false">
      <c r="A34" s="14" t="s">
        <v>184</v>
      </c>
      <c r="B34" s="10" t="s">
        <v>185</v>
      </c>
      <c r="C34" s="79" t="n">
        <f aca="false">IF(OR(H34&lt;=1,I34&lt;=1)=1,0,IF(OR(H34&lt;2,I34&lt;2)=1,1,2))</f>
        <v>2</v>
      </c>
      <c r="D34" s="48" t="s">
        <v>121</v>
      </c>
      <c r="F34" s="48" t="s">
        <v>126</v>
      </c>
      <c r="G34" s="67" t="n">
        <f aca="false">COUNTIF(N34:HA34,1)+COUNTIF(N34:HA34,2)*0.5</f>
        <v>22.5</v>
      </c>
      <c r="H34" s="67" t="n">
        <f aca="false">COUNTIF(N34:HA34,10)+COUNTIF(N34:HA34,20)*0.5</f>
        <v>19.5</v>
      </c>
      <c r="I34" s="67" t="n">
        <f aca="false">COUNTIF(N34:HA34,1000)+COUNTIF(N34:HA34,2000)*0.5</f>
        <v>14.5</v>
      </c>
      <c r="J34" s="48" t="str">
        <f aca="false">IF(K34=100,"AV",IF(K34=200,"AF",IF(K34=300,"SF",0)))</f>
        <v>SF</v>
      </c>
      <c r="K34" s="48" t="n">
        <f aca="false">IF(COUNTIF(N34:HA34,300)&gt;=1,300,IF(COUNTIF(N34:HA34,200)&gt;=1,200,IF(COUNTIF(N34:HA34,100)&gt;=1,100,0)))</f>
        <v>300</v>
      </c>
      <c r="L34" s="67" t="n">
        <f aca="false">K34-E34</f>
        <v>300</v>
      </c>
      <c r="M34" s="67"/>
      <c r="N34" s="10"/>
      <c r="O34" s="68" t="n">
        <v>3</v>
      </c>
      <c r="P34" s="68" t="n">
        <v>30</v>
      </c>
      <c r="Q34" s="68" t="n">
        <v>400</v>
      </c>
      <c r="R34" s="68" t="n">
        <v>3000</v>
      </c>
      <c r="S34" s="34" t="n">
        <v>3</v>
      </c>
      <c r="T34" s="34" t="n">
        <v>30</v>
      </c>
      <c r="U34" s="34" t="n">
        <v>400</v>
      </c>
      <c r="V34" s="34" t="n">
        <v>3000</v>
      </c>
      <c r="W34" s="34"/>
      <c r="X34" s="34"/>
      <c r="Y34" s="34"/>
      <c r="Z34" s="34"/>
      <c r="AA34" s="34" t="n">
        <v>2</v>
      </c>
      <c r="AB34" s="34" t="n">
        <v>20</v>
      </c>
      <c r="AC34" s="34" t="n">
        <v>100</v>
      </c>
      <c r="AD34" s="34" t="n">
        <v>2000</v>
      </c>
      <c r="AE34" s="34"/>
      <c r="AF34" s="34"/>
      <c r="AG34" s="34"/>
      <c r="AH34" s="34"/>
      <c r="AI34" s="34" t="n">
        <v>3</v>
      </c>
      <c r="AJ34" s="34" t="n">
        <v>30</v>
      </c>
      <c r="AK34" s="34" t="n">
        <v>400</v>
      </c>
      <c r="AL34" s="34" t="n">
        <v>3000</v>
      </c>
      <c r="AM34" s="34" t="n">
        <v>2</v>
      </c>
      <c r="AN34" s="70" t="n">
        <v>30</v>
      </c>
      <c r="AO34" s="70" t="n">
        <v>400</v>
      </c>
      <c r="AP34" s="70" t="n">
        <v>3000</v>
      </c>
      <c r="AQ34" s="82" t="n">
        <v>2</v>
      </c>
      <c r="AR34" s="70" t="n">
        <v>30</v>
      </c>
      <c r="AS34" s="70" t="n">
        <v>400</v>
      </c>
      <c r="AT34" s="70" t="n">
        <v>3000</v>
      </c>
      <c r="AU34" s="34" t="n">
        <v>2</v>
      </c>
      <c r="AV34" s="34" t="n">
        <v>30</v>
      </c>
      <c r="AW34" s="34" t="n">
        <v>400</v>
      </c>
      <c r="AX34" s="34" t="n">
        <v>3000</v>
      </c>
      <c r="AY34" s="34" t="n">
        <v>1</v>
      </c>
      <c r="AZ34" s="34" t="n">
        <v>30</v>
      </c>
      <c r="BA34" s="34" t="n">
        <v>400</v>
      </c>
      <c r="BB34" s="34" t="n">
        <v>3000</v>
      </c>
      <c r="BC34" s="34"/>
      <c r="BD34" s="34"/>
      <c r="BE34" s="34"/>
      <c r="BF34" s="34"/>
      <c r="BG34" s="34" t="n">
        <v>3</v>
      </c>
      <c r="BH34" s="34" t="n">
        <v>30</v>
      </c>
      <c r="BI34" s="34" t="n">
        <v>400</v>
      </c>
      <c r="BJ34" s="34" t="n">
        <v>3000</v>
      </c>
      <c r="BK34" s="34" t="n">
        <v>1</v>
      </c>
      <c r="BL34" s="34" t="n">
        <v>10</v>
      </c>
      <c r="BM34" s="34" t="n">
        <v>100</v>
      </c>
      <c r="BN34" s="34" t="n">
        <v>1000</v>
      </c>
      <c r="BO34" s="34"/>
      <c r="BP34" s="34"/>
      <c r="BQ34" s="34"/>
      <c r="BR34" s="34"/>
      <c r="BS34" s="68" t="n">
        <v>2</v>
      </c>
      <c r="BT34" s="68" t="n">
        <v>30</v>
      </c>
      <c r="BU34" s="68" t="n">
        <v>400</v>
      </c>
      <c r="BV34" s="68" t="n">
        <v>3000</v>
      </c>
      <c r="BW34" s="34" t="n">
        <v>1</v>
      </c>
      <c r="BX34" s="34" t="n">
        <v>10</v>
      </c>
      <c r="BY34" s="34" t="n">
        <v>100</v>
      </c>
      <c r="BZ34" s="34" t="n">
        <v>2000</v>
      </c>
      <c r="CA34" s="34"/>
      <c r="CB34" s="34"/>
      <c r="CC34" s="34"/>
      <c r="CD34" s="34"/>
      <c r="CE34" s="34" t="n">
        <v>1</v>
      </c>
      <c r="CF34" s="34" t="n">
        <v>20</v>
      </c>
      <c r="CG34" s="34" t="n">
        <v>200</v>
      </c>
      <c r="CH34" s="34" t="n">
        <v>2000</v>
      </c>
      <c r="CI34" s="34" t="n">
        <v>3</v>
      </c>
      <c r="CJ34" s="34" t="n">
        <v>30</v>
      </c>
      <c r="CK34" s="34" t="n">
        <v>400</v>
      </c>
      <c r="CL34" s="34" t="n">
        <v>3000</v>
      </c>
      <c r="CM34" s="34" t="n">
        <v>1</v>
      </c>
      <c r="CN34" s="34" t="n">
        <v>10</v>
      </c>
      <c r="CO34" s="34" t="n">
        <v>100</v>
      </c>
      <c r="CP34" s="34" t="n">
        <v>1000</v>
      </c>
      <c r="CQ34" s="34" t="n">
        <v>1</v>
      </c>
      <c r="CR34" s="34" t="n">
        <v>10</v>
      </c>
      <c r="CS34" s="34" t="n">
        <v>100</v>
      </c>
      <c r="CT34" s="34" t="n">
        <v>1000</v>
      </c>
      <c r="CU34" s="34" t="n">
        <v>2</v>
      </c>
      <c r="CV34" s="34" t="n">
        <v>20</v>
      </c>
      <c r="CW34" s="34" t="n">
        <v>100</v>
      </c>
      <c r="CX34" s="34" t="n">
        <v>2000</v>
      </c>
      <c r="CY34" s="68"/>
      <c r="CZ34" s="68"/>
      <c r="DA34" s="68"/>
      <c r="DB34" s="68"/>
      <c r="DC34" s="34" t="n">
        <v>3</v>
      </c>
      <c r="DD34" s="34" t="n">
        <v>30</v>
      </c>
      <c r="DE34" s="34" t="n">
        <v>400</v>
      </c>
      <c r="DF34" s="34" t="n">
        <v>3000</v>
      </c>
      <c r="DG34" s="34" t="n">
        <v>2</v>
      </c>
      <c r="DH34" s="34" t="n">
        <v>30</v>
      </c>
      <c r="DI34" s="34" t="n">
        <v>400</v>
      </c>
      <c r="DJ34" s="34" t="n">
        <v>3000</v>
      </c>
      <c r="DK34" s="34" t="n">
        <v>2</v>
      </c>
      <c r="DL34" s="34" t="n">
        <v>20</v>
      </c>
      <c r="DM34" s="34" t="n">
        <v>100</v>
      </c>
      <c r="DN34" s="34" t="n">
        <v>2000</v>
      </c>
      <c r="DO34" s="34" t="n">
        <v>1</v>
      </c>
      <c r="DP34" s="34" t="n">
        <v>10</v>
      </c>
      <c r="DQ34" s="34" t="n">
        <v>100</v>
      </c>
      <c r="DR34" s="34" t="n">
        <v>1000</v>
      </c>
      <c r="DS34" s="34" t="n">
        <v>1</v>
      </c>
      <c r="DT34" s="34" t="n">
        <v>20</v>
      </c>
      <c r="DU34" s="34" t="n">
        <v>100</v>
      </c>
      <c r="DV34" s="34" t="n">
        <v>2000</v>
      </c>
      <c r="DW34" s="34" t="n">
        <v>1</v>
      </c>
      <c r="DX34" s="34" t="n">
        <v>10</v>
      </c>
      <c r="DY34" s="34" t="n">
        <v>400</v>
      </c>
      <c r="DZ34" s="34" t="n">
        <v>3000</v>
      </c>
      <c r="EA34" s="34" t="n">
        <v>1</v>
      </c>
      <c r="EB34" s="34" t="n">
        <v>10</v>
      </c>
      <c r="EC34" s="34" t="n">
        <v>100</v>
      </c>
      <c r="ED34" s="34" t="n">
        <v>1000</v>
      </c>
      <c r="EE34" s="34"/>
      <c r="EF34" s="34"/>
      <c r="EG34" s="34"/>
      <c r="EH34" s="34"/>
      <c r="EI34" s="34" t="n">
        <v>3</v>
      </c>
      <c r="EJ34" s="34" t="n">
        <v>10</v>
      </c>
      <c r="EK34" s="34" t="n">
        <v>100</v>
      </c>
      <c r="EL34" s="34" t="n">
        <v>2000</v>
      </c>
      <c r="EM34" s="34" t="n">
        <v>1</v>
      </c>
      <c r="EN34" s="34" t="n">
        <v>20</v>
      </c>
      <c r="EO34" s="34" t="n">
        <v>100</v>
      </c>
      <c r="EP34" s="34" t="n">
        <v>2000</v>
      </c>
      <c r="EQ34" s="34" t="n">
        <v>3</v>
      </c>
      <c r="ER34" s="34" t="n">
        <v>30</v>
      </c>
      <c r="ES34" s="34" t="n">
        <v>400</v>
      </c>
      <c r="ET34" s="34" t="n">
        <v>3000</v>
      </c>
      <c r="EU34" s="34" t="n">
        <v>2</v>
      </c>
      <c r="EV34" s="34" t="n">
        <v>30</v>
      </c>
      <c r="EW34" s="34" t="n">
        <v>400</v>
      </c>
      <c r="EX34" s="34" t="n">
        <v>3000</v>
      </c>
      <c r="EY34" s="34" t="n">
        <v>3</v>
      </c>
      <c r="EZ34" s="34" t="n">
        <v>30</v>
      </c>
      <c r="FA34" s="34" t="n">
        <v>400</v>
      </c>
      <c r="FB34" s="34" t="n">
        <v>3000</v>
      </c>
      <c r="FC34" s="68" t="n">
        <v>2</v>
      </c>
      <c r="FD34" s="68" t="n">
        <v>30</v>
      </c>
      <c r="FE34" s="68" t="n">
        <v>400</v>
      </c>
      <c r="FF34" s="68" t="n">
        <v>3000</v>
      </c>
      <c r="FG34" s="34" t="n">
        <v>3</v>
      </c>
      <c r="FH34" s="34" t="n">
        <v>30</v>
      </c>
      <c r="FI34" s="34" t="n">
        <v>400</v>
      </c>
      <c r="FJ34" s="34" t="n">
        <v>3000</v>
      </c>
      <c r="FK34" s="34" t="n">
        <v>3</v>
      </c>
      <c r="FL34" s="34" t="n">
        <v>30</v>
      </c>
      <c r="FM34" s="34" t="n">
        <v>400</v>
      </c>
      <c r="FN34" s="34" t="n">
        <v>3000</v>
      </c>
      <c r="FO34" s="34" t="n">
        <v>1</v>
      </c>
      <c r="FP34" s="34" t="n">
        <v>10</v>
      </c>
      <c r="FQ34" s="34" t="n">
        <v>300</v>
      </c>
      <c r="FR34" s="34" t="n">
        <v>1000</v>
      </c>
      <c r="FS34" s="34" t="n">
        <v>1</v>
      </c>
      <c r="FT34" s="34" t="n">
        <v>10</v>
      </c>
      <c r="FU34" s="34" t="n">
        <v>100</v>
      </c>
      <c r="FV34" s="34" t="n">
        <v>2000</v>
      </c>
      <c r="FW34" s="34" t="n">
        <v>1</v>
      </c>
      <c r="FX34" s="34" t="n">
        <v>10</v>
      </c>
      <c r="FY34" s="34" t="n">
        <v>200</v>
      </c>
      <c r="FZ34" s="34" t="n">
        <v>2000</v>
      </c>
      <c r="GA34" s="34" t="n">
        <v>1</v>
      </c>
      <c r="GB34" s="34" t="n">
        <v>10</v>
      </c>
      <c r="GC34" s="34" t="n">
        <v>100</v>
      </c>
      <c r="GD34" s="34" t="n">
        <v>1000</v>
      </c>
      <c r="GE34" s="34" t="n">
        <v>1</v>
      </c>
      <c r="GF34" s="34" t="n">
        <v>10</v>
      </c>
      <c r="GG34" s="34" t="n">
        <v>100</v>
      </c>
      <c r="GH34" s="34" t="n">
        <v>2000</v>
      </c>
      <c r="GI34" s="34" t="n">
        <v>3</v>
      </c>
      <c r="GJ34" s="34" t="n">
        <v>20</v>
      </c>
      <c r="GK34" s="34" t="n">
        <v>300</v>
      </c>
      <c r="GL34" s="34" t="n">
        <v>3000</v>
      </c>
      <c r="GM34" s="34" t="n">
        <v>2</v>
      </c>
      <c r="GN34" s="34" t="n">
        <v>10</v>
      </c>
      <c r="GO34" s="34" t="n">
        <v>200</v>
      </c>
      <c r="GP34" s="34" t="n">
        <v>2000</v>
      </c>
      <c r="GQ34" s="34" t="n">
        <v>3</v>
      </c>
      <c r="GR34" s="34" t="n">
        <v>10</v>
      </c>
      <c r="GS34" s="34" t="n">
        <v>100</v>
      </c>
      <c r="GT34" s="34" t="n">
        <v>2000</v>
      </c>
      <c r="GU34" s="34" t="n">
        <v>1</v>
      </c>
      <c r="GV34" s="34" t="n">
        <v>10</v>
      </c>
      <c r="GW34" s="34" t="n">
        <v>100</v>
      </c>
      <c r="GX34" s="34" t="n">
        <v>1000</v>
      </c>
      <c r="GY34" s="34"/>
      <c r="GZ34" s="34"/>
      <c r="HA34" s="34"/>
      <c r="HB34" s="34"/>
      <c r="HC34" s="34" t="n">
        <v>2</v>
      </c>
      <c r="HD34" s="34" t="n">
        <v>10</v>
      </c>
      <c r="HE34" s="34" t="n">
        <v>200</v>
      </c>
      <c r="HF34" s="34" t="n">
        <v>2000</v>
      </c>
    </row>
    <row r="35" customFormat="false" ht="14.2" hidden="false" customHeight="false" outlineLevel="0" collapsed="false">
      <c r="A35" s="14" t="s">
        <v>186</v>
      </c>
      <c r="B35" s="10" t="s">
        <v>187</v>
      </c>
      <c r="C35" s="79" t="n">
        <f aca="false">IF(OR(H35&lt;=1,I35&lt;=1)=1,0,IF(OR(H35&lt;2,I35&lt;2)=1,1,2))</f>
        <v>2</v>
      </c>
      <c r="D35" s="48" t="s">
        <v>118</v>
      </c>
      <c r="F35" s="48" t="s">
        <v>126</v>
      </c>
      <c r="G35" s="67" t="n">
        <f aca="false">COUNTIF(N35:HA35,1)+COUNTIF(N35:HA35,2)*0.5</f>
        <v>17</v>
      </c>
      <c r="H35" s="67" t="n">
        <f aca="false">COUNTIF(N35:HA35,10)+COUNTIF(N35:HA35,20)*0.5</f>
        <v>11.5</v>
      </c>
      <c r="I35" s="67" t="n">
        <f aca="false">COUNTIF(N35:HA35,1000)+COUNTIF(N35:HA35,2000)*0.5</f>
        <v>9.5</v>
      </c>
      <c r="J35" s="48" t="str">
        <f aca="false">IF(K35=100,"AV",IF(K35=200,"AF",IF(K35=300,"SF",0)))</f>
        <v>SF</v>
      </c>
      <c r="K35" s="48" t="n">
        <f aca="false">IF(COUNTIF(N35:HA35,300)&gt;=1,300,IF(COUNTIF(N35:HA35,200)&gt;=1,200,IF(COUNTIF(N35:HA35,100)&gt;=1,100,0)))</f>
        <v>300</v>
      </c>
      <c r="L35" s="67" t="n">
        <f aca="false">K35-E35</f>
        <v>300</v>
      </c>
      <c r="M35" s="67"/>
      <c r="N35" s="10"/>
      <c r="O35" s="68" t="n">
        <v>1</v>
      </c>
      <c r="P35" s="68" t="n">
        <v>30</v>
      </c>
      <c r="Q35" s="68" t="n">
        <v>400</v>
      </c>
      <c r="R35" s="68" t="n">
        <v>3000</v>
      </c>
      <c r="S35" s="34" t="n">
        <v>2</v>
      </c>
      <c r="T35" s="34" t="n">
        <v>30</v>
      </c>
      <c r="U35" s="34" t="n">
        <v>400</v>
      </c>
      <c r="V35" s="34" t="n">
        <v>3000</v>
      </c>
      <c r="W35" s="34"/>
      <c r="X35" s="34"/>
      <c r="Y35" s="34"/>
      <c r="Z35" s="34"/>
      <c r="AA35" s="34" t="n">
        <v>3</v>
      </c>
      <c r="AB35" s="34" t="n">
        <v>30</v>
      </c>
      <c r="AC35" s="34" t="n">
        <v>400</v>
      </c>
      <c r="AD35" s="34" t="n">
        <v>3000</v>
      </c>
      <c r="AE35" s="34"/>
      <c r="AF35" s="34"/>
      <c r="AG35" s="34"/>
      <c r="AH35" s="34"/>
      <c r="AI35" s="34" t="n">
        <v>1</v>
      </c>
      <c r="AJ35" s="34" t="n">
        <v>30</v>
      </c>
      <c r="AK35" s="34" t="n">
        <v>400</v>
      </c>
      <c r="AL35" s="34" t="n">
        <v>3000</v>
      </c>
      <c r="AM35" s="34" t="n">
        <v>2</v>
      </c>
      <c r="AN35" s="70" t="n">
        <v>30</v>
      </c>
      <c r="AO35" s="70" t="n">
        <v>400</v>
      </c>
      <c r="AP35" s="70" t="n">
        <v>3000</v>
      </c>
      <c r="AQ35" s="82" t="n">
        <v>3</v>
      </c>
      <c r="AR35" s="70" t="n">
        <v>30</v>
      </c>
      <c r="AS35" s="70" t="n">
        <v>400</v>
      </c>
      <c r="AT35" s="70" t="n">
        <v>3000</v>
      </c>
      <c r="AU35" s="34" t="n">
        <v>3</v>
      </c>
      <c r="AV35" s="34" t="n">
        <v>30</v>
      </c>
      <c r="AW35" s="34" t="n">
        <v>400</v>
      </c>
      <c r="AX35" s="34" t="n">
        <v>3000</v>
      </c>
      <c r="AY35" s="34" t="n">
        <v>3</v>
      </c>
      <c r="AZ35" s="34" t="n">
        <v>30</v>
      </c>
      <c r="BA35" s="34" t="n">
        <v>400</v>
      </c>
      <c r="BB35" s="34" t="n">
        <v>3000</v>
      </c>
      <c r="BC35" s="34"/>
      <c r="BD35" s="34"/>
      <c r="BE35" s="34"/>
      <c r="BF35" s="34"/>
      <c r="BG35" s="34" t="n">
        <v>3</v>
      </c>
      <c r="BH35" s="34" t="n">
        <v>30</v>
      </c>
      <c r="BI35" s="34" t="n">
        <v>400</v>
      </c>
      <c r="BJ35" s="34" t="n">
        <v>3000</v>
      </c>
      <c r="BK35" s="34" t="n">
        <v>3</v>
      </c>
      <c r="BL35" s="34" t="n">
        <v>30</v>
      </c>
      <c r="BM35" s="34" t="n">
        <v>400</v>
      </c>
      <c r="BN35" s="34" t="n">
        <v>3000</v>
      </c>
      <c r="BO35" s="34"/>
      <c r="BP35" s="34"/>
      <c r="BQ35" s="34"/>
      <c r="BR35" s="34"/>
      <c r="BS35" s="68" t="n">
        <v>3</v>
      </c>
      <c r="BT35" s="68" t="n">
        <v>30</v>
      </c>
      <c r="BU35" s="68" t="n">
        <v>400</v>
      </c>
      <c r="BV35" s="68" t="n">
        <v>3000</v>
      </c>
      <c r="BW35" s="34" t="n">
        <v>3</v>
      </c>
      <c r="BX35" s="34" t="n">
        <v>30</v>
      </c>
      <c r="BY35" s="34" t="n">
        <v>400</v>
      </c>
      <c r="BZ35" s="34" t="n">
        <v>3000</v>
      </c>
      <c r="CA35" s="34"/>
      <c r="CB35" s="34"/>
      <c r="CC35" s="34"/>
      <c r="CD35" s="34"/>
      <c r="CE35" s="34" t="n">
        <v>1</v>
      </c>
      <c r="CF35" s="34" t="n">
        <v>20</v>
      </c>
      <c r="CG35" s="34" t="n">
        <v>200</v>
      </c>
      <c r="CH35" s="34" t="n">
        <v>2000</v>
      </c>
      <c r="CI35" s="34" t="n">
        <v>3</v>
      </c>
      <c r="CJ35" s="34" t="n">
        <v>30</v>
      </c>
      <c r="CK35" s="34" t="n">
        <v>400</v>
      </c>
      <c r="CL35" s="34" t="n">
        <v>3000</v>
      </c>
      <c r="CM35" s="34" t="n">
        <v>3</v>
      </c>
      <c r="CN35" s="34" t="n">
        <v>30</v>
      </c>
      <c r="CO35" s="34" t="n">
        <v>400</v>
      </c>
      <c r="CP35" s="34" t="n">
        <v>3000</v>
      </c>
      <c r="CQ35" s="34" t="n">
        <v>2</v>
      </c>
      <c r="CR35" s="34" t="n">
        <v>30</v>
      </c>
      <c r="CS35" s="34" t="n">
        <v>400</v>
      </c>
      <c r="CT35" s="34" t="n">
        <v>3000</v>
      </c>
      <c r="CU35" s="34" t="n">
        <v>2</v>
      </c>
      <c r="CV35" s="34" t="n">
        <v>20</v>
      </c>
      <c r="CW35" s="34" t="n">
        <v>100</v>
      </c>
      <c r="CX35" s="34" t="n">
        <v>2000</v>
      </c>
      <c r="CY35" s="68"/>
      <c r="CZ35" s="68"/>
      <c r="DA35" s="68"/>
      <c r="DB35" s="68"/>
      <c r="DC35" s="34" t="n">
        <v>3</v>
      </c>
      <c r="DD35" s="34" t="n">
        <v>30</v>
      </c>
      <c r="DE35" s="34" t="n">
        <v>400</v>
      </c>
      <c r="DF35" s="34" t="n">
        <v>3000</v>
      </c>
      <c r="DG35" s="34" t="n">
        <v>1</v>
      </c>
      <c r="DH35" s="34" t="n">
        <v>30</v>
      </c>
      <c r="DI35" s="34" t="n">
        <v>400</v>
      </c>
      <c r="DJ35" s="34" t="n">
        <v>3000</v>
      </c>
      <c r="DK35" s="34" t="n">
        <v>2</v>
      </c>
      <c r="DL35" s="34" t="n">
        <v>20</v>
      </c>
      <c r="DM35" s="34" t="n">
        <v>100</v>
      </c>
      <c r="DN35" s="34" t="n">
        <v>2000</v>
      </c>
      <c r="DO35" s="34" t="n">
        <v>2</v>
      </c>
      <c r="DP35" s="34" t="n">
        <v>30</v>
      </c>
      <c r="DQ35" s="34" t="n">
        <v>400</v>
      </c>
      <c r="DR35" s="34" t="n">
        <v>3000</v>
      </c>
      <c r="DS35" s="34" t="n">
        <v>2</v>
      </c>
      <c r="DT35" s="34" t="n">
        <v>20</v>
      </c>
      <c r="DU35" s="34" t="n">
        <v>100</v>
      </c>
      <c r="DV35" s="34" t="n">
        <v>2000</v>
      </c>
      <c r="DW35" s="34" t="n">
        <v>2</v>
      </c>
      <c r="DX35" s="34" t="n">
        <v>20</v>
      </c>
      <c r="DY35" s="34" t="n">
        <v>400</v>
      </c>
      <c r="DZ35" s="34" t="n">
        <v>3000</v>
      </c>
      <c r="EA35" s="34" t="n">
        <v>1</v>
      </c>
      <c r="EB35" s="34" t="n">
        <v>10</v>
      </c>
      <c r="EC35" s="34" t="n">
        <v>100</v>
      </c>
      <c r="ED35" s="34" t="n">
        <v>1000</v>
      </c>
      <c r="EE35" s="34"/>
      <c r="EF35" s="34"/>
      <c r="EG35" s="34"/>
      <c r="EH35" s="34"/>
      <c r="EI35" s="34" t="n">
        <v>3</v>
      </c>
      <c r="EJ35" s="34" t="n">
        <v>30</v>
      </c>
      <c r="EK35" s="34" t="n">
        <v>400</v>
      </c>
      <c r="EL35" s="34" t="n">
        <v>3000</v>
      </c>
      <c r="EM35" s="34" t="n">
        <v>2</v>
      </c>
      <c r="EN35" s="34" t="n">
        <v>20</v>
      </c>
      <c r="EO35" s="34" t="n">
        <v>100</v>
      </c>
      <c r="EP35" s="34" t="n">
        <v>2000</v>
      </c>
      <c r="EQ35" s="34" t="n">
        <v>1</v>
      </c>
      <c r="ER35" s="34" t="n">
        <v>20</v>
      </c>
      <c r="ES35" s="34" t="n">
        <v>100</v>
      </c>
      <c r="ET35" s="34" t="n">
        <v>2000</v>
      </c>
      <c r="EU35" s="34" t="n">
        <v>3</v>
      </c>
      <c r="EV35" s="34" t="n">
        <v>30</v>
      </c>
      <c r="EW35" s="34" t="n">
        <v>400</v>
      </c>
      <c r="EX35" s="34" t="n">
        <v>3000</v>
      </c>
      <c r="EY35" s="34" t="n">
        <v>3</v>
      </c>
      <c r="EZ35" s="34" t="n">
        <v>30</v>
      </c>
      <c r="FA35" s="34" t="n">
        <v>400</v>
      </c>
      <c r="FB35" s="34" t="n">
        <v>3000</v>
      </c>
      <c r="FC35" s="68" t="n">
        <v>3</v>
      </c>
      <c r="FD35" s="68" t="n">
        <v>30</v>
      </c>
      <c r="FE35" s="68" t="n">
        <v>400</v>
      </c>
      <c r="FF35" s="68" t="n">
        <v>3000</v>
      </c>
      <c r="FG35" s="34" t="n">
        <v>2</v>
      </c>
      <c r="FH35" s="34" t="n">
        <v>30</v>
      </c>
      <c r="FI35" s="34" t="n">
        <v>400</v>
      </c>
      <c r="FJ35" s="34" t="n">
        <v>3000</v>
      </c>
      <c r="FK35" s="34" t="n">
        <v>3</v>
      </c>
      <c r="FL35" s="34" t="n">
        <v>30</v>
      </c>
      <c r="FM35" s="34" t="n">
        <v>400</v>
      </c>
      <c r="FN35" s="34" t="n">
        <v>3000</v>
      </c>
      <c r="FO35" s="34" t="n">
        <v>1</v>
      </c>
      <c r="FP35" s="34" t="n">
        <v>10</v>
      </c>
      <c r="FQ35" s="34" t="n">
        <v>300</v>
      </c>
      <c r="FR35" s="34" t="n">
        <v>1000</v>
      </c>
      <c r="FS35" s="34" t="n">
        <v>1</v>
      </c>
      <c r="FT35" s="34" t="n">
        <v>10</v>
      </c>
      <c r="FU35" s="34" t="n">
        <v>300</v>
      </c>
      <c r="FV35" s="34" t="n">
        <v>1000</v>
      </c>
      <c r="FW35" s="34" t="n">
        <v>1</v>
      </c>
      <c r="FX35" s="34" t="n">
        <v>10</v>
      </c>
      <c r="FY35" s="34" t="n">
        <v>300</v>
      </c>
      <c r="FZ35" s="34" t="n">
        <v>1000</v>
      </c>
      <c r="GA35" s="34" t="n">
        <v>1</v>
      </c>
      <c r="GB35" s="34" t="n">
        <v>10</v>
      </c>
      <c r="GC35" s="34" t="n">
        <v>100</v>
      </c>
      <c r="GD35" s="34" t="n">
        <v>1000</v>
      </c>
      <c r="GE35" s="34" t="n">
        <v>1</v>
      </c>
      <c r="GF35" s="34" t="n">
        <v>10</v>
      </c>
      <c r="GG35" s="34" t="n">
        <v>100</v>
      </c>
      <c r="GH35" s="34" t="n">
        <v>2000</v>
      </c>
      <c r="GI35" s="34" t="n">
        <v>3</v>
      </c>
      <c r="GJ35" s="34" t="n">
        <v>30</v>
      </c>
      <c r="GK35" s="34" t="n">
        <v>400</v>
      </c>
      <c r="GL35" s="34" t="n">
        <v>3000</v>
      </c>
      <c r="GM35" s="34" t="n">
        <v>2</v>
      </c>
      <c r="GN35" s="34" t="n">
        <v>10</v>
      </c>
      <c r="GO35" s="34" t="n">
        <v>300</v>
      </c>
      <c r="GP35" s="34" t="n">
        <v>2000</v>
      </c>
      <c r="GQ35" s="34" t="n">
        <v>3</v>
      </c>
      <c r="GR35" s="34" t="n">
        <v>10</v>
      </c>
      <c r="GS35" s="34" t="n">
        <v>100</v>
      </c>
      <c r="GT35" s="34" t="n">
        <v>2000</v>
      </c>
      <c r="GU35" s="34" t="n">
        <v>2</v>
      </c>
      <c r="GV35" s="34" t="n">
        <v>30</v>
      </c>
      <c r="GW35" s="34" t="n">
        <v>400</v>
      </c>
      <c r="GX35" s="34" t="n">
        <v>3000</v>
      </c>
      <c r="GY35" s="34"/>
      <c r="GZ35" s="34"/>
      <c r="HA35" s="34"/>
      <c r="HB35" s="34"/>
      <c r="HC35" s="34" t="n">
        <v>2</v>
      </c>
      <c r="HD35" s="34" t="n">
        <v>10</v>
      </c>
      <c r="HE35" s="34" t="n">
        <v>300</v>
      </c>
      <c r="HF35" s="34" t="n">
        <v>2000</v>
      </c>
    </row>
    <row r="36" customFormat="false" ht="14.2" hidden="false" customHeight="false" outlineLevel="0" collapsed="false">
      <c r="A36" s="14" t="s">
        <v>188</v>
      </c>
      <c r="B36" s="10" t="s">
        <v>189</v>
      </c>
      <c r="C36" s="79" t="n">
        <f aca="false">IF(OR(H36&lt;=1,I36&lt;=1)=1,0,IF(OR(H36&lt;2,I36&lt;2)=1,1,2))</f>
        <v>2</v>
      </c>
      <c r="D36" s="48" t="s">
        <v>121</v>
      </c>
      <c r="F36" s="48" t="s">
        <v>126</v>
      </c>
      <c r="G36" s="67" t="n">
        <f aca="false">COUNTIF(N36:HA36,1)+COUNTIF(N36:HA36,2)*0.5</f>
        <v>18.5</v>
      </c>
      <c r="H36" s="67" t="n">
        <f aca="false">COUNTIF(N36:HA36,10)+COUNTIF(N36:HA36,20)*0.5</f>
        <v>13</v>
      </c>
      <c r="I36" s="67" t="n">
        <f aca="false">COUNTIF(N36:HA36,1000)+COUNTIF(N36:HA36,2000)*0.5</f>
        <v>9</v>
      </c>
      <c r="J36" s="48" t="str">
        <f aca="false">IF(K36=100,"AV",IF(K36=200,"AF",IF(K36=300,"SF",0)))</f>
        <v>SF</v>
      </c>
      <c r="K36" s="48" t="n">
        <f aca="false">IF(COUNTIF(N36:HA36,300)&gt;=1,300,IF(COUNTIF(N36:HA36,200)&gt;=1,200,IF(COUNTIF(N36:HA36,100)&gt;=1,100,0)))</f>
        <v>300</v>
      </c>
      <c r="L36" s="67" t="n">
        <f aca="false">K36-E36</f>
        <v>300</v>
      </c>
      <c r="M36" s="67"/>
      <c r="N36" s="10"/>
      <c r="O36" s="68" t="n">
        <v>1</v>
      </c>
      <c r="P36" s="68" t="n">
        <v>30</v>
      </c>
      <c r="Q36" s="68" t="n">
        <v>400</v>
      </c>
      <c r="R36" s="68" t="n">
        <v>3000</v>
      </c>
      <c r="S36" s="34" t="n">
        <v>2</v>
      </c>
      <c r="T36" s="34" t="n">
        <v>30</v>
      </c>
      <c r="U36" s="34" t="n">
        <v>400</v>
      </c>
      <c r="V36" s="34" t="n">
        <v>3000</v>
      </c>
      <c r="W36" s="34"/>
      <c r="X36" s="34"/>
      <c r="Y36" s="34"/>
      <c r="Z36" s="34"/>
      <c r="AA36" s="34" t="n">
        <v>3</v>
      </c>
      <c r="AB36" s="34" t="n">
        <v>30</v>
      </c>
      <c r="AC36" s="34" t="n">
        <v>400</v>
      </c>
      <c r="AD36" s="34" t="n">
        <v>3000</v>
      </c>
      <c r="AE36" s="34"/>
      <c r="AF36" s="34"/>
      <c r="AG36" s="34"/>
      <c r="AH36" s="34"/>
      <c r="AI36" s="34" t="n">
        <v>1</v>
      </c>
      <c r="AJ36" s="34" t="n">
        <v>30</v>
      </c>
      <c r="AK36" s="34" t="n">
        <v>400</v>
      </c>
      <c r="AL36" s="34" t="n">
        <v>3000</v>
      </c>
      <c r="AM36" s="34" t="n">
        <v>2</v>
      </c>
      <c r="AN36" s="70" t="n">
        <v>30</v>
      </c>
      <c r="AO36" s="70" t="n">
        <v>400</v>
      </c>
      <c r="AP36" s="70" t="n">
        <v>3000</v>
      </c>
      <c r="AQ36" s="82" t="n">
        <v>3</v>
      </c>
      <c r="AR36" s="70" t="n">
        <v>30</v>
      </c>
      <c r="AS36" s="70" t="n">
        <v>400</v>
      </c>
      <c r="AT36" s="70" t="n">
        <v>3000</v>
      </c>
      <c r="AU36" s="34" t="n">
        <v>3</v>
      </c>
      <c r="AV36" s="34" t="n">
        <v>30</v>
      </c>
      <c r="AW36" s="34" t="n">
        <v>400</v>
      </c>
      <c r="AX36" s="34" t="n">
        <v>3000</v>
      </c>
      <c r="AY36" s="34" t="n">
        <v>3</v>
      </c>
      <c r="AZ36" s="34" t="n">
        <v>30</v>
      </c>
      <c r="BA36" s="34" t="n">
        <v>400</v>
      </c>
      <c r="BB36" s="34" t="n">
        <v>3000</v>
      </c>
      <c r="BC36" s="34"/>
      <c r="BD36" s="34"/>
      <c r="BE36" s="34"/>
      <c r="BF36" s="34"/>
      <c r="BG36" s="34" t="n">
        <v>3</v>
      </c>
      <c r="BH36" s="34" t="n">
        <v>30</v>
      </c>
      <c r="BI36" s="34" t="n">
        <v>400</v>
      </c>
      <c r="BJ36" s="34" t="n">
        <v>3000</v>
      </c>
      <c r="BK36" s="34" t="n">
        <v>3</v>
      </c>
      <c r="BL36" s="34" t="n">
        <v>30</v>
      </c>
      <c r="BM36" s="34" t="n">
        <v>400</v>
      </c>
      <c r="BN36" s="34" t="n">
        <v>3000</v>
      </c>
      <c r="BO36" s="34"/>
      <c r="BP36" s="34"/>
      <c r="BQ36" s="34"/>
      <c r="BR36" s="34"/>
      <c r="BS36" s="68" t="n">
        <v>3</v>
      </c>
      <c r="BT36" s="68" t="n">
        <v>30</v>
      </c>
      <c r="BU36" s="68" t="n">
        <v>400</v>
      </c>
      <c r="BV36" s="68" t="n">
        <v>3000</v>
      </c>
      <c r="BW36" s="34" t="n">
        <v>3</v>
      </c>
      <c r="BX36" s="34" t="n">
        <v>30</v>
      </c>
      <c r="BY36" s="34" t="n">
        <v>400</v>
      </c>
      <c r="BZ36" s="34" t="n">
        <v>3000</v>
      </c>
      <c r="CA36" s="34"/>
      <c r="CB36" s="34"/>
      <c r="CC36" s="34"/>
      <c r="CD36" s="34"/>
      <c r="CE36" s="34" t="n">
        <v>1</v>
      </c>
      <c r="CF36" s="34" t="n">
        <v>20</v>
      </c>
      <c r="CG36" s="34" t="n">
        <v>200</v>
      </c>
      <c r="CH36" s="34" t="n">
        <v>2000</v>
      </c>
      <c r="CI36" s="34" t="n">
        <v>2</v>
      </c>
      <c r="CJ36" s="34" t="n">
        <v>20</v>
      </c>
      <c r="CK36" s="34" t="n">
        <v>400</v>
      </c>
      <c r="CL36" s="34" t="n">
        <v>2000</v>
      </c>
      <c r="CM36" s="34" t="n">
        <v>3</v>
      </c>
      <c r="CN36" s="34" t="n">
        <v>30</v>
      </c>
      <c r="CO36" s="34" t="n">
        <v>400</v>
      </c>
      <c r="CP36" s="34" t="n">
        <v>3000</v>
      </c>
      <c r="CQ36" s="34" t="n">
        <v>1</v>
      </c>
      <c r="CR36" s="34" t="n">
        <v>10</v>
      </c>
      <c r="CS36" s="34" t="n">
        <v>100</v>
      </c>
      <c r="CT36" s="34" t="n">
        <v>2000</v>
      </c>
      <c r="CU36" s="34" t="n">
        <v>2</v>
      </c>
      <c r="CV36" s="34" t="n">
        <v>20</v>
      </c>
      <c r="CW36" s="34" t="n">
        <v>100</v>
      </c>
      <c r="CX36" s="34" t="n">
        <v>2000</v>
      </c>
      <c r="CY36" s="68"/>
      <c r="CZ36" s="68"/>
      <c r="DA36" s="68"/>
      <c r="DB36" s="68"/>
      <c r="DC36" s="34" t="n">
        <v>3</v>
      </c>
      <c r="DD36" s="34" t="n">
        <v>30</v>
      </c>
      <c r="DE36" s="34" t="n">
        <v>400</v>
      </c>
      <c r="DF36" s="34" t="n">
        <v>3000</v>
      </c>
      <c r="DG36" s="34" t="n">
        <v>1</v>
      </c>
      <c r="DH36" s="34" t="n">
        <v>30</v>
      </c>
      <c r="DI36" s="34" t="n">
        <v>400</v>
      </c>
      <c r="DJ36" s="34" t="n">
        <v>3000</v>
      </c>
      <c r="DK36" s="34" t="n">
        <v>2</v>
      </c>
      <c r="DL36" s="34" t="n">
        <v>20</v>
      </c>
      <c r="DM36" s="34" t="n">
        <v>100</v>
      </c>
      <c r="DN36" s="34" t="n">
        <v>2000</v>
      </c>
      <c r="DO36" s="34" t="n">
        <v>2</v>
      </c>
      <c r="DP36" s="34" t="n">
        <v>30</v>
      </c>
      <c r="DQ36" s="34" t="n">
        <v>400</v>
      </c>
      <c r="DR36" s="34" t="n">
        <v>3000</v>
      </c>
      <c r="DS36" s="34" t="n">
        <v>2</v>
      </c>
      <c r="DT36" s="34" t="n">
        <v>20</v>
      </c>
      <c r="DU36" s="34" t="n">
        <v>100</v>
      </c>
      <c r="DV36" s="34" t="n">
        <v>2000</v>
      </c>
      <c r="DW36" s="34" t="n">
        <v>1</v>
      </c>
      <c r="DX36" s="34" t="n">
        <v>10</v>
      </c>
      <c r="DY36" s="34" t="n">
        <v>400</v>
      </c>
      <c r="DZ36" s="34" t="n">
        <v>3000</v>
      </c>
      <c r="EA36" s="34" t="n">
        <v>1</v>
      </c>
      <c r="EB36" s="34" t="n">
        <v>10</v>
      </c>
      <c r="EC36" s="34" t="n">
        <v>100</v>
      </c>
      <c r="ED36" s="34" t="n">
        <v>1000</v>
      </c>
      <c r="EE36" s="34"/>
      <c r="EF36" s="34"/>
      <c r="EG36" s="34"/>
      <c r="EH36" s="34"/>
      <c r="EI36" s="34" t="n">
        <v>3</v>
      </c>
      <c r="EJ36" s="34" t="n">
        <v>30</v>
      </c>
      <c r="EK36" s="34" t="n">
        <v>400</v>
      </c>
      <c r="EL36" s="34" t="n">
        <v>3000</v>
      </c>
      <c r="EM36" s="34" t="n">
        <v>2</v>
      </c>
      <c r="EN36" s="34" t="n">
        <v>20</v>
      </c>
      <c r="EO36" s="34" t="n">
        <v>100</v>
      </c>
      <c r="EP36" s="34" t="n">
        <v>2000</v>
      </c>
      <c r="EQ36" s="34" t="n">
        <v>1</v>
      </c>
      <c r="ER36" s="34" t="n">
        <v>10</v>
      </c>
      <c r="ES36" s="34" t="n">
        <v>100</v>
      </c>
      <c r="ET36" s="34" t="n">
        <v>2000</v>
      </c>
      <c r="EU36" s="34" t="n">
        <v>3</v>
      </c>
      <c r="EV36" s="34" t="n">
        <v>30</v>
      </c>
      <c r="EW36" s="34" t="n">
        <v>400</v>
      </c>
      <c r="EX36" s="34" t="n">
        <v>3000</v>
      </c>
      <c r="EY36" s="34" t="n">
        <v>3</v>
      </c>
      <c r="EZ36" s="34" t="n">
        <v>30</v>
      </c>
      <c r="FA36" s="34" t="n">
        <v>400</v>
      </c>
      <c r="FB36" s="34" t="n">
        <v>3000</v>
      </c>
      <c r="FC36" s="68" t="n">
        <v>3</v>
      </c>
      <c r="FD36" s="68" t="n">
        <v>30</v>
      </c>
      <c r="FE36" s="68" t="n">
        <v>400</v>
      </c>
      <c r="FF36" s="68" t="n">
        <v>3000</v>
      </c>
      <c r="FG36" s="34" t="n">
        <v>2</v>
      </c>
      <c r="FH36" s="34" t="n">
        <v>30</v>
      </c>
      <c r="FI36" s="34" t="n">
        <v>400</v>
      </c>
      <c r="FJ36" s="34" t="n">
        <v>3000</v>
      </c>
      <c r="FK36" s="34" t="n">
        <v>3</v>
      </c>
      <c r="FL36" s="34" t="n">
        <v>30</v>
      </c>
      <c r="FM36" s="34" t="n">
        <v>400</v>
      </c>
      <c r="FN36" s="34" t="n">
        <v>3000</v>
      </c>
      <c r="FO36" s="34" t="n">
        <v>1</v>
      </c>
      <c r="FP36" s="34" t="n">
        <v>10</v>
      </c>
      <c r="FQ36" s="34" t="n">
        <v>300</v>
      </c>
      <c r="FR36" s="34" t="n">
        <v>1000</v>
      </c>
      <c r="FS36" s="34" t="n">
        <v>1</v>
      </c>
      <c r="FT36" s="34" t="n">
        <v>10</v>
      </c>
      <c r="FU36" s="34" t="n">
        <v>200</v>
      </c>
      <c r="FV36" s="34" t="n">
        <v>2000</v>
      </c>
      <c r="FW36" s="34" t="n">
        <v>1</v>
      </c>
      <c r="FX36" s="34" t="n">
        <v>10</v>
      </c>
      <c r="FY36" s="34" t="n">
        <v>200</v>
      </c>
      <c r="FZ36" s="34" t="n">
        <v>2000</v>
      </c>
      <c r="GA36" s="34" t="n">
        <v>1</v>
      </c>
      <c r="GB36" s="34" t="n">
        <v>10</v>
      </c>
      <c r="GC36" s="34" t="n">
        <v>100</v>
      </c>
      <c r="GD36" s="34" t="n">
        <v>1000</v>
      </c>
      <c r="GE36" s="34" t="n">
        <v>1</v>
      </c>
      <c r="GF36" s="34" t="n">
        <v>10</v>
      </c>
      <c r="GG36" s="34" t="n">
        <v>200</v>
      </c>
      <c r="GH36" s="34" t="n">
        <v>2000</v>
      </c>
      <c r="GI36" s="34" t="n">
        <v>3</v>
      </c>
      <c r="GJ36" s="34" t="n">
        <v>30</v>
      </c>
      <c r="GK36" s="34" t="n">
        <v>400</v>
      </c>
      <c r="GL36" s="34" t="n">
        <v>3000</v>
      </c>
      <c r="GM36" s="34" t="n">
        <v>2</v>
      </c>
      <c r="GN36" s="34" t="n">
        <v>10</v>
      </c>
      <c r="GO36" s="34" t="n">
        <v>200</v>
      </c>
      <c r="GP36" s="34" t="n">
        <v>2000</v>
      </c>
      <c r="GQ36" s="34" t="n">
        <v>3</v>
      </c>
      <c r="GR36" s="34" t="n">
        <v>30</v>
      </c>
      <c r="GS36" s="34" t="n">
        <v>400</v>
      </c>
      <c r="GT36" s="34" t="n">
        <v>3000</v>
      </c>
      <c r="GU36" s="34" t="n">
        <v>2</v>
      </c>
      <c r="GV36" s="34" t="n">
        <v>30</v>
      </c>
      <c r="GW36" s="34" t="n">
        <v>400</v>
      </c>
      <c r="GX36" s="34" t="n">
        <v>3000</v>
      </c>
      <c r="GY36" s="34"/>
      <c r="GZ36" s="34"/>
      <c r="HA36" s="34"/>
      <c r="HB36" s="34"/>
      <c r="HC36" s="34" t="n">
        <v>2</v>
      </c>
      <c r="HD36" s="34" t="n">
        <v>10</v>
      </c>
      <c r="HE36" s="34" t="n">
        <v>200</v>
      </c>
      <c r="HF36" s="34" t="n">
        <v>2000</v>
      </c>
    </row>
    <row r="37" customFormat="false" ht="14.2" hidden="false" customHeight="false" outlineLevel="0" collapsed="false">
      <c r="A37" s="14" t="s">
        <v>190</v>
      </c>
      <c r="B37" s="10" t="s">
        <v>191</v>
      </c>
      <c r="C37" s="79" t="n">
        <f aca="false">IF(OR(H37&lt;=1,I37&lt;=1)=1,0,IF(OR(H37&lt;2,I37&lt;2)=1,1,2))</f>
        <v>2</v>
      </c>
      <c r="D37" s="48" t="s">
        <v>121</v>
      </c>
      <c r="F37" s="48" t="s">
        <v>126</v>
      </c>
      <c r="G37" s="67" t="n">
        <f aca="false">COUNTIF(N37:HA37,1)+COUNTIF(N37:HA37,2)*0.5</f>
        <v>17</v>
      </c>
      <c r="H37" s="67" t="n">
        <f aca="false">COUNTIF(N37:HA37,10)+COUNTIF(N37:HA37,20)*0.5</f>
        <v>19</v>
      </c>
      <c r="I37" s="67" t="n">
        <f aca="false">COUNTIF(N37:HA37,1000)+COUNTIF(N37:HA37,2000)*0.5</f>
        <v>14</v>
      </c>
      <c r="J37" s="48" t="str">
        <f aca="false">IF(K37=100,"AV",IF(K37=200,"AF",IF(K37=300,"SF",0)))</f>
        <v>AF</v>
      </c>
      <c r="K37" s="48" t="n">
        <f aca="false">IF(COUNTIF(N37:HA37,300)&gt;=1,300,IF(COUNTIF(N37:HA37,200)&gt;=1,200,IF(COUNTIF(N37:HA37,100)&gt;=1,100,0)))</f>
        <v>200</v>
      </c>
      <c r="L37" s="67" t="n">
        <f aca="false">K37-E37</f>
        <v>200</v>
      </c>
      <c r="M37" s="67"/>
      <c r="N37" s="10"/>
      <c r="O37" s="68" t="n">
        <v>3</v>
      </c>
      <c r="P37" s="68" t="n">
        <v>30</v>
      </c>
      <c r="Q37" s="68" t="n">
        <v>400</v>
      </c>
      <c r="R37" s="68" t="n">
        <v>3000</v>
      </c>
      <c r="S37" s="34" t="n">
        <v>3</v>
      </c>
      <c r="T37" s="34" t="n">
        <v>30</v>
      </c>
      <c r="U37" s="34" t="n">
        <v>400</v>
      </c>
      <c r="V37" s="34" t="n">
        <v>3000</v>
      </c>
      <c r="W37" s="34"/>
      <c r="X37" s="34"/>
      <c r="Y37" s="34"/>
      <c r="Z37" s="34"/>
      <c r="AA37" s="34" t="n">
        <v>3</v>
      </c>
      <c r="AB37" s="34" t="n">
        <v>30</v>
      </c>
      <c r="AC37" s="34" t="n">
        <v>400</v>
      </c>
      <c r="AD37" s="34" t="n">
        <v>3000</v>
      </c>
      <c r="AE37" s="34"/>
      <c r="AF37" s="34"/>
      <c r="AG37" s="34"/>
      <c r="AH37" s="34"/>
      <c r="AI37" s="34" t="n">
        <v>3</v>
      </c>
      <c r="AJ37" s="34" t="n">
        <v>30</v>
      </c>
      <c r="AK37" s="34" t="n">
        <v>400</v>
      </c>
      <c r="AL37" s="34" t="n">
        <v>3000</v>
      </c>
      <c r="AM37" s="34" t="n">
        <v>3</v>
      </c>
      <c r="AN37" s="70" t="n">
        <v>30</v>
      </c>
      <c r="AO37" s="70" t="n">
        <v>400</v>
      </c>
      <c r="AP37" s="70" t="n">
        <v>3000</v>
      </c>
      <c r="AQ37" s="82" t="n">
        <v>3</v>
      </c>
      <c r="AR37" s="70" t="n">
        <v>30</v>
      </c>
      <c r="AS37" s="70" t="n">
        <v>400</v>
      </c>
      <c r="AT37" s="70" t="n">
        <v>3000</v>
      </c>
      <c r="AU37" s="34" t="n">
        <v>3</v>
      </c>
      <c r="AV37" s="34" t="n">
        <v>30</v>
      </c>
      <c r="AW37" s="34" t="n">
        <v>400</v>
      </c>
      <c r="AX37" s="34" t="n">
        <v>3000</v>
      </c>
      <c r="AY37" s="34" t="n">
        <v>3</v>
      </c>
      <c r="AZ37" s="34" t="n">
        <v>30</v>
      </c>
      <c r="BA37" s="34" t="n">
        <v>400</v>
      </c>
      <c r="BB37" s="34" t="n">
        <v>3000</v>
      </c>
      <c r="BC37" s="34"/>
      <c r="BD37" s="34"/>
      <c r="BE37" s="34"/>
      <c r="BF37" s="34"/>
      <c r="BG37" s="34" t="n">
        <v>2</v>
      </c>
      <c r="BH37" s="34" t="n">
        <v>30</v>
      </c>
      <c r="BI37" s="34" t="n">
        <v>400</v>
      </c>
      <c r="BJ37" s="34" t="n">
        <v>3000</v>
      </c>
      <c r="BK37" s="34" t="n">
        <v>2</v>
      </c>
      <c r="BL37" s="34" t="n">
        <v>20</v>
      </c>
      <c r="BM37" s="34" t="n">
        <v>100</v>
      </c>
      <c r="BN37" s="34" t="n">
        <v>2000</v>
      </c>
      <c r="BO37" s="34"/>
      <c r="BP37" s="34"/>
      <c r="BQ37" s="34"/>
      <c r="BR37" s="34"/>
      <c r="BS37" s="68" t="n">
        <v>3</v>
      </c>
      <c r="BT37" s="68" t="n">
        <v>30</v>
      </c>
      <c r="BU37" s="68" t="n">
        <v>400</v>
      </c>
      <c r="BV37" s="68" t="n">
        <v>3000</v>
      </c>
      <c r="BW37" s="34" t="n">
        <v>1</v>
      </c>
      <c r="BX37" s="34" t="n">
        <v>10</v>
      </c>
      <c r="BY37" s="34" t="n">
        <v>100</v>
      </c>
      <c r="BZ37" s="34" t="n">
        <v>2000</v>
      </c>
      <c r="CA37" s="34"/>
      <c r="CB37" s="34"/>
      <c r="CC37" s="34"/>
      <c r="CD37" s="34"/>
      <c r="CE37" s="34" t="n">
        <v>2</v>
      </c>
      <c r="CF37" s="34" t="n">
        <v>20</v>
      </c>
      <c r="CG37" s="34" t="n">
        <v>200</v>
      </c>
      <c r="CH37" s="34" t="n">
        <v>2000</v>
      </c>
      <c r="CI37" s="34" t="n">
        <v>3</v>
      </c>
      <c r="CJ37" s="34" t="n">
        <v>30</v>
      </c>
      <c r="CK37" s="34" t="n">
        <v>400</v>
      </c>
      <c r="CL37" s="34" t="n">
        <v>3000</v>
      </c>
      <c r="CM37" s="34" t="n">
        <v>2</v>
      </c>
      <c r="CN37" s="34" t="n">
        <v>20</v>
      </c>
      <c r="CO37" s="34" t="n">
        <v>100</v>
      </c>
      <c r="CP37" s="34" t="n">
        <v>2000</v>
      </c>
      <c r="CQ37" s="34" t="n">
        <v>1</v>
      </c>
      <c r="CR37" s="34" t="n">
        <v>10</v>
      </c>
      <c r="CS37" s="34" t="n">
        <v>100</v>
      </c>
      <c r="CT37" s="34" t="n">
        <v>1000</v>
      </c>
      <c r="CU37" s="34" t="n">
        <v>2</v>
      </c>
      <c r="CV37" s="34" t="n">
        <v>20</v>
      </c>
      <c r="CW37" s="34" t="n">
        <v>100</v>
      </c>
      <c r="CX37" s="34" t="n">
        <v>2000</v>
      </c>
      <c r="CY37" s="68"/>
      <c r="CZ37" s="68"/>
      <c r="DA37" s="68"/>
      <c r="DB37" s="68"/>
      <c r="DC37" s="34" t="n">
        <v>3</v>
      </c>
      <c r="DD37" s="34" t="n">
        <v>30</v>
      </c>
      <c r="DE37" s="34" t="n">
        <v>400</v>
      </c>
      <c r="DF37" s="34" t="n">
        <v>3000</v>
      </c>
      <c r="DG37" s="34" t="n">
        <v>3</v>
      </c>
      <c r="DH37" s="34" t="n">
        <v>30</v>
      </c>
      <c r="DI37" s="34" t="n">
        <v>400</v>
      </c>
      <c r="DJ37" s="34" t="n">
        <v>3000</v>
      </c>
      <c r="DK37" s="34" t="n">
        <v>2</v>
      </c>
      <c r="DL37" s="34" t="n">
        <v>20</v>
      </c>
      <c r="DM37" s="34" t="n">
        <v>100</v>
      </c>
      <c r="DN37" s="34" t="n">
        <v>2000</v>
      </c>
      <c r="DO37" s="34" t="n">
        <v>1</v>
      </c>
      <c r="DP37" s="34" t="n">
        <v>10</v>
      </c>
      <c r="DQ37" s="34" t="n">
        <v>100</v>
      </c>
      <c r="DR37" s="34" t="n">
        <v>1000</v>
      </c>
      <c r="DS37" s="34" t="n">
        <v>2</v>
      </c>
      <c r="DT37" s="34" t="n">
        <v>20</v>
      </c>
      <c r="DU37" s="34" t="n">
        <v>100</v>
      </c>
      <c r="DV37" s="34" t="n">
        <v>2000</v>
      </c>
      <c r="DW37" s="34" t="n">
        <v>1</v>
      </c>
      <c r="DX37" s="34" t="n">
        <v>10</v>
      </c>
      <c r="DY37" s="34" t="n">
        <v>400</v>
      </c>
      <c r="DZ37" s="34" t="n">
        <v>3000</v>
      </c>
      <c r="EA37" s="34" t="n">
        <v>1</v>
      </c>
      <c r="EB37" s="34" t="n">
        <v>10</v>
      </c>
      <c r="EC37" s="34" t="n">
        <v>100</v>
      </c>
      <c r="ED37" s="34" t="n">
        <v>1000</v>
      </c>
      <c r="EE37" s="34"/>
      <c r="EF37" s="34"/>
      <c r="EG37" s="34"/>
      <c r="EH37" s="34"/>
      <c r="EI37" s="34" t="n">
        <v>3</v>
      </c>
      <c r="EJ37" s="34" t="n">
        <v>10</v>
      </c>
      <c r="EK37" s="34" t="n">
        <v>100</v>
      </c>
      <c r="EL37" s="34" t="n">
        <v>2000</v>
      </c>
      <c r="EM37" s="34" t="n">
        <v>2</v>
      </c>
      <c r="EN37" s="34" t="n">
        <v>20</v>
      </c>
      <c r="EO37" s="34" t="n">
        <v>100</v>
      </c>
      <c r="EP37" s="34" t="n">
        <v>2000</v>
      </c>
      <c r="EQ37" s="34" t="n">
        <v>1</v>
      </c>
      <c r="ER37" s="34" t="n">
        <v>10</v>
      </c>
      <c r="ES37" s="34" t="n">
        <v>100</v>
      </c>
      <c r="ET37" s="34" t="n">
        <v>2000</v>
      </c>
      <c r="EU37" s="34" t="n">
        <v>3</v>
      </c>
      <c r="EV37" s="34" t="n">
        <v>30</v>
      </c>
      <c r="EW37" s="34" t="n">
        <v>400</v>
      </c>
      <c r="EX37" s="34" t="n">
        <v>3000</v>
      </c>
      <c r="EY37" s="34" t="n">
        <v>3</v>
      </c>
      <c r="EZ37" s="34" t="n">
        <v>30</v>
      </c>
      <c r="FA37" s="34" t="n">
        <v>400</v>
      </c>
      <c r="FB37" s="34" t="n">
        <v>3000</v>
      </c>
      <c r="FC37" s="68" t="n">
        <v>3</v>
      </c>
      <c r="FD37" s="68" t="n">
        <v>30</v>
      </c>
      <c r="FE37" s="68" t="n">
        <v>400</v>
      </c>
      <c r="FF37" s="68" t="n">
        <v>3000</v>
      </c>
      <c r="FG37" s="34" t="n">
        <v>2</v>
      </c>
      <c r="FH37" s="34" t="n">
        <v>30</v>
      </c>
      <c r="FI37" s="34" t="n">
        <v>400</v>
      </c>
      <c r="FJ37" s="34" t="n">
        <v>3000</v>
      </c>
      <c r="FK37" s="34" t="n">
        <v>3</v>
      </c>
      <c r="FL37" s="34" t="n">
        <v>20</v>
      </c>
      <c r="FM37" s="34" t="n">
        <v>200</v>
      </c>
      <c r="FN37" s="34" t="n">
        <v>2000</v>
      </c>
      <c r="FO37" s="34" t="n">
        <v>1</v>
      </c>
      <c r="FP37" s="34" t="n">
        <v>10</v>
      </c>
      <c r="FQ37" s="34" t="n">
        <v>200</v>
      </c>
      <c r="FR37" s="34" t="n">
        <v>1000</v>
      </c>
      <c r="FS37" s="34" t="n">
        <v>1</v>
      </c>
      <c r="FT37" s="34" t="n">
        <v>10</v>
      </c>
      <c r="FU37" s="34" t="n">
        <v>200</v>
      </c>
      <c r="FV37" s="34" t="n">
        <v>2000</v>
      </c>
      <c r="FW37" s="34" t="n">
        <v>1</v>
      </c>
      <c r="FX37" s="34" t="n">
        <v>10</v>
      </c>
      <c r="FY37" s="34" t="n">
        <v>200</v>
      </c>
      <c r="FZ37" s="34" t="n">
        <v>2000</v>
      </c>
      <c r="GA37" s="34" t="n">
        <v>1</v>
      </c>
      <c r="GB37" s="34" t="n">
        <v>10</v>
      </c>
      <c r="GC37" s="34" t="n">
        <v>100</v>
      </c>
      <c r="GD37" s="34" t="n">
        <v>1000</v>
      </c>
      <c r="GE37" s="34" t="n">
        <v>1</v>
      </c>
      <c r="GF37" s="34" t="n">
        <v>10</v>
      </c>
      <c r="GG37" s="34" t="n">
        <v>100</v>
      </c>
      <c r="GH37" s="34" t="n">
        <v>2000</v>
      </c>
      <c r="GI37" s="34" t="n">
        <v>3</v>
      </c>
      <c r="GJ37" s="34" t="n">
        <v>30</v>
      </c>
      <c r="GK37" s="34" t="n">
        <v>400</v>
      </c>
      <c r="GL37" s="34" t="n">
        <v>3000</v>
      </c>
      <c r="GM37" s="34" t="n">
        <v>2</v>
      </c>
      <c r="GN37" s="34" t="n">
        <v>10</v>
      </c>
      <c r="GO37" s="34" t="n">
        <v>200</v>
      </c>
      <c r="GP37" s="34" t="n">
        <v>2000</v>
      </c>
      <c r="GQ37" s="34" t="n">
        <v>3</v>
      </c>
      <c r="GR37" s="34" t="n">
        <v>10</v>
      </c>
      <c r="GS37" s="34" t="n">
        <v>100</v>
      </c>
      <c r="GT37" s="34" t="n">
        <v>2000</v>
      </c>
      <c r="GU37" s="34" t="n">
        <v>1</v>
      </c>
      <c r="GV37" s="34" t="n">
        <v>10</v>
      </c>
      <c r="GW37" s="34" t="n">
        <v>100</v>
      </c>
      <c r="GX37" s="34" t="n">
        <v>1000</v>
      </c>
      <c r="GY37" s="34"/>
      <c r="GZ37" s="34"/>
      <c r="HA37" s="34"/>
      <c r="HB37" s="34"/>
      <c r="HC37" s="34" t="n">
        <v>2</v>
      </c>
      <c r="HD37" s="34" t="n">
        <v>10</v>
      </c>
      <c r="HE37" s="34" t="n">
        <v>200</v>
      </c>
      <c r="HF37" s="34" t="n">
        <v>2000</v>
      </c>
    </row>
    <row r="38" customFormat="false" ht="14.2" hidden="false" customHeight="false" outlineLevel="0" collapsed="false">
      <c r="A38" s="14" t="s">
        <v>192</v>
      </c>
      <c r="B38" s="10" t="s">
        <v>193</v>
      </c>
      <c r="C38" s="79" t="n">
        <f aca="false">IF(OR(H38&lt;=1,I38&lt;=1)=1,0,IF(OR(H38&lt;2,I38&lt;2)=1,1,2))</f>
        <v>2</v>
      </c>
      <c r="D38" s="48" t="s">
        <v>121</v>
      </c>
      <c r="F38" s="48" t="s">
        <v>126</v>
      </c>
      <c r="G38" s="67" t="n">
        <f aca="false">COUNTIF(N38:HA38,1)+COUNTIF(N38:HA38,2)*0.5</f>
        <v>20.5</v>
      </c>
      <c r="H38" s="67" t="n">
        <f aca="false">COUNTIF(N38:HA38,10)+COUNTIF(N38:HA38,20)*0.5</f>
        <v>20.5</v>
      </c>
      <c r="I38" s="67" t="n">
        <f aca="false">COUNTIF(N38:HA38,1000)+COUNTIF(N38:HA38,2000)*0.5</f>
        <v>14.5</v>
      </c>
      <c r="J38" s="48" t="str">
        <f aca="false">IF(K38=100,"AV",IF(K38=200,"AF",IF(K38=300,"SF",0)))</f>
        <v>SF</v>
      </c>
      <c r="K38" s="48" t="n">
        <f aca="false">IF(COUNTIF(N38:HA38,300)&gt;=1,300,IF(COUNTIF(N38:HA38,200)&gt;=1,200,IF(COUNTIF(N38:HA38,100)&gt;=1,100,0)))</f>
        <v>300</v>
      </c>
      <c r="L38" s="67" t="n">
        <f aca="false">K38-E38</f>
        <v>300</v>
      </c>
      <c r="M38" s="67"/>
      <c r="N38" s="10"/>
      <c r="O38" s="68" t="n">
        <v>3</v>
      </c>
      <c r="P38" s="68" t="n">
        <v>30</v>
      </c>
      <c r="Q38" s="68" t="n">
        <v>400</v>
      </c>
      <c r="R38" s="68" t="n">
        <v>3000</v>
      </c>
      <c r="S38" s="34" t="n">
        <v>3</v>
      </c>
      <c r="T38" s="34" t="n">
        <v>30</v>
      </c>
      <c r="U38" s="34" t="n">
        <v>400</v>
      </c>
      <c r="V38" s="34" t="n">
        <v>3000</v>
      </c>
      <c r="W38" s="34"/>
      <c r="X38" s="34"/>
      <c r="Y38" s="34"/>
      <c r="Z38" s="34"/>
      <c r="AA38" s="34" t="n">
        <v>2</v>
      </c>
      <c r="AB38" s="34" t="n">
        <v>20</v>
      </c>
      <c r="AC38" s="34" t="n">
        <v>100</v>
      </c>
      <c r="AD38" s="34" t="n">
        <v>2000</v>
      </c>
      <c r="AE38" s="34"/>
      <c r="AF38" s="34"/>
      <c r="AG38" s="34"/>
      <c r="AH38" s="34"/>
      <c r="AI38" s="34" t="n">
        <v>3</v>
      </c>
      <c r="AJ38" s="34" t="n">
        <v>30</v>
      </c>
      <c r="AK38" s="34" t="n">
        <v>400</v>
      </c>
      <c r="AL38" s="34" t="n">
        <v>3000</v>
      </c>
      <c r="AM38" s="34" t="n">
        <v>3</v>
      </c>
      <c r="AN38" s="70" t="n">
        <v>30</v>
      </c>
      <c r="AO38" s="70" t="n">
        <v>400</v>
      </c>
      <c r="AP38" s="70" t="n">
        <v>3000</v>
      </c>
      <c r="AQ38" s="82" t="n">
        <v>3</v>
      </c>
      <c r="AR38" s="70" t="n">
        <v>30</v>
      </c>
      <c r="AS38" s="70" t="n">
        <v>400</v>
      </c>
      <c r="AT38" s="70" t="n">
        <v>3000</v>
      </c>
      <c r="AU38" s="34" t="n">
        <v>3</v>
      </c>
      <c r="AV38" s="34" t="n">
        <v>30</v>
      </c>
      <c r="AW38" s="34" t="n">
        <v>400</v>
      </c>
      <c r="AX38" s="34" t="n">
        <v>3000</v>
      </c>
      <c r="AY38" s="34" t="n">
        <v>3</v>
      </c>
      <c r="AZ38" s="34" t="n">
        <v>30</v>
      </c>
      <c r="BA38" s="34" t="n">
        <v>400</v>
      </c>
      <c r="BB38" s="34" t="n">
        <v>3000</v>
      </c>
      <c r="BC38" s="34"/>
      <c r="BD38" s="34"/>
      <c r="BE38" s="34"/>
      <c r="BF38" s="34"/>
      <c r="BG38" s="34" t="n">
        <v>2</v>
      </c>
      <c r="BH38" s="34" t="n">
        <v>30</v>
      </c>
      <c r="BI38" s="34" t="n">
        <v>400</v>
      </c>
      <c r="BJ38" s="34" t="n">
        <v>3000</v>
      </c>
      <c r="BK38" s="34" t="n">
        <v>2</v>
      </c>
      <c r="BL38" s="34" t="n">
        <v>20</v>
      </c>
      <c r="BM38" s="34" t="n">
        <v>100</v>
      </c>
      <c r="BN38" s="34" t="n">
        <v>2000</v>
      </c>
      <c r="BO38" s="34"/>
      <c r="BP38" s="34"/>
      <c r="BQ38" s="34"/>
      <c r="BR38" s="34"/>
      <c r="BS38" s="68" t="n">
        <v>2</v>
      </c>
      <c r="BT38" s="68" t="n">
        <v>20</v>
      </c>
      <c r="BU38" s="68" t="n">
        <v>400</v>
      </c>
      <c r="BV38" s="68" t="n">
        <v>3000</v>
      </c>
      <c r="BW38" s="34" t="n">
        <v>1</v>
      </c>
      <c r="BX38" s="34" t="n">
        <v>10</v>
      </c>
      <c r="BY38" s="34" t="n">
        <v>100</v>
      </c>
      <c r="BZ38" s="34" t="n">
        <v>2000</v>
      </c>
      <c r="CA38" s="34"/>
      <c r="CB38" s="34"/>
      <c r="CC38" s="34"/>
      <c r="CD38" s="34"/>
      <c r="CE38" s="34" t="n">
        <v>2</v>
      </c>
      <c r="CF38" s="34" t="n">
        <v>20</v>
      </c>
      <c r="CG38" s="34" t="n">
        <v>100</v>
      </c>
      <c r="CH38" s="34" t="n">
        <v>2000</v>
      </c>
      <c r="CI38" s="34" t="n">
        <v>3</v>
      </c>
      <c r="CJ38" s="34" t="n">
        <v>30</v>
      </c>
      <c r="CK38" s="34" t="n">
        <v>400</v>
      </c>
      <c r="CL38" s="34" t="n">
        <v>3000</v>
      </c>
      <c r="CM38" s="34" t="n">
        <v>2</v>
      </c>
      <c r="CN38" s="34" t="n">
        <v>20</v>
      </c>
      <c r="CO38" s="34" t="n">
        <v>100</v>
      </c>
      <c r="CP38" s="34" t="n">
        <v>2000</v>
      </c>
      <c r="CQ38" s="34" t="n">
        <v>1</v>
      </c>
      <c r="CR38" s="34" t="n">
        <v>10</v>
      </c>
      <c r="CS38" s="34" t="n">
        <v>100</v>
      </c>
      <c r="CT38" s="34" t="n">
        <v>1000</v>
      </c>
      <c r="CU38" s="34" t="n">
        <v>2</v>
      </c>
      <c r="CV38" s="34" t="n">
        <v>20</v>
      </c>
      <c r="CW38" s="34" t="n">
        <v>100</v>
      </c>
      <c r="CX38" s="34" t="n">
        <v>2000</v>
      </c>
      <c r="CY38" s="68"/>
      <c r="CZ38" s="68"/>
      <c r="DA38" s="68"/>
      <c r="DB38" s="68"/>
      <c r="DC38" s="34" t="n">
        <v>3</v>
      </c>
      <c r="DD38" s="34" t="n">
        <v>30</v>
      </c>
      <c r="DE38" s="34" t="n">
        <v>400</v>
      </c>
      <c r="DF38" s="34" t="n">
        <v>3000</v>
      </c>
      <c r="DG38" s="34" t="n">
        <v>3</v>
      </c>
      <c r="DH38" s="34" t="n">
        <v>30</v>
      </c>
      <c r="DI38" s="34" t="n">
        <v>400</v>
      </c>
      <c r="DJ38" s="34" t="n">
        <v>3000</v>
      </c>
      <c r="DK38" s="34" t="n">
        <v>1</v>
      </c>
      <c r="DL38" s="34" t="n">
        <v>10</v>
      </c>
      <c r="DM38" s="34" t="n">
        <v>300</v>
      </c>
      <c r="DN38" s="34" t="n">
        <v>1000</v>
      </c>
      <c r="DO38" s="34" t="n">
        <v>1</v>
      </c>
      <c r="DP38" s="34" t="n">
        <v>10</v>
      </c>
      <c r="DQ38" s="34" t="n">
        <v>100</v>
      </c>
      <c r="DR38" s="34" t="n">
        <v>1000</v>
      </c>
      <c r="DS38" s="34" t="n">
        <v>1</v>
      </c>
      <c r="DT38" s="34" t="n">
        <v>10</v>
      </c>
      <c r="DU38" s="34" t="n">
        <v>100</v>
      </c>
      <c r="DV38" s="34" t="n">
        <v>2000</v>
      </c>
      <c r="DW38" s="34" t="n">
        <v>1</v>
      </c>
      <c r="DX38" s="34" t="n">
        <v>10</v>
      </c>
      <c r="DY38" s="34" t="n">
        <v>400</v>
      </c>
      <c r="DZ38" s="34" t="n">
        <v>3000</v>
      </c>
      <c r="EA38" s="34" t="n">
        <v>1</v>
      </c>
      <c r="EB38" s="34" t="n">
        <v>10</v>
      </c>
      <c r="EC38" s="34" t="n">
        <v>100</v>
      </c>
      <c r="ED38" s="34" t="n">
        <v>1000</v>
      </c>
      <c r="EE38" s="34"/>
      <c r="EF38" s="34"/>
      <c r="EG38" s="34"/>
      <c r="EH38" s="34"/>
      <c r="EI38" s="34" t="n">
        <v>3</v>
      </c>
      <c r="EJ38" s="34" t="n">
        <v>30</v>
      </c>
      <c r="EK38" s="34" t="n">
        <v>400</v>
      </c>
      <c r="EL38" s="34" t="n">
        <v>3000</v>
      </c>
      <c r="EM38" s="34" t="n">
        <v>1</v>
      </c>
      <c r="EN38" s="34" t="n">
        <v>10</v>
      </c>
      <c r="EO38" s="34" t="n">
        <v>100</v>
      </c>
      <c r="EP38" s="34" t="n">
        <v>2000</v>
      </c>
      <c r="EQ38" s="34" t="n">
        <v>1</v>
      </c>
      <c r="ER38" s="34" t="n">
        <v>10</v>
      </c>
      <c r="ES38" s="34" t="n">
        <v>100</v>
      </c>
      <c r="ET38" s="34" t="n">
        <v>2000</v>
      </c>
      <c r="EU38" s="34" t="n">
        <v>2</v>
      </c>
      <c r="EV38" s="34" t="n">
        <v>30</v>
      </c>
      <c r="EW38" s="34" t="n">
        <v>400</v>
      </c>
      <c r="EX38" s="34" t="n">
        <v>3000</v>
      </c>
      <c r="EY38" s="34" t="n">
        <v>3</v>
      </c>
      <c r="EZ38" s="34" t="n">
        <v>30</v>
      </c>
      <c r="FA38" s="34" t="n">
        <v>400</v>
      </c>
      <c r="FB38" s="34" t="n">
        <v>3000</v>
      </c>
      <c r="FC38" s="68" t="n">
        <v>1</v>
      </c>
      <c r="FD38" s="68" t="n">
        <v>30</v>
      </c>
      <c r="FE38" s="68" t="n">
        <v>400</v>
      </c>
      <c r="FF38" s="68" t="n">
        <v>3000</v>
      </c>
      <c r="FG38" s="34" t="n">
        <v>3</v>
      </c>
      <c r="FH38" s="34" t="n">
        <v>30</v>
      </c>
      <c r="FI38" s="34" t="n">
        <v>400</v>
      </c>
      <c r="FJ38" s="34" t="n">
        <v>3000</v>
      </c>
      <c r="FK38" s="34" t="n">
        <v>3</v>
      </c>
      <c r="FL38" s="34" t="n">
        <v>30</v>
      </c>
      <c r="FM38" s="34" t="n">
        <v>400</v>
      </c>
      <c r="FN38" s="34" t="n">
        <v>3000</v>
      </c>
      <c r="FO38" s="34" t="n">
        <v>1</v>
      </c>
      <c r="FP38" s="34" t="n">
        <v>10</v>
      </c>
      <c r="FQ38" s="34" t="n">
        <v>200</v>
      </c>
      <c r="FR38" s="34" t="n">
        <v>1000</v>
      </c>
      <c r="FS38" s="34" t="n">
        <v>1</v>
      </c>
      <c r="FT38" s="34" t="n">
        <v>10</v>
      </c>
      <c r="FU38" s="34" t="n">
        <v>200</v>
      </c>
      <c r="FV38" s="34" t="n">
        <v>2000</v>
      </c>
      <c r="FW38" s="34" t="n">
        <v>2</v>
      </c>
      <c r="FX38" s="34" t="n">
        <v>20</v>
      </c>
      <c r="FY38" s="34" t="n">
        <v>200</v>
      </c>
      <c r="FZ38" s="34" t="n">
        <v>3000</v>
      </c>
      <c r="GA38" s="34" t="n">
        <v>1</v>
      </c>
      <c r="GB38" s="34" t="n">
        <v>10</v>
      </c>
      <c r="GC38" s="34" t="n">
        <v>100</v>
      </c>
      <c r="GD38" s="34" t="n">
        <v>1000</v>
      </c>
      <c r="GE38" s="34" t="n">
        <v>1</v>
      </c>
      <c r="GF38" s="34" t="n">
        <v>10</v>
      </c>
      <c r="GG38" s="34" t="n">
        <v>100</v>
      </c>
      <c r="GH38" s="34" t="n">
        <v>2000</v>
      </c>
      <c r="GI38" s="34" t="n">
        <v>2</v>
      </c>
      <c r="GJ38" s="34" t="n">
        <v>10</v>
      </c>
      <c r="GK38" s="34" t="n">
        <v>200</v>
      </c>
      <c r="GL38" s="34" t="n">
        <v>1000</v>
      </c>
      <c r="GM38" s="34" t="n">
        <v>2</v>
      </c>
      <c r="GN38" s="34" t="n">
        <v>10</v>
      </c>
      <c r="GO38" s="34" t="n">
        <v>200</v>
      </c>
      <c r="GP38" s="34" t="n">
        <v>2000</v>
      </c>
      <c r="GQ38" s="34" t="n">
        <v>3</v>
      </c>
      <c r="GR38" s="34" t="n">
        <v>10</v>
      </c>
      <c r="GS38" s="34" t="n">
        <v>100</v>
      </c>
      <c r="GT38" s="34" t="n">
        <v>2000</v>
      </c>
      <c r="GU38" s="34" t="n">
        <v>1</v>
      </c>
      <c r="GV38" s="34" t="n">
        <v>10</v>
      </c>
      <c r="GW38" s="34" t="n">
        <v>100</v>
      </c>
      <c r="GX38" s="34" t="n">
        <v>1000</v>
      </c>
      <c r="GY38" s="34"/>
      <c r="GZ38" s="34"/>
      <c r="HA38" s="34"/>
      <c r="HB38" s="34"/>
      <c r="HC38" s="34" t="n">
        <v>2</v>
      </c>
      <c r="HD38" s="34" t="n">
        <v>10</v>
      </c>
      <c r="HE38" s="34" t="n">
        <v>200</v>
      </c>
      <c r="HF38" s="34" t="n">
        <v>2000</v>
      </c>
    </row>
    <row r="39" customFormat="false" ht="14.2" hidden="false" customHeight="false" outlineLevel="0" collapsed="false">
      <c r="A39" s="14" t="s">
        <v>194</v>
      </c>
      <c r="B39" s="10" t="s">
        <v>195</v>
      </c>
      <c r="C39" s="79" t="n">
        <f aca="false">IF(OR(H39&lt;=1,I39&lt;=1)=1,0,IF(OR(H39&lt;2,I39&lt;2)=1,1,2))</f>
        <v>2</v>
      </c>
      <c r="D39" s="48" t="s">
        <v>121</v>
      </c>
      <c r="F39" s="48" t="s">
        <v>126</v>
      </c>
      <c r="G39" s="67" t="n">
        <f aca="false">COUNTIF(N39:HA39,1)+COUNTIF(N39:HA39,2)*0.5</f>
        <v>20.5</v>
      </c>
      <c r="H39" s="67" t="n">
        <f aca="false">COUNTIF(N39:HA39,10)+COUNTIF(N39:HA39,20)*0.5</f>
        <v>20</v>
      </c>
      <c r="I39" s="67" t="n">
        <f aca="false">COUNTIF(N39:HA39,1000)+COUNTIF(N39:HA39,2000)*0.5</f>
        <v>14</v>
      </c>
      <c r="J39" s="48" t="str">
        <f aca="false">IF(K39=100,"AV",IF(K39=200,"AF",IF(K39=300,"SF",0)))</f>
        <v>SF</v>
      </c>
      <c r="K39" s="48" t="n">
        <f aca="false">IF(COUNTIF(N39:HA39,300)&gt;=1,300,IF(COUNTIF(N39:HA39,200)&gt;=1,200,IF(COUNTIF(N39:HA39,100)&gt;=1,100,0)))</f>
        <v>300</v>
      </c>
      <c r="L39" s="67" t="n">
        <f aca="false">K39-E39</f>
        <v>300</v>
      </c>
      <c r="M39" s="67"/>
      <c r="N39" s="10"/>
      <c r="O39" s="68" t="n">
        <v>3</v>
      </c>
      <c r="P39" s="68" t="n">
        <v>30</v>
      </c>
      <c r="Q39" s="68" t="n">
        <v>400</v>
      </c>
      <c r="R39" s="68" t="n">
        <v>3000</v>
      </c>
      <c r="S39" s="34" t="n">
        <v>3</v>
      </c>
      <c r="T39" s="34" t="n">
        <v>30</v>
      </c>
      <c r="U39" s="34" t="n">
        <v>400</v>
      </c>
      <c r="V39" s="34" t="n">
        <v>3000</v>
      </c>
      <c r="W39" s="34"/>
      <c r="X39" s="34"/>
      <c r="Y39" s="34"/>
      <c r="Z39" s="34"/>
      <c r="AA39" s="34" t="n">
        <v>3</v>
      </c>
      <c r="AB39" s="34" t="n">
        <v>30</v>
      </c>
      <c r="AC39" s="34" t="n">
        <v>400</v>
      </c>
      <c r="AD39" s="34" t="n">
        <v>3000</v>
      </c>
      <c r="AE39" s="34"/>
      <c r="AF39" s="34"/>
      <c r="AG39" s="34"/>
      <c r="AH39" s="34"/>
      <c r="AI39" s="34" t="n">
        <v>3</v>
      </c>
      <c r="AJ39" s="34" t="n">
        <v>30</v>
      </c>
      <c r="AK39" s="34" t="n">
        <v>400</v>
      </c>
      <c r="AL39" s="34" t="n">
        <v>3000</v>
      </c>
      <c r="AM39" s="34" t="n">
        <v>3</v>
      </c>
      <c r="AN39" s="70" t="n">
        <v>30</v>
      </c>
      <c r="AO39" s="70" t="n">
        <v>400</v>
      </c>
      <c r="AP39" s="70" t="n">
        <v>3000</v>
      </c>
      <c r="AQ39" s="82" t="n">
        <v>3</v>
      </c>
      <c r="AR39" s="70" t="n">
        <v>30</v>
      </c>
      <c r="AS39" s="70" t="n">
        <v>400</v>
      </c>
      <c r="AT39" s="70" t="n">
        <v>3000</v>
      </c>
      <c r="AU39" s="34" t="n">
        <v>2</v>
      </c>
      <c r="AV39" s="34" t="n">
        <v>30</v>
      </c>
      <c r="AW39" s="34" t="n">
        <v>400</v>
      </c>
      <c r="AX39" s="34" t="n">
        <v>3000</v>
      </c>
      <c r="AY39" s="34" t="n">
        <v>3</v>
      </c>
      <c r="AZ39" s="34" t="n">
        <v>30</v>
      </c>
      <c r="BA39" s="34" t="n">
        <v>400</v>
      </c>
      <c r="BB39" s="34" t="n">
        <v>3000</v>
      </c>
      <c r="BC39" s="34"/>
      <c r="BD39" s="34"/>
      <c r="BE39" s="34"/>
      <c r="BF39" s="34"/>
      <c r="BG39" s="34" t="n">
        <v>2</v>
      </c>
      <c r="BH39" s="34" t="n">
        <v>30</v>
      </c>
      <c r="BI39" s="34" t="n">
        <v>400</v>
      </c>
      <c r="BJ39" s="34" t="n">
        <v>3000</v>
      </c>
      <c r="BK39" s="34" t="n">
        <v>2</v>
      </c>
      <c r="BL39" s="34" t="n">
        <v>20</v>
      </c>
      <c r="BM39" s="34" t="n">
        <v>100</v>
      </c>
      <c r="BN39" s="34" t="n">
        <v>2000</v>
      </c>
      <c r="BO39" s="34"/>
      <c r="BP39" s="34"/>
      <c r="BQ39" s="34"/>
      <c r="BR39" s="34"/>
      <c r="BS39" s="68" t="n">
        <v>2</v>
      </c>
      <c r="BT39" s="68" t="n">
        <v>20</v>
      </c>
      <c r="BU39" s="68" t="n">
        <v>400</v>
      </c>
      <c r="BV39" s="68" t="n">
        <v>3000</v>
      </c>
      <c r="BW39" s="34" t="n">
        <v>1</v>
      </c>
      <c r="BX39" s="34" t="n">
        <v>10</v>
      </c>
      <c r="BY39" s="34" t="n">
        <v>100</v>
      </c>
      <c r="BZ39" s="34" t="n">
        <v>2000</v>
      </c>
      <c r="CA39" s="34"/>
      <c r="CB39" s="34"/>
      <c r="CC39" s="34"/>
      <c r="CD39" s="34"/>
      <c r="CE39" s="34" t="n">
        <v>2</v>
      </c>
      <c r="CF39" s="34" t="n">
        <v>20</v>
      </c>
      <c r="CG39" s="34" t="n">
        <v>100</v>
      </c>
      <c r="CH39" s="34" t="n">
        <v>2000</v>
      </c>
      <c r="CI39" s="34" t="n">
        <v>2</v>
      </c>
      <c r="CJ39" s="34" t="n">
        <v>20</v>
      </c>
      <c r="CK39" s="34" t="n">
        <v>400</v>
      </c>
      <c r="CL39" s="34" t="n">
        <v>3000</v>
      </c>
      <c r="CM39" s="34" t="n">
        <v>2</v>
      </c>
      <c r="CN39" s="34" t="n">
        <v>20</v>
      </c>
      <c r="CO39" s="34" t="n">
        <v>100</v>
      </c>
      <c r="CP39" s="34" t="n">
        <v>2000</v>
      </c>
      <c r="CQ39" s="34" t="n">
        <v>1</v>
      </c>
      <c r="CR39" s="34" t="n">
        <v>10</v>
      </c>
      <c r="CS39" s="34" t="n">
        <v>100</v>
      </c>
      <c r="CT39" s="34" t="n">
        <v>1000</v>
      </c>
      <c r="CU39" s="34" t="n">
        <v>2</v>
      </c>
      <c r="CV39" s="34" t="n">
        <v>20</v>
      </c>
      <c r="CW39" s="34" t="n">
        <v>100</v>
      </c>
      <c r="CX39" s="34" t="n">
        <v>2000</v>
      </c>
      <c r="CY39" s="68"/>
      <c r="CZ39" s="68"/>
      <c r="DA39" s="68"/>
      <c r="DB39" s="68"/>
      <c r="DC39" s="34" t="n">
        <v>3</v>
      </c>
      <c r="DD39" s="34" t="n">
        <v>30</v>
      </c>
      <c r="DE39" s="34" t="n">
        <v>400</v>
      </c>
      <c r="DF39" s="34" t="n">
        <v>3000</v>
      </c>
      <c r="DG39" s="34" t="n">
        <v>3</v>
      </c>
      <c r="DH39" s="34" t="n">
        <v>30</v>
      </c>
      <c r="DI39" s="34" t="n">
        <v>400</v>
      </c>
      <c r="DJ39" s="34" t="n">
        <v>3000</v>
      </c>
      <c r="DK39" s="34" t="n">
        <v>1</v>
      </c>
      <c r="DL39" s="34" t="n">
        <v>10</v>
      </c>
      <c r="DM39" s="34" t="n">
        <v>300</v>
      </c>
      <c r="DN39" s="34" t="n">
        <v>1000</v>
      </c>
      <c r="DO39" s="34" t="n">
        <v>1</v>
      </c>
      <c r="DP39" s="34" t="n">
        <v>10</v>
      </c>
      <c r="DQ39" s="34" t="n">
        <v>100</v>
      </c>
      <c r="DR39" s="34" t="n">
        <v>1000</v>
      </c>
      <c r="DS39" s="34" t="n">
        <v>1</v>
      </c>
      <c r="DT39" s="34" t="n">
        <v>10</v>
      </c>
      <c r="DU39" s="34" t="n">
        <v>100</v>
      </c>
      <c r="DV39" s="34" t="n">
        <v>1000</v>
      </c>
      <c r="DW39" s="34" t="n">
        <v>1</v>
      </c>
      <c r="DX39" s="34" t="n">
        <v>10</v>
      </c>
      <c r="DY39" s="34" t="n">
        <v>400</v>
      </c>
      <c r="DZ39" s="34" t="n">
        <v>3000</v>
      </c>
      <c r="EA39" s="34" t="n">
        <v>1</v>
      </c>
      <c r="EB39" s="34" t="n">
        <v>10</v>
      </c>
      <c r="EC39" s="34" t="n">
        <v>100</v>
      </c>
      <c r="ED39" s="34" t="n">
        <v>1000</v>
      </c>
      <c r="EE39" s="34"/>
      <c r="EF39" s="34"/>
      <c r="EG39" s="34"/>
      <c r="EH39" s="34"/>
      <c r="EI39" s="34" t="n">
        <v>3</v>
      </c>
      <c r="EJ39" s="34" t="n">
        <v>30</v>
      </c>
      <c r="EK39" s="34" t="n">
        <v>400</v>
      </c>
      <c r="EL39" s="34" t="n">
        <v>3000</v>
      </c>
      <c r="EM39" s="34" t="n">
        <v>1</v>
      </c>
      <c r="EN39" s="34" t="n">
        <v>10</v>
      </c>
      <c r="EO39" s="34" t="n">
        <v>100</v>
      </c>
      <c r="EP39" s="34" t="n">
        <v>1000</v>
      </c>
      <c r="EQ39" s="34" t="n">
        <v>1</v>
      </c>
      <c r="ER39" s="34" t="n">
        <v>10</v>
      </c>
      <c r="ES39" s="34" t="n">
        <v>100</v>
      </c>
      <c r="ET39" s="34" t="n">
        <v>2000</v>
      </c>
      <c r="EU39" s="34" t="n">
        <v>2</v>
      </c>
      <c r="EV39" s="34" t="n">
        <v>30</v>
      </c>
      <c r="EW39" s="34" t="n">
        <v>400</v>
      </c>
      <c r="EX39" s="34" t="n">
        <v>3000</v>
      </c>
      <c r="EY39" s="34" t="n">
        <v>3</v>
      </c>
      <c r="EZ39" s="34" t="n">
        <v>30</v>
      </c>
      <c r="FA39" s="34" t="n">
        <v>400</v>
      </c>
      <c r="FB39" s="34" t="n">
        <v>3000</v>
      </c>
      <c r="FC39" s="68" t="n">
        <v>2</v>
      </c>
      <c r="FD39" s="68" t="n">
        <v>30</v>
      </c>
      <c r="FE39" s="68" t="n">
        <v>400</v>
      </c>
      <c r="FF39" s="68" t="n">
        <v>3000</v>
      </c>
      <c r="FG39" s="34" t="n">
        <v>3</v>
      </c>
      <c r="FH39" s="34" t="n">
        <v>30</v>
      </c>
      <c r="FI39" s="34" t="n">
        <v>400</v>
      </c>
      <c r="FJ39" s="34" t="n">
        <v>3000</v>
      </c>
      <c r="FK39" s="34" t="n">
        <v>3</v>
      </c>
      <c r="FL39" s="34" t="n">
        <v>30</v>
      </c>
      <c r="FM39" s="34" t="n">
        <v>400</v>
      </c>
      <c r="FN39" s="34" t="n">
        <v>3000</v>
      </c>
      <c r="FO39" s="34" t="n">
        <v>1</v>
      </c>
      <c r="FP39" s="34" t="n">
        <v>10</v>
      </c>
      <c r="FQ39" s="34" t="n">
        <v>200</v>
      </c>
      <c r="FR39" s="34" t="n">
        <v>1000</v>
      </c>
      <c r="FS39" s="34" t="n">
        <v>1</v>
      </c>
      <c r="FT39" s="34" t="n">
        <v>10</v>
      </c>
      <c r="FU39" s="34" t="n">
        <v>200</v>
      </c>
      <c r="FV39" s="34" t="n">
        <v>2000</v>
      </c>
      <c r="FW39" s="34" t="n">
        <v>2</v>
      </c>
      <c r="FX39" s="34" t="n">
        <v>20</v>
      </c>
      <c r="FY39" s="34" t="n">
        <v>200</v>
      </c>
      <c r="FZ39" s="34" t="n">
        <v>3000</v>
      </c>
      <c r="GA39" s="34" t="n">
        <v>1</v>
      </c>
      <c r="GB39" s="34" t="n">
        <v>10</v>
      </c>
      <c r="GC39" s="34" t="n">
        <v>100</v>
      </c>
      <c r="GD39" s="34" t="n">
        <v>1000</v>
      </c>
      <c r="GE39" s="34" t="n">
        <v>1</v>
      </c>
      <c r="GF39" s="34" t="n">
        <v>10</v>
      </c>
      <c r="GG39" s="34" t="n">
        <v>200</v>
      </c>
      <c r="GH39" s="34" t="n">
        <v>2000</v>
      </c>
      <c r="GI39" s="34" t="n">
        <v>2</v>
      </c>
      <c r="GJ39" s="34" t="n">
        <v>20</v>
      </c>
      <c r="GK39" s="34" t="n">
        <v>100</v>
      </c>
      <c r="GL39" s="34" t="n">
        <v>3000</v>
      </c>
      <c r="GM39" s="34" t="n">
        <v>2</v>
      </c>
      <c r="GN39" s="34" t="n">
        <v>10</v>
      </c>
      <c r="GO39" s="34" t="n">
        <v>200</v>
      </c>
      <c r="GP39" s="34" t="n">
        <v>2000</v>
      </c>
      <c r="GQ39" s="34" t="n">
        <v>3</v>
      </c>
      <c r="GR39" s="34" t="n">
        <v>10</v>
      </c>
      <c r="GS39" s="34" t="n">
        <v>100</v>
      </c>
      <c r="GT39" s="34" t="n">
        <v>2000</v>
      </c>
      <c r="GU39" s="34" t="n">
        <v>1</v>
      </c>
      <c r="GV39" s="34" t="n">
        <v>10</v>
      </c>
      <c r="GW39" s="34" t="n">
        <v>100</v>
      </c>
      <c r="GX39" s="34" t="n">
        <v>1000</v>
      </c>
      <c r="GY39" s="34"/>
      <c r="GZ39" s="34"/>
      <c r="HA39" s="34"/>
      <c r="HB39" s="34"/>
      <c r="HC39" s="34" t="n">
        <v>2</v>
      </c>
      <c r="HD39" s="34" t="n">
        <v>10</v>
      </c>
      <c r="HE39" s="34" t="n">
        <v>200</v>
      </c>
      <c r="HF39" s="34" t="n">
        <v>2000</v>
      </c>
    </row>
    <row r="40" customFormat="false" ht="28.45" hidden="false" customHeight="false" outlineLevel="0" collapsed="false">
      <c r="A40" s="14" t="s">
        <v>196</v>
      </c>
      <c r="B40" s="10" t="s">
        <v>197</v>
      </c>
      <c r="C40" s="79" t="n">
        <f aca="false">IF(OR(H40&lt;=1,I40&lt;=1)=1,0,IF(OR(H40&lt;2,I40&lt;2)=1,1,2))</f>
        <v>2</v>
      </c>
      <c r="D40" s="48" t="s">
        <v>118</v>
      </c>
      <c r="F40" s="48" t="s">
        <v>126</v>
      </c>
      <c r="G40" s="67" t="n">
        <f aca="false">COUNTIF(N40:HA40,1)+COUNTIF(N40:HA40,2)*0.5</f>
        <v>13</v>
      </c>
      <c r="H40" s="67" t="n">
        <f aca="false">COUNTIF(N40:HA40,10)+COUNTIF(N40:HA40,20)*0.5</f>
        <v>12</v>
      </c>
      <c r="I40" s="67" t="n">
        <f aca="false">COUNTIF(N40:HA40,1000)+COUNTIF(N40:HA40,2000)*0.5</f>
        <v>8.5</v>
      </c>
      <c r="J40" s="48" t="str">
        <f aca="false">IF(K40=100,"AV",IF(K40=200,"AF",IF(K40=300,"SF",0)))</f>
        <v>AF</v>
      </c>
      <c r="K40" s="48" t="n">
        <f aca="false">IF(COUNTIF(N40:HA40,300)&gt;=1,300,IF(COUNTIF(N40:HA40,200)&gt;=1,200,IF(COUNTIF(N40:HA40,100)&gt;=1,100,0)))</f>
        <v>200</v>
      </c>
      <c r="L40" s="67" t="n">
        <f aca="false">K40-E40</f>
        <v>200</v>
      </c>
      <c r="M40" s="67"/>
      <c r="N40" s="10"/>
      <c r="O40" s="68" t="n">
        <v>3</v>
      </c>
      <c r="P40" s="68" t="n">
        <v>30</v>
      </c>
      <c r="Q40" s="68" t="n">
        <v>400</v>
      </c>
      <c r="R40" s="68" t="n">
        <v>3000</v>
      </c>
      <c r="S40" s="34" t="n">
        <v>3</v>
      </c>
      <c r="T40" s="34" t="n">
        <v>30</v>
      </c>
      <c r="U40" s="34" t="n">
        <v>400</v>
      </c>
      <c r="V40" s="34" t="n">
        <v>3000</v>
      </c>
      <c r="W40" s="34"/>
      <c r="X40" s="34"/>
      <c r="Y40" s="34"/>
      <c r="Z40" s="34"/>
      <c r="AA40" s="34" t="n">
        <v>3</v>
      </c>
      <c r="AB40" s="34" t="n">
        <v>30</v>
      </c>
      <c r="AC40" s="34" t="n">
        <v>400</v>
      </c>
      <c r="AD40" s="34" t="n">
        <v>3000</v>
      </c>
      <c r="AE40" s="34"/>
      <c r="AF40" s="34"/>
      <c r="AG40" s="34"/>
      <c r="AH40" s="34"/>
      <c r="AI40" s="34" t="n">
        <v>3</v>
      </c>
      <c r="AJ40" s="34" t="n">
        <v>30</v>
      </c>
      <c r="AK40" s="34" t="n">
        <v>400</v>
      </c>
      <c r="AL40" s="34" t="n">
        <v>3000</v>
      </c>
      <c r="AM40" s="34" t="n">
        <v>3</v>
      </c>
      <c r="AN40" s="70" t="n">
        <v>30</v>
      </c>
      <c r="AO40" s="70" t="n">
        <v>400</v>
      </c>
      <c r="AP40" s="70" t="n">
        <v>3000</v>
      </c>
      <c r="AQ40" s="82" t="n">
        <v>3</v>
      </c>
      <c r="AR40" s="70" t="n">
        <v>30</v>
      </c>
      <c r="AS40" s="70" t="n">
        <v>400</v>
      </c>
      <c r="AT40" s="70" t="n">
        <v>3000</v>
      </c>
      <c r="AU40" s="34" t="n">
        <v>2</v>
      </c>
      <c r="AV40" s="34" t="n">
        <v>30</v>
      </c>
      <c r="AW40" s="34" t="n">
        <v>400</v>
      </c>
      <c r="AX40" s="34" t="n">
        <v>3000</v>
      </c>
      <c r="AY40" s="34" t="n">
        <v>3</v>
      </c>
      <c r="AZ40" s="34" t="n">
        <v>30</v>
      </c>
      <c r="BA40" s="34" t="n">
        <v>400</v>
      </c>
      <c r="BB40" s="34" t="n">
        <v>3000</v>
      </c>
      <c r="BC40" s="34"/>
      <c r="BD40" s="34"/>
      <c r="BE40" s="34"/>
      <c r="BF40" s="34"/>
      <c r="BG40" s="34" t="n">
        <v>3</v>
      </c>
      <c r="BH40" s="34" t="n">
        <v>30</v>
      </c>
      <c r="BI40" s="34" t="n">
        <v>400</v>
      </c>
      <c r="BJ40" s="34" t="n">
        <v>3000</v>
      </c>
      <c r="BK40" s="34" t="n">
        <v>2</v>
      </c>
      <c r="BL40" s="34" t="n">
        <v>20</v>
      </c>
      <c r="BM40" s="34" t="n">
        <v>100</v>
      </c>
      <c r="BN40" s="34" t="n">
        <v>2000</v>
      </c>
      <c r="BO40" s="34"/>
      <c r="BP40" s="34"/>
      <c r="BQ40" s="34"/>
      <c r="BR40" s="34"/>
      <c r="BS40" s="68" t="n">
        <v>3</v>
      </c>
      <c r="BT40" s="68" t="n">
        <v>30</v>
      </c>
      <c r="BU40" s="68" t="n">
        <v>400</v>
      </c>
      <c r="BV40" s="68" t="n">
        <v>3000</v>
      </c>
      <c r="BW40" s="34" t="n">
        <v>2</v>
      </c>
      <c r="BX40" s="34" t="n">
        <v>20</v>
      </c>
      <c r="BY40" s="34" t="n">
        <v>100</v>
      </c>
      <c r="BZ40" s="34" t="n">
        <v>2000</v>
      </c>
      <c r="CA40" s="34"/>
      <c r="CB40" s="34"/>
      <c r="CC40" s="34"/>
      <c r="CD40" s="34"/>
      <c r="CE40" s="34" t="n">
        <v>3</v>
      </c>
      <c r="CF40" s="34" t="n">
        <v>30</v>
      </c>
      <c r="CG40" s="34" t="n">
        <v>400</v>
      </c>
      <c r="CH40" s="34" t="n">
        <v>3000</v>
      </c>
      <c r="CI40" s="34" t="n">
        <v>3</v>
      </c>
      <c r="CJ40" s="34" t="n">
        <v>30</v>
      </c>
      <c r="CK40" s="34" t="n">
        <v>400</v>
      </c>
      <c r="CL40" s="34" t="n">
        <v>3000</v>
      </c>
      <c r="CM40" s="34" t="n">
        <v>2</v>
      </c>
      <c r="CN40" s="34" t="n">
        <v>20</v>
      </c>
      <c r="CO40" s="34" t="n">
        <v>100</v>
      </c>
      <c r="CP40" s="34" t="n">
        <v>2000</v>
      </c>
      <c r="CQ40" s="34" t="n">
        <v>1</v>
      </c>
      <c r="CR40" s="34" t="n">
        <v>10</v>
      </c>
      <c r="CS40" s="34" t="n">
        <v>100</v>
      </c>
      <c r="CT40" s="34" t="n">
        <v>1000</v>
      </c>
      <c r="CU40" s="34" t="n">
        <v>3</v>
      </c>
      <c r="CV40" s="34" t="n">
        <v>30</v>
      </c>
      <c r="CW40" s="34" t="n">
        <v>400</v>
      </c>
      <c r="CX40" s="34" t="n">
        <v>3000</v>
      </c>
      <c r="CY40" s="68"/>
      <c r="CZ40" s="68"/>
      <c r="DA40" s="68"/>
      <c r="DB40" s="68"/>
      <c r="DC40" s="34" t="n">
        <v>3</v>
      </c>
      <c r="DD40" s="34" t="n">
        <v>30</v>
      </c>
      <c r="DE40" s="34" t="n">
        <v>400</v>
      </c>
      <c r="DF40" s="34" t="n">
        <v>3000</v>
      </c>
      <c r="DG40" s="34" t="n">
        <v>3</v>
      </c>
      <c r="DH40" s="34" t="n">
        <v>30</v>
      </c>
      <c r="DI40" s="34" t="n">
        <v>400</v>
      </c>
      <c r="DJ40" s="34" t="n">
        <v>3000</v>
      </c>
      <c r="DK40" s="34" t="n">
        <v>2</v>
      </c>
      <c r="DL40" s="34" t="n">
        <v>20</v>
      </c>
      <c r="DM40" s="34" t="n">
        <v>100</v>
      </c>
      <c r="DN40" s="34" t="n">
        <v>2000</v>
      </c>
      <c r="DO40" s="34" t="n">
        <v>1</v>
      </c>
      <c r="DP40" s="34" t="n">
        <v>10</v>
      </c>
      <c r="DQ40" s="34" t="n">
        <v>100</v>
      </c>
      <c r="DR40" s="34" t="n">
        <v>1000</v>
      </c>
      <c r="DS40" s="34" t="n">
        <v>3</v>
      </c>
      <c r="DT40" s="34" t="n">
        <v>30</v>
      </c>
      <c r="DU40" s="34" t="n">
        <v>400</v>
      </c>
      <c r="DV40" s="34" t="n">
        <v>3000</v>
      </c>
      <c r="DW40" s="34" t="n">
        <v>2</v>
      </c>
      <c r="DX40" s="34" t="n">
        <v>20</v>
      </c>
      <c r="DY40" s="34" t="n">
        <v>400</v>
      </c>
      <c r="DZ40" s="34" t="n">
        <v>3000</v>
      </c>
      <c r="EA40" s="34" t="n">
        <v>3</v>
      </c>
      <c r="EB40" s="34" t="n">
        <v>30</v>
      </c>
      <c r="EC40" s="34" t="n">
        <v>400</v>
      </c>
      <c r="ED40" s="34" t="n">
        <v>3000</v>
      </c>
      <c r="EE40" s="34"/>
      <c r="EF40" s="34"/>
      <c r="EG40" s="34"/>
      <c r="EH40" s="34"/>
      <c r="EI40" s="34" t="n">
        <v>3</v>
      </c>
      <c r="EJ40" s="34" t="n">
        <v>30</v>
      </c>
      <c r="EK40" s="34" t="n">
        <v>400</v>
      </c>
      <c r="EL40" s="34" t="n">
        <v>3000</v>
      </c>
      <c r="EM40" s="34" t="n">
        <v>3</v>
      </c>
      <c r="EN40" s="34" t="n">
        <v>30</v>
      </c>
      <c r="EO40" s="34" t="n">
        <v>400</v>
      </c>
      <c r="EP40" s="34" t="n">
        <v>3000</v>
      </c>
      <c r="EQ40" s="34" t="n">
        <v>1</v>
      </c>
      <c r="ER40" s="34" t="n">
        <v>10</v>
      </c>
      <c r="ES40" s="34" t="n">
        <v>100</v>
      </c>
      <c r="ET40" s="34" t="n">
        <v>2000</v>
      </c>
      <c r="EU40" s="34" t="n">
        <v>2</v>
      </c>
      <c r="EV40" s="34" t="n">
        <v>30</v>
      </c>
      <c r="EW40" s="34" t="n">
        <v>400</v>
      </c>
      <c r="EX40" s="34" t="n">
        <v>3000</v>
      </c>
      <c r="EY40" s="34" t="n">
        <v>3</v>
      </c>
      <c r="EZ40" s="34" t="n">
        <v>30</v>
      </c>
      <c r="FA40" s="34" t="n">
        <v>400</v>
      </c>
      <c r="FB40" s="34" t="n">
        <v>3000</v>
      </c>
      <c r="FC40" s="68" t="n">
        <v>2</v>
      </c>
      <c r="FD40" s="68" t="n">
        <v>30</v>
      </c>
      <c r="FE40" s="68" t="n">
        <v>400</v>
      </c>
      <c r="FF40" s="68" t="n">
        <v>3000</v>
      </c>
      <c r="FG40" s="34" t="n">
        <v>3</v>
      </c>
      <c r="FH40" s="34" t="n">
        <v>30</v>
      </c>
      <c r="FI40" s="34" t="n">
        <v>400</v>
      </c>
      <c r="FJ40" s="34" t="n">
        <v>3000</v>
      </c>
      <c r="FK40" s="34" t="n">
        <v>3</v>
      </c>
      <c r="FL40" s="34" t="n">
        <v>30</v>
      </c>
      <c r="FM40" s="34" t="n">
        <v>400</v>
      </c>
      <c r="FN40" s="34" t="n">
        <v>3000</v>
      </c>
      <c r="FO40" s="34" t="n">
        <v>1</v>
      </c>
      <c r="FP40" s="34" t="n">
        <v>10</v>
      </c>
      <c r="FQ40" s="34" t="n">
        <v>200</v>
      </c>
      <c r="FR40" s="34" t="n">
        <v>1000</v>
      </c>
      <c r="FS40" s="34" t="n">
        <v>1</v>
      </c>
      <c r="FT40" s="34" t="n">
        <v>10</v>
      </c>
      <c r="FU40" s="34" t="n">
        <v>100</v>
      </c>
      <c r="FV40" s="34" t="n">
        <v>2000</v>
      </c>
      <c r="FW40" s="34" t="n">
        <v>2</v>
      </c>
      <c r="FX40" s="34" t="n">
        <v>20</v>
      </c>
      <c r="FY40" s="34" t="n">
        <v>200</v>
      </c>
      <c r="FZ40" s="34" t="n">
        <v>2000</v>
      </c>
      <c r="GA40" s="34" t="n">
        <v>2</v>
      </c>
      <c r="GB40" s="34" t="n">
        <v>20</v>
      </c>
      <c r="GC40" s="34" t="n">
        <v>400</v>
      </c>
      <c r="GD40" s="34" t="n">
        <v>3000</v>
      </c>
      <c r="GE40" s="34" t="n">
        <v>1</v>
      </c>
      <c r="GF40" s="34" t="n">
        <v>10</v>
      </c>
      <c r="GG40" s="34" t="n">
        <v>100</v>
      </c>
      <c r="GH40" s="34" t="n">
        <v>2000</v>
      </c>
      <c r="GI40" s="34" t="n">
        <v>2</v>
      </c>
      <c r="GJ40" s="34" t="n">
        <v>20</v>
      </c>
      <c r="GK40" s="34" t="n">
        <v>400</v>
      </c>
      <c r="GL40" s="34" t="n">
        <v>3000</v>
      </c>
      <c r="GM40" s="34" t="n">
        <v>2</v>
      </c>
      <c r="GN40" s="34" t="n">
        <v>10</v>
      </c>
      <c r="GO40" s="34" t="n">
        <v>200</v>
      </c>
      <c r="GP40" s="34" t="n">
        <v>2000</v>
      </c>
      <c r="GQ40" s="34" t="n">
        <v>3</v>
      </c>
      <c r="GR40" s="34" t="n">
        <v>30</v>
      </c>
      <c r="GS40" s="34" t="n">
        <v>400</v>
      </c>
      <c r="GT40" s="34" t="n">
        <v>3000</v>
      </c>
      <c r="GU40" s="34" t="n">
        <v>1</v>
      </c>
      <c r="GV40" s="34" t="n">
        <v>10</v>
      </c>
      <c r="GW40" s="34" t="n">
        <v>100</v>
      </c>
      <c r="GX40" s="34" t="n">
        <v>1000</v>
      </c>
      <c r="GY40" s="34"/>
      <c r="GZ40" s="34"/>
      <c r="HA40" s="34"/>
      <c r="HB40" s="34"/>
      <c r="HC40" s="34" t="n">
        <v>2</v>
      </c>
      <c r="HD40" s="34" t="n">
        <v>10</v>
      </c>
      <c r="HE40" s="34" t="n">
        <v>200</v>
      </c>
      <c r="HF40" s="34" t="n">
        <v>2000</v>
      </c>
    </row>
    <row r="41" customFormat="false" ht="14.2" hidden="false" customHeight="false" outlineLevel="0" collapsed="false">
      <c r="A41" s="14" t="s">
        <v>198</v>
      </c>
      <c r="B41" s="10" t="s">
        <v>199</v>
      </c>
      <c r="C41" s="79" t="n">
        <f aca="false">IF(OR(H41&lt;=1,I41&lt;=1)=1,0,IF(OR(H41&lt;2,I41&lt;2)=1,1,2))</f>
        <v>2</v>
      </c>
      <c r="D41" s="48" t="s">
        <v>121</v>
      </c>
      <c r="F41" s="48" t="s">
        <v>126</v>
      </c>
      <c r="G41" s="67" t="n">
        <f aca="false">COUNTIF(N41:HA41,1)+COUNTIF(N41:HA41,2)*0.5</f>
        <v>18</v>
      </c>
      <c r="H41" s="67" t="n">
        <f aca="false">COUNTIF(N41:HA41,10)+COUNTIF(N41:HA41,20)*0.5</f>
        <v>16.5</v>
      </c>
      <c r="I41" s="67" t="n">
        <f aca="false">COUNTIF(N41:HA41,1000)+COUNTIF(N41:HA41,2000)*0.5</f>
        <v>11</v>
      </c>
      <c r="J41" s="48" t="str">
        <f aca="false">IF(K41=100,"AV",IF(K41=200,"AF",IF(K41=300,"SF",0)))</f>
        <v>AF</v>
      </c>
      <c r="K41" s="48" t="n">
        <f aca="false">IF(COUNTIF(N41:HA41,300)&gt;=1,300,IF(COUNTIF(N41:HA41,200)&gt;=1,200,IF(COUNTIF(N41:HA41,100)&gt;=1,100,0)))</f>
        <v>200</v>
      </c>
      <c r="L41" s="67" t="n">
        <f aca="false">K41-E41</f>
        <v>200</v>
      </c>
      <c r="M41" s="67"/>
      <c r="N41" s="10"/>
      <c r="O41" s="68" t="n">
        <v>3</v>
      </c>
      <c r="P41" s="68" t="n">
        <v>30</v>
      </c>
      <c r="Q41" s="68" t="n">
        <v>400</v>
      </c>
      <c r="R41" s="68" t="n">
        <v>3000</v>
      </c>
      <c r="S41" s="34" t="n">
        <v>2</v>
      </c>
      <c r="T41" s="34" t="n">
        <v>30</v>
      </c>
      <c r="U41" s="34" t="n">
        <v>400</v>
      </c>
      <c r="V41" s="34" t="n">
        <v>3000</v>
      </c>
      <c r="W41" s="34"/>
      <c r="X41" s="34"/>
      <c r="Y41" s="34"/>
      <c r="Z41" s="34"/>
      <c r="AA41" s="34" t="n">
        <v>3</v>
      </c>
      <c r="AB41" s="34" t="n">
        <v>30</v>
      </c>
      <c r="AC41" s="34" t="n">
        <v>400</v>
      </c>
      <c r="AD41" s="34" t="n">
        <v>3000</v>
      </c>
      <c r="AE41" s="34"/>
      <c r="AF41" s="34"/>
      <c r="AG41" s="34"/>
      <c r="AH41" s="34"/>
      <c r="AI41" s="34" t="n">
        <v>3</v>
      </c>
      <c r="AJ41" s="34" t="n">
        <v>30</v>
      </c>
      <c r="AK41" s="34" t="n">
        <v>400</v>
      </c>
      <c r="AL41" s="34" t="n">
        <v>3000</v>
      </c>
      <c r="AM41" s="34" t="n">
        <v>3</v>
      </c>
      <c r="AN41" s="70" t="n">
        <v>30</v>
      </c>
      <c r="AO41" s="70" t="n">
        <v>400</v>
      </c>
      <c r="AP41" s="70" t="n">
        <v>3000</v>
      </c>
      <c r="AQ41" s="82" t="n">
        <v>3</v>
      </c>
      <c r="AR41" s="70" t="n">
        <v>30</v>
      </c>
      <c r="AS41" s="70" t="n">
        <v>400</v>
      </c>
      <c r="AT41" s="70" t="n">
        <v>3000</v>
      </c>
      <c r="AU41" s="34" t="n">
        <v>2</v>
      </c>
      <c r="AV41" s="34" t="n">
        <v>30</v>
      </c>
      <c r="AW41" s="34" t="n">
        <v>400</v>
      </c>
      <c r="AX41" s="34" t="n">
        <v>3000</v>
      </c>
      <c r="AY41" s="34" t="n">
        <v>3</v>
      </c>
      <c r="AZ41" s="34" t="n">
        <v>30</v>
      </c>
      <c r="BA41" s="34" t="n">
        <v>400</v>
      </c>
      <c r="BB41" s="34" t="n">
        <v>3000</v>
      </c>
      <c r="BC41" s="34"/>
      <c r="BD41" s="34"/>
      <c r="BE41" s="34"/>
      <c r="BF41" s="34"/>
      <c r="BG41" s="34" t="n">
        <v>2</v>
      </c>
      <c r="BH41" s="34" t="n">
        <v>30</v>
      </c>
      <c r="BI41" s="34" t="n">
        <v>400</v>
      </c>
      <c r="BJ41" s="34" t="n">
        <v>3000</v>
      </c>
      <c r="BK41" s="34" t="n">
        <v>2</v>
      </c>
      <c r="BL41" s="34" t="n">
        <v>20</v>
      </c>
      <c r="BM41" s="34" t="n">
        <v>100</v>
      </c>
      <c r="BN41" s="34" t="n">
        <v>2000</v>
      </c>
      <c r="BO41" s="34"/>
      <c r="BP41" s="34"/>
      <c r="BQ41" s="34"/>
      <c r="BR41" s="34"/>
      <c r="BS41" s="68" t="n">
        <v>2</v>
      </c>
      <c r="BT41" s="68" t="n">
        <v>20</v>
      </c>
      <c r="BU41" s="68" t="n">
        <v>400</v>
      </c>
      <c r="BV41" s="68" t="n">
        <v>3000</v>
      </c>
      <c r="BW41" s="34" t="n">
        <v>1</v>
      </c>
      <c r="BX41" s="34" t="n">
        <v>10</v>
      </c>
      <c r="BY41" s="34" t="n">
        <v>100</v>
      </c>
      <c r="BZ41" s="34" t="n">
        <v>2000</v>
      </c>
      <c r="CA41" s="34"/>
      <c r="CB41" s="34"/>
      <c r="CC41" s="34"/>
      <c r="CD41" s="34"/>
      <c r="CE41" s="34" t="n">
        <v>1</v>
      </c>
      <c r="CF41" s="34" t="n">
        <v>10</v>
      </c>
      <c r="CG41" s="34" t="n">
        <v>100</v>
      </c>
      <c r="CH41" s="34" t="n">
        <v>1000</v>
      </c>
      <c r="CI41" s="34" t="n">
        <v>3</v>
      </c>
      <c r="CJ41" s="34" t="n">
        <v>30</v>
      </c>
      <c r="CK41" s="34" t="n">
        <v>400</v>
      </c>
      <c r="CL41" s="34" t="n">
        <v>3000</v>
      </c>
      <c r="CM41" s="34" t="n">
        <v>2</v>
      </c>
      <c r="CN41" s="34" t="n">
        <v>20</v>
      </c>
      <c r="CO41" s="34" t="n">
        <v>100</v>
      </c>
      <c r="CP41" s="34" t="n">
        <v>2000</v>
      </c>
      <c r="CQ41" s="34" t="n">
        <v>2</v>
      </c>
      <c r="CR41" s="34" t="n">
        <v>20</v>
      </c>
      <c r="CS41" s="34" t="n">
        <v>100</v>
      </c>
      <c r="CT41" s="34" t="n">
        <v>2000</v>
      </c>
      <c r="CU41" s="34" t="n">
        <v>2</v>
      </c>
      <c r="CV41" s="34" t="n">
        <v>20</v>
      </c>
      <c r="CW41" s="34" t="n">
        <v>100</v>
      </c>
      <c r="CX41" s="34" t="n">
        <v>2000</v>
      </c>
      <c r="CY41" s="68"/>
      <c r="CZ41" s="68"/>
      <c r="DA41" s="68"/>
      <c r="DB41" s="68"/>
      <c r="DC41" s="34" t="n">
        <v>3</v>
      </c>
      <c r="DD41" s="34" t="n">
        <v>30</v>
      </c>
      <c r="DE41" s="34" t="n">
        <v>400</v>
      </c>
      <c r="DF41" s="34" t="n">
        <v>3000</v>
      </c>
      <c r="DG41" s="34" t="n">
        <v>2</v>
      </c>
      <c r="DH41" s="34" t="n">
        <v>30</v>
      </c>
      <c r="DI41" s="34" t="n">
        <v>400</v>
      </c>
      <c r="DJ41" s="34" t="n">
        <v>3000</v>
      </c>
      <c r="DK41" s="34" t="n">
        <v>2</v>
      </c>
      <c r="DL41" s="34" t="n">
        <v>20</v>
      </c>
      <c r="DM41" s="34" t="n">
        <v>100</v>
      </c>
      <c r="DN41" s="34" t="n">
        <v>2000</v>
      </c>
      <c r="DO41" s="34" t="n">
        <v>3</v>
      </c>
      <c r="DP41" s="34" t="n">
        <v>30</v>
      </c>
      <c r="DQ41" s="34" t="n">
        <v>400</v>
      </c>
      <c r="DR41" s="34" t="n">
        <v>3000</v>
      </c>
      <c r="DS41" s="34" t="n">
        <v>1</v>
      </c>
      <c r="DT41" s="34" t="n">
        <v>10</v>
      </c>
      <c r="DU41" s="34" t="n">
        <v>100</v>
      </c>
      <c r="DV41" s="34" t="n">
        <v>1000</v>
      </c>
      <c r="DW41" s="34" t="n">
        <v>1</v>
      </c>
      <c r="DX41" s="34" t="n">
        <v>10</v>
      </c>
      <c r="DY41" s="34" t="n">
        <v>400</v>
      </c>
      <c r="DZ41" s="34" t="n">
        <v>3000</v>
      </c>
      <c r="EA41" s="34" t="n">
        <v>1</v>
      </c>
      <c r="EB41" s="34" t="n">
        <v>10</v>
      </c>
      <c r="EC41" s="34" t="n">
        <v>100</v>
      </c>
      <c r="ED41" s="34" t="n">
        <v>1000</v>
      </c>
      <c r="EE41" s="34"/>
      <c r="EF41" s="34"/>
      <c r="EG41" s="34"/>
      <c r="EH41" s="34"/>
      <c r="EI41" s="34" t="n">
        <v>3</v>
      </c>
      <c r="EJ41" s="34" t="n">
        <v>30</v>
      </c>
      <c r="EK41" s="34" t="n">
        <v>400</v>
      </c>
      <c r="EL41" s="34" t="n">
        <v>3000</v>
      </c>
      <c r="EM41" s="34" t="n">
        <v>1</v>
      </c>
      <c r="EN41" s="34" t="n">
        <v>10</v>
      </c>
      <c r="EO41" s="34" t="n">
        <v>100</v>
      </c>
      <c r="EP41" s="34" t="n">
        <v>1000</v>
      </c>
      <c r="EQ41" s="34" t="n">
        <v>1</v>
      </c>
      <c r="ER41" s="34" t="n">
        <v>10</v>
      </c>
      <c r="ES41" s="34" t="n">
        <v>100</v>
      </c>
      <c r="ET41" s="34" t="n">
        <v>2000</v>
      </c>
      <c r="EU41" s="34" t="n">
        <v>2</v>
      </c>
      <c r="EV41" s="34" t="n">
        <v>30</v>
      </c>
      <c r="EW41" s="34" t="n">
        <v>400</v>
      </c>
      <c r="EX41" s="34" t="n">
        <v>3000</v>
      </c>
      <c r="EY41" s="34" t="n">
        <v>3</v>
      </c>
      <c r="EZ41" s="34" t="n">
        <v>30</v>
      </c>
      <c r="FA41" s="34" t="n">
        <v>400</v>
      </c>
      <c r="FB41" s="34" t="n">
        <v>3000</v>
      </c>
      <c r="FC41" s="68" t="n">
        <v>2</v>
      </c>
      <c r="FD41" s="68" t="n">
        <v>30</v>
      </c>
      <c r="FE41" s="68" t="n">
        <v>400</v>
      </c>
      <c r="FF41" s="68" t="n">
        <v>3000</v>
      </c>
      <c r="FG41" s="34" t="n">
        <v>3</v>
      </c>
      <c r="FH41" s="34" t="n">
        <v>30</v>
      </c>
      <c r="FI41" s="34" t="n">
        <v>400</v>
      </c>
      <c r="FJ41" s="34" t="n">
        <v>3000</v>
      </c>
      <c r="FK41" s="34" t="n">
        <v>3</v>
      </c>
      <c r="FL41" s="34" t="n">
        <v>30</v>
      </c>
      <c r="FM41" s="34" t="n">
        <v>400</v>
      </c>
      <c r="FN41" s="34" t="n">
        <v>3000</v>
      </c>
      <c r="FO41" s="34" t="n">
        <v>1</v>
      </c>
      <c r="FP41" s="34" t="n">
        <v>10</v>
      </c>
      <c r="FQ41" s="34" t="n">
        <v>200</v>
      </c>
      <c r="FR41" s="34" t="n">
        <v>1000</v>
      </c>
      <c r="FS41" s="34" t="n">
        <v>1</v>
      </c>
      <c r="FT41" s="34" t="n">
        <v>10</v>
      </c>
      <c r="FU41" s="34" t="n">
        <v>200</v>
      </c>
      <c r="FV41" s="34" t="n">
        <v>2000</v>
      </c>
      <c r="FW41" s="34" t="n">
        <v>2</v>
      </c>
      <c r="FX41" s="34" t="n">
        <v>20</v>
      </c>
      <c r="FY41" s="34" t="n">
        <v>200</v>
      </c>
      <c r="FZ41" s="34" t="n">
        <v>2000</v>
      </c>
      <c r="GA41" s="34" t="n">
        <v>2</v>
      </c>
      <c r="GB41" s="34" t="n">
        <v>20</v>
      </c>
      <c r="GC41" s="34" t="n">
        <v>400</v>
      </c>
      <c r="GD41" s="34" t="n">
        <v>3000</v>
      </c>
      <c r="GE41" s="34" t="n">
        <v>1</v>
      </c>
      <c r="GF41" s="34" t="n">
        <v>10</v>
      </c>
      <c r="GG41" s="34" t="n">
        <v>200</v>
      </c>
      <c r="GH41" s="34" t="n">
        <v>2000</v>
      </c>
      <c r="GI41" s="34" t="n">
        <v>2</v>
      </c>
      <c r="GJ41" s="34" t="n">
        <v>20</v>
      </c>
      <c r="GK41" s="34" t="n">
        <v>400</v>
      </c>
      <c r="GL41" s="34" t="n">
        <v>3000</v>
      </c>
      <c r="GM41" s="34" t="n">
        <v>2</v>
      </c>
      <c r="GN41" s="34" t="n">
        <v>10</v>
      </c>
      <c r="GO41" s="34" t="n">
        <v>200</v>
      </c>
      <c r="GP41" s="34" t="n">
        <v>2000</v>
      </c>
      <c r="GQ41" s="34" t="n">
        <v>3</v>
      </c>
      <c r="GR41" s="34" t="n">
        <v>10</v>
      </c>
      <c r="GS41" s="34" t="n">
        <v>100</v>
      </c>
      <c r="GT41" s="34" t="n">
        <v>2000</v>
      </c>
      <c r="GU41" s="34" t="n">
        <v>3</v>
      </c>
      <c r="GV41" s="34" t="n">
        <v>30</v>
      </c>
      <c r="GW41" s="34" t="n">
        <v>400</v>
      </c>
      <c r="GX41" s="34" t="n">
        <v>3000</v>
      </c>
      <c r="GY41" s="34"/>
      <c r="GZ41" s="34"/>
      <c r="HA41" s="34"/>
      <c r="HB41" s="34"/>
      <c r="HC41" s="34" t="n">
        <v>2</v>
      </c>
      <c r="HD41" s="34" t="n">
        <v>10</v>
      </c>
      <c r="HE41" s="34" t="n">
        <v>200</v>
      </c>
      <c r="HF41" s="34" t="n">
        <v>2000</v>
      </c>
    </row>
    <row r="42" s="71" customFormat="true" ht="44.05" hidden="false" customHeight="false" outlineLevel="0" collapsed="false">
      <c r="A42" s="60" t="s">
        <v>200</v>
      </c>
      <c r="B42" s="61" t="s">
        <v>201</v>
      </c>
      <c r="C42" s="79"/>
      <c r="D42" s="69"/>
      <c r="E42" s="0"/>
      <c r="F42" s="69"/>
      <c r="G42" s="67"/>
      <c r="H42" s="67"/>
      <c r="I42" s="67"/>
      <c r="J42" s="48"/>
      <c r="K42" s="48"/>
      <c r="L42" s="67" t="n">
        <f aca="false">K42-E42</f>
        <v>0</v>
      </c>
      <c r="M42" s="67"/>
      <c r="N42" s="61"/>
      <c r="O42" s="70" t="n">
        <v>0</v>
      </c>
      <c r="P42" s="70" t="n">
        <v>0</v>
      </c>
      <c r="Q42" s="70" t="n">
        <v>0</v>
      </c>
      <c r="R42" s="70" t="n">
        <v>0</v>
      </c>
      <c r="S42" s="70" t="n">
        <v>0</v>
      </c>
      <c r="T42" s="70" t="n">
        <v>0</v>
      </c>
      <c r="U42" s="70" t="n">
        <v>0</v>
      </c>
      <c r="V42" s="70" t="n">
        <v>0</v>
      </c>
      <c r="W42" s="70"/>
      <c r="X42" s="70"/>
      <c r="Y42" s="70"/>
      <c r="Z42" s="70"/>
      <c r="AA42" s="70" t="n">
        <v>0</v>
      </c>
      <c r="AB42" s="70" t="n">
        <v>0</v>
      </c>
      <c r="AC42" s="70" t="n">
        <v>0</v>
      </c>
      <c r="AD42" s="70" t="n">
        <v>0</v>
      </c>
      <c r="AE42" s="70"/>
      <c r="AF42" s="70"/>
      <c r="AG42" s="70"/>
      <c r="AH42" s="70"/>
      <c r="AI42" s="70" t="n">
        <v>0</v>
      </c>
      <c r="AJ42" s="70" t="n">
        <v>0</v>
      </c>
      <c r="AK42" s="70" t="n">
        <v>0</v>
      </c>
      <c r="AL42" s="70" t="n">
        <v>0</v>
      </c>
      <c r="AM42" s="70" t="n">
        <v>0</v>
      </c>
      <c r="AN42" s="70" t="n">
        <v>0</v>
      </c>
      <c r="AO42" s="70" t="n">
        <v>0</v>
      </c>
      <c r="AP42" s="70" t="n">
        <v>0</v>
      </c>
      <c r="AQ42" s="82" t="n">
        <v>0</v>
      </c>
      <c r="AR42" s="70" t="n">
        <v>0</v>
      </c>
      <c r="AS42" s="70" t="n">
        <v>0</v>
      </c>
      <c r="AT42" s="70" t="n">
        <v>0</v>
      </c>
      <c r="AU42" s="70" t="n">
        <v>0</v>
      </c>
      <c r="AV42" s="70" t="n">
        <v>0</v>
      </c>
      <c r="AW42" s="70" t="n">
        <v>0</v>
      </c>
      <c r="AX42" s="70" t="n">
        <v>0</v>
      </c>
      <c r="AY42" s="70" t="n">
        <v>0</v>
      </c>
      <c r="AZ42" s="70" t="n">
        <v>0</v>
      </c>
      <c r="BA42" s="70" t="n">
        <v>0</v>
      </c>
      <c r="BB42" s="70" t="n">
        <v>0</v>
      </c>
      <c r="BC42" s="70"/>
      <c r="BD42" s="70"/>
      <c r="BE42" s="70"/>
      <c r="BF42" s="70"/>
      <c r="BG42" s="70" t="n">
        <v>0</v>
      </c>
      <c r="BH42" s="70" t="n">
        <v>0</v>
      </c>
      <c r="BI42" s="70" t="n">
        <v>0</v>
      </c>
      <c r="BJ42" s="70" t="n">
        <v>0</v>
      </c>
      <c r="BK42" s="70" t="n">
        <v>0</v>
      </c>
      <c r="BL42" s="70" t="n">
        <v>0</v>
      </c>
      <c r="BM42" s="70" t="n">
        <v>0</v>
      </c>
      <c r="BN42" s="70" t="n">
        <v>0</v>
      </c>
      <c r="BO42" s="70"/>
      <c r="BP42" s="70"/>
      <c r="BQ42" s="70"/>
      <c r="BR42" s="70"/>
      <c r="BS42" s="70" t="n">
        <v>0</v>
      </c>
      <c r="BT42" s="70" t="n">
        <v>0</v>
      </c>
      <c r="BU42" s="70" t="n">
        <v>0</v>
      </c>
      <c r="BV42" s="70" t="n">
        <v>0</v>
      </c>
      <c r="BW42" s="70" t="n">
        <v>0</v>
      </c>
      <c r="BX42" s="70" t="n">
        <v>0</v>
      </c>
      <c r="BY42" s="70" t="n">
        <v>0</v>
      </c>
      <c r="BZ42" s="70" t="n">
        <v>0</v>
      </c>
      <c r="CA42" s="70"/>
      <c r="CB42" s="70"/>
      <c r="CC42" s="70"/>
      <c r="CD42" s="70"/>
      <c r="CE42" s="70" t="n">
        <v>0</v>
      </c>
      <c r="CF42" s="70" t="n">
        <v>0</v>
      </c>
      <c r="CG42" s="70" t="n">
        <v>0</v>
      </c>
      <c r="CH42" s="70" t="n">
        <v>0</v>
      </c>
      <c r="CI42" s="70" t="n">
        <v>0</v>
      </c>
      <c r="CJ42" s="70" t="n">
        <v>0</v>
      </c>
      <c r="CK42" s="70" t="n">
        <v>0</v>
      </c>
      <c r="CL42" s="70" t="n">
        <v>0</v>
      </c>
      <c r="CM42" s="70" t="n">
        <v>0</v>
      </c>
      <c r="CN42" s="70" t="n">
        <v>0</v>
      </c>
      <c r="CO42" s="70" t="n">
        <v>0</v>
      </c>
      <c r="CP42" s="70" t="n">
        <v>0</v>
      </c>
      <c r="CQ42" s="70" t="n">
        <v>0</v>
      </c>
      <c r="CR42" s="70" t="n">
        <v>0</v>
      </c>
      <c r="CS42" s="70" t="n">
        <v>0</v>
      </c>
      <c r="CT42" s="70" t="n">
        <v>0</v>
      </c>
      <c r="CU42" s="70" t="n">
        <v>0</v>
      </c>
      <c r="CV42" s="70" t="n">
        <v>0</v>
      </c>
      <c r="CW42" s="70" t="n">
        <v>0</v>
      </c>
      <c r="CX42" s="70" t="n">
        <v>0</v>
      </c>
      <c r="CY42" s="70"/>
      <c r="CZ42" s="70"/>
      <c r="DA42" s="70"/>
      <c r="DB42" s="70"/>
      <c r="DC42" s="70" t="n">
        <v>0</v>
      </c>
      <c r="DD42" s="70" t="n">
        <v>0</v>
      </c>
      <c r="DE42" s="70" t="n">
        <v>0</v>
      </c>
      <c r="DF42" s="70" t="n">
        <v>0</v>
      </c>
      <c r="DG42" s="70" t="n">
        <v>0</v>
      </c>
      <c r="DH42" s="70" t="n">
        <v>0</v>
      </c>
      <c r="DI42" s="70" t="n">
        <v>0</v>
      </c>
      <c r="DJ42" s="70" t="n">
        <v>0</v>
      </c>
      <c r="DK42" s="70" t="n">
        <v>0</v>
      </c>
      <c r="DL42" s="70" t="n">
        <v>0</v>
      </c>
      <c r="DM42" s="70" t="n">
        <v>0</v>
      </c>
      <c r="DN42" s="70" t="n">
        <v>0</v>
      </c>
      <c r="DO42" s="70" t="n">
        <v>0</v>
      </c>
      <c r="DP42" s="70" t="n">
        <v>0</v>
      </c>
      <c r="DQ42" s="70" t="n">
        <v>0</v>
      </c>
      <c r="DR42" s="70" t="n">
        <v>0</v>
      </c>
      <c r="DS42" s="70" t="n">
        <v>0</v>
      </c>
      <c r="DT42" s="70" t="n">
        <v>0</v>
      </c>
      <c r="DU42" s="70" t="n">
        <v>0</v>
      </c>
      <c r="DV42" s="70" t="n">
        <v>0</v>
      </c>
      <c r="DW42" s="70" t="n">
        <v>0</v>
      </c>
      <c r="DX42" s="70" t="n">
        <v>0</v>
      </c>
      <c r="DY42" s="70" t="n">
        <v>0</v>
      </c>
      <c r="DZ42" s="70" t="n">
        <v>0</v>
      </c>
      <c r="EA42" s="70" t="n">
        <v>0</v>
      </c>
      <c r="EB42" s="70" t="n">
        <v>0</v>
      </c>
      <c r="EC42" s="70" t="n">
        <v>0</v>
      </c>
      <c r="ED42" s="70" t="n">
        <v>0</v>
      </c>
      <c r="EE42" s="70"/>
      <c r="EF42" s="70"/>
      <c r="EG42" s="70"/>
      <c r="EH42" s="70"/>
      <c r="EI42" s="70" t="n">
        <v>0</v>
      </c>
      <c r="EJ42" s="70" t="n">
        <v>0</v>
      </c>
      <c r="EK42" s="70" t="n">
        <v>0</v>
      </c>
      <c r="EL42" s="70" t="n">
        <v>0</v>
      </c>
      <c r="EM42" s="70" t="n">
        <v>0</v>
      </c>
      <c r="EN42" s="70" t="n">
        <v>0</v>
      </c>
      <c r="EO42" s="70" t="n">
        <v>0</v>
      </c>
      <c r="EP42" s="70" t="n">
        <v>0</v>
      </c>
      <c r="EQ42" s="70" t="n">
        <v>0</v>
      </c>
      <c r="ER42" s="70" t="n">
        <v>0</v>
      </c>
      <c r="ES42" s="70" t="n">
        <v>0</v>
      </c>
      <c r="ET42" s="70" t="n">
        <v>0</v>
      </c>
      <c r="EU42" s="70" t="n">
        <v>0</v>
      </c>
      <c r="EV42" s="70" t="n">
        <v>0</v>
      </c>
      <c r="EW42" s="70" t="n">
        <v>0</v>
      </c>
      <c r="EX42" s="70" t="n">
        <v>0</v>
      </c>
      <c r="EY42" s="70" t="n">
        <v>0</v>
      </c>
      <c r="EZ42" s="70" t="n">
        <v>0</v>
      </c>
      <c r="FA42" s="70" t="n">
        <v>0</v>
      </c>
      <c r="FB42" s="70" t="n">
        <v>0</v>
      </c>
      <c r="FC42" s="70" t="n">
        <v>0</v>
      </c>
      <c r="FD42" s="70" t="n">
        <v>0</v>
      </c>
      <c r="FE42" s="70" t="n">
        <v>0</v>
      </c>
      <c r="FF42" s="70" t="n">
        <v>0</v>
      </c>
      <c r="FG42" s="70" t="n">
        <v>0</v>
      </c>
      <c r="FH42" s="70" t="n">
        <v>0</v>
      </c>
      <c r="FI42" s="70" t="n">
        <v>0</v>
      </c>
      <c r="FJ42" s="70" t="n">
        <v>0</v>
      </c>
      <c r="FK42" s="70" t="n">
        <v>0</v>
      </c>
      <c r="FL42" s="70" t="n">
        <v>0</v>
      </c>
      <c r="FM42" s="70" t="n">
        <v>0</v>
      </c>
      <c r="FN42" s="70" t="n">
        <v>0</v>
      </c>
      <c r="FO42" s="70" t="n">
        <v>0</v>
      </c>
      <c r="FP42" s="70" t="n">
        <v>0</v>
      </c>
      <c r="FQ42" s="70" t="n">
        <v>0</v>
      </c>
      <c r="FR42" s="70" t="n">
        <v>0</v>
      </c>
      <c r="FS42" s="70" t="n">
        <v>0</v>
      </c>
      <c r="FT42" s="70" t="n">
        <v>0</v>
      </c>
      <c r="FU42" s="70" t="n">
        <v>0</v>
      </c>
      <c r="FV42" s="70" t="n">
        <v>0</v>
      </c>
      <c r="FW42" s="70" t="n">
        <v>0</v>
      </c>
      <c r="FX42" s="70" t="n">
        <v>0</v>
      </c>
      <c r="FY42" s="70" t="n">
        <v>0</v>
      </c>
      <c r="FZ42" s="70" t="n">
        <v>0</v>
      </c>
      <c r="GA42" s="70" t="n">
        <v>0</v>
      </c>
      <c r="GB42" s="70" t="n">
        <v>0</v>
      </c>
      <c r="GC42" s="70" t="n">
        <v>0</v>
      </c>
      <c r="GD42" s="70" t="n">
        <v>0</v>
      </c>
      <c r="GE42" s="70" t="n">
        <v>0</v>
      </c>
      <c r="GF42" s="70" t="n">
        <v>0</v>
      </c>
      <c r="GG42" s="70" t="n">
        <v>0</v>
      </c>
      <c r="GH42" s="70" t="n">
        <v>0</v>
      </c>
      <c r="GI42" s="70" t="n">
        <v>0</v>
      </c>
      <c r="GJ42" s="70" t="n">
        <v>0</v>
      </c>
      <c r="GK42" s="70" t="n">
        <v>0</v>
      </c>
      <c r="GL42" s="70" t="n">
        <v>0</v>
      </c>
      <c r="GM42" s="70" t="n">
        <v>0</v>
      </c>
      <c r="GN42" s="70" t="n">
        <v>0</v>
      </c>
      <c r="GO42" s="70" t="n">
        <v>0</v>
      </c>
      <c r="GP42" s="70" t="n">
        <v>0</v>
      </c>
      <c r="GQ42" s="70" t="n">
        <v>0</v>
      </c>
      <c r="GR42" s="70" t="n">
        <v>0</v>
      </c>
      <c r="GS42" s="70" t="n">
        <v>0</v>
      </c>
      <c r="GT42" s="70" t="n">
        <v>0</v>
      </c>
      <c r="GU42" s="70" t="n">
        <v>0</v>
      </c>
      <c r="GV42" s="70" t="n">
        <v>0</v>
      </c>
      <c r="GW42" s="70" t="n">
        <v>0</v>
      </c>
      <c r="GX42" s="70" t="n">
        <v>0</v>
      </c>
      <c r="GY42" s="70"/>
      <c r="GZ42" s="70"/>
      <c r="HA42" s="70"/>
      <c r="HB42" s="70"/>
      <c r="HC42" s="70" t="n">
        <v>0</v>
      </c>
      <c r="HD42" s="70" t="n">
        <v>0</v>
      </c>
      <c r="HE42" s="70" t="n">
        <v>0</v>
      </c>
      <c r="HF42" s="70" t="n">
        <v>0</v>
      </c>
      <c r="AMH42" s="0"/>
      <c r="AMI42" s="0"/>
      <c r="AMJ42" s="0"/>
    </row>
    <row r="43" customFormat="false" ht="54.95" hidden="false" customHeight="false" outlineLevel="0" collapsed="false">
      <c r="A43" s="14" t="s">
        <v>202</v>
      </c>
      <c r="B43" s="10" t="s">
        <v>203</v>
      </c>
      <c r="C43" s="79" t="n">
        <f aca="false">IF(OR(H43&lt;=1,I43&lt;=1)=1,0,IF(OR(H43&lt;2,I43&lt;2)=1,1,2))</f>
        <v>2</v>
      </c>
      <c r="D43" s="48" t="s">
        <v>121</v>
      </c>
      <c r="F43" s="48" t="s">
        <v>204</v>
      </c>
      <c r="G43" s="67" t="n">
        <f aca="false">COUNTIF(N43:HA43,1)+COUNTIF(N43:HA43,2)*0.5</f>
        <v>18.5</v>
      </c>
      <c r="H43" s="67" t="n">
        <f aca="false">COUNTIF(N43:HA43,10)+COUNTIF(N43:HA43,20)*0.5</f>
        <v>14</v>
      </c>
      <c r="I43" s="67" t="n">
        <f aca="false">COUNTIF(N43:HA43,1000)+COUNTIF(N43:HA43,2000)*0.5</f>
        <v>10.5</v>
      </c>
      <c r="J43" s="48" t="str">
        <f aca="false">IF(K43=100,"AV",IF(K43=200,"AF",IF(K43=300,"SF",0)))</f>
        <v>SF</v>
      </c>
      <c r="K43" s="48" t="n">
        <f aca="false">IF(COUNTIF(N43:HA43,300)&gt;=1,300,IF(COUNTIF(N43:HA43,200)&gt;=1,200,IF(COUNTIF(N43:HA43,100)&gt;=1,100,0)))</f>
        <v>300</v>
      </c>
      <c r="L43" s="67" t="n">
        <f aca="false">K43-E43</f>
        <v>300</v>
      </c>
      <c r="M43" s="67"/>
      <c r="N43" s="10"/>
      <c r="O43" s="68" t="n">
        <v>3</v>
      </c>
      <c r="P43" s="68" t="n">
        <v>30</v>
      </c>
      <c r="Q43" s="68" t="n">
        <v>400</v>
      </c>
      <c r="R43" s="68" t="n">
        <v>3000</v>
      </c>
      <c r="S43" s="34" t="n">
        <v>2</v>
      </c>
      <c r="T43" s="34" t="n">
        <v>20</v>
      </c>
      <c r="U43" s="34" t="n">
        <v>100</v>
      </c>
      <c r="V43" s="34" t="n">
        <v>2000</v>
      </c>
      <c r="W43" s="34"/>
      <c r="X43" s="34"/>
      <c r="Y43" s="34"/>
      <c r="Z43" s="34"/>
      <c r="AA43" s="34" t="n">
        <v>3</v>
      </c>
      <c r="AB43" s="34" t="n">
        <v>30</v>
      </c>
      <c r="AC43" s="34" t="n">
        <v>400</v>
      </c>
      <c r="AD43" s="34" t="n">
        <v>3000</v>
      </c>
      <c r="AE43" s="34"/>
      <c r="AF43" s="34"/>
      <c r="AG43" s="34"/>
      <c r="AH43" s="34"/>
      <c r="AI43" s="34" t="n">
        <v>3</v>
      </c>
      <c r="AJ43" s="34" t="n">
        <v>30</v>
      </c>
      <c r="AK43" s="34" t="n">
        <v>400</v>
      </c>
      <c r="AL43" s="34" t="n">
        <v>3000</v>
      </c>
      <c r="AM43" s="34" t="n">
        <v>3</v>
      </c>
      <c r="AN43" s="70" t="n">
        <v>30</v>
      </c>
      <c r="AO43" s="70" t="n">
        <v>400</v>
      </c>
      <c r="AP43" s="70" t="n">
        <v>3000</v>
      </c>
      <c r="AQ43" s="82" t="n">
        <v>3</v>
      </c>
      <c r="AR43" s="70" t="n">
        <v>30</v>
      </c>
      <c r="AS43" s="70" t="n">
        <v>400</v>
      </c>
      <c r="AT43" s="70" t="n">
        <v>3000</v>
      </c>
      <c r="AU43" s="34" t="n">
        <v>1</v>
      </c>
      <c r="AV43" s="34" t="n">
        <v>30</v>
      </c>
      <c r="AW43" s="34" t="n">
        <v>400</v>
      </c>
      <c r="AX43" s="34" t="n">
        <v>3000</v>
      </c>
      <c r="AY43" s="34" t="n">
        <v>3</v>
      </c>
      <c r="AZ43" s="34" t="n">
        <v>30</v>
      </c>
      <c r="BA43" s="34" t="n">
        <v>400</v>
      </c>
      <c r="BB43" s="34" t="n">
        <v>3000</v>
      </c>
      <c r="BC43" s="34"/>
      <c r="BD43" s="34"/>
      <c r="BE43" s="34"/>
      <c r="BF43" s="34"/>
      <c r="BG43" s="34" t="n">
        <v>2</v>
      </c>
      <c r="BH43" s="34" t="n">
        <v>30</v>
      </c>
      <c r="BI43" s="34" t="n">
        <v>400</v>
      </c>
      <c r="BJ43" s="34" t="n">
        <v>3000</v>
      </c>
      <c r="BK43" s="34" t="n">
        <v>3</v>
      </c>
      <c r="BL43" s="34" t="n">
        <v>30</v>
      </c>
      <c r="BM43" s="34" t="n">
        <v>400</v>
      </c>
      <c r="BN43" s="34" t="n">
        <v>3000</v>
      </c>
      <c r="BO43" s="34"/>
      <c r="BP43" s="34"/>
      <c r="BQ43" s="34"/>
      <c r="BR43" s="34"/>
      <c r="BS43" s="68" t="n">
        <v>2</v>
      </c>
      <c r="BT43" s="68" t="n">
        <v>20</v>
      </c>
      <c r="BU43" s="68" t="n">
        <v>400</v>
      </c>
      <c r="BV43" s="68" t="n">
        <v>3000</v>
      </c>
      <c r="BW43" s="34" t="n">
        <v>1</v>
      </c>
      <c r="BX43" s="34" t="n">
        <v>10</v>
      </c>
      <c r="BY43" s="34" t="n">
        <v>100</v>
      </c>
      <c r="BZ43" s="34" t="n">
        <v>1000</v>
      </c>
      <c r="CA43" s="34"/>
      <c r="CB43" s="34"/>
      <c r="CC43" s="34"/>
      <c r="CD43" s="34"/>
      <c r="CE43" s="34" t="n">
        <v>3</v>
      </c>
      <c r="CF43" s="34" t="n">
        <v>30</v>
      </c>
      <c r="CG43" s="34" t="n">
        <v>400</v>
      </c>
      <c r="CH43" s="34" t="n">
        <v>3000</v>
      </c>
      <c r="CI43" s="34" t="n">
        <v>3</v>
      </c>
      <c r="CJ43" s="34" t="n">
        <v>30</v>
      </c>
      <c r="CK43" s="34" t="n">
        <v>400</v>
      </c>
      <c r="CL43" s="34" t="n">
        <v>3000</v>
      </c>
      <c r="CM43" s="34" t="n">
        <v>1</v>
      </c>
      <c r="CN43" s="34" t="n">
        <v>10</v>
      </c>
      <c r="CO43" s="34" t="n">
        <v>200</v>
      </c>
      <c r="CP43" s="34" t="n">
        <v>2000</v>
      </c>
      <c r="CQ43" s="34" t="n">
        <v>1</v>
      </c>
      <c r="CR43" s="34" t="n">
        <v>10</v>
      </c>
      <c r="CS43" s="34" t="n">
        <v>100</v>
      </c>
      <c r="CT43" s="34" t="n">
        <v>1000</v>
      </c>
      <c r="CU43" s="34" t="n">
        <v>3</v>
      </c>
      <c r="CV43" s="34" t="n">
        <v>30</v>
      </c>
      <c r="CW43" s="34" t="n">
        <v>400</v>
      </c>
      <c r="CX43" s="34" t="n">
        <v>3000</v>
      </c>
      <c r="CY43" s="68"/>
      <c r="CZ43" s="68"/>
      <c r="DA43" s="68"/>
      <c r="DB43" s="68"/>
      <c r="DC43" s="34" t="n">
        <v>3</v>
      </c>
      <c r="DD43" s="34" t="n">
        <v>30</v>
      </c>
      <c r="DE43" s="34" t="n">
        <v>400</v>
      </c>
      <c r="DF43" s="34" t="n">
        <v>3000</v>
      </c>
      <c r="DG43" s="34" t="n">
        <v>3</v>
      </c>
      <c r="DH43" s="34" t="n">
        <v>30</v>
      </c>
      <c r="DI43" s="34" t="n">
        <v>400</v>
      </c>
      <c r="DJ43" s="34" t="n">
        <v>3000</v>
      </c>
      <c r="DK43" s="34" t="n">
        <v>1</v>
      </c>
      <c r="DL43" s="34" t="n">
        <v>10</v>
      </c>
      <c r="DM43" s="34" t="n">
        <v>300</v>
      </c>
      <c r="DN43" s="34" t="n">
        <v>1000</v>
      </c>
      <c r="DO43" s="34" t="n">
        <v>1</v>
      </c>
      <c r="DP43" s="34" t="n">
        <v>10</v>
      </c>
      <c r="DQ43" s="34" t="n">
        <v>100</v>
      </c>
      <c r="DR43" s="34" t="n">
        <v>1000</v>
      </c>
      <c r="DS43" s="34" t="n">
        <v>3</v>
      </c>
      <c r="DT43" s="34" t="n">
        <v>30</v>
      </c>
      <c r="DU43" s="34" t="n">
        <v>400</v>
      </c>
      <c r="DV43" s="34" t="n">
        <v>3000</v>
      </c>
      <c r="DW43" s="34" t="n">
        <v>1</v>
      </c>
      <c r="DX43" s="34" t="n">
        <v>10</v>
      </c>
      <c r="DY43" s="34" t="n">
        <v>400</v>
      </c>
      <c r="DZ43" s="34" t="n">
        <v>3000</v>
      </c>
      <c r="EA43" s="34" t="n">
        <v>2</v>
      </c>
      <c r="EB43" s="34" t="n">
        <v>20</v>
      </c>
      <c r="EC43" s="34" t="n">
        <v>100</v>
      </c>
      <c r="ED43" s="34" t="n">
        <v>2000</v>
      </c>
      <c r="EE43" s="34"/>
      <c r="EF43" s="34"/>
      <c r="EG43" s="34"/>
      <c r="EH43" s="34"/>
      <c r="EI43" s="34" t="n">
        <v>3</v>
      </c>
      <c r="EJ43" s="34" t="n">
        <v>30</v>
      </c>
      <c r="EK43" s="34" t="n">
        <v>400</v>
      </c>
      <c r="EL43" s="34" t="n">
        <v>3000</v>
      </c>
      <c r="EM43" s="34" t="n">
        <v>1</v>
      </c>
      <c r="EN43" s="34" t="n">
        <v>10</v>
      </c>
      <c r="EO43" s="34" t="n">
        <v>100</v>
      </c>
      <c r="EP43" s="34" t="n">
        <v>1000</v>
      </c>
      <c r="EQ43" s="34" t="n">
        <v>1</v>
      </c>
      <c r="ER43" s="34" t="n">
        <v>20</v>
      </c>
      <c r="ES43" s="34" t="n">
        <v>100</v>
      </c>
      <c r="ET43" s="34" t="n">
        <v>2000</v>
      </c>
      <c r="EU43" s="34" t="n">
        <v>2</v>
      </c>
      <c r="EV43" s="34" t="n">
        <v>30</v>
      </c>
      <c r="EW43" s="34" t="n">
        <v>400</v>
      </c>
      <c r="EX43" s="34" t="n">
        <v>3000</v>
      </c>
      <c r="EY43" s="34" t="n">
        <v>3</v>
      </c>
      <c r="EZ43" s="34" t="n">
        <v>30</v>
      </c>
      <c r="FA43" s="34" t="n">
        <v>400</v>
      </c>
      <c r="FB43" s="34" t="n">
        <v>3000</v>
      </c>
      <c r="FC43" s="68" t="n">
        <v>2</v>
      </c>
      <c r="FD43" s="68" t="n">
        <v>30</v>
      </c>
      <c r="FE43" s="68" t="n">
        <v>400</v>
      </c>
      <c r="FF43" s="68" t="n">
        <v>3000</v>
      </c>
      <c r="FG43" s="34" t="n">
        <v>2</v>
      </c>
      <c r="FH43" s="34" t="n">
        <v>30</v>
      </c>
      <c r="FI43" s="34" t="n">
        <v>400</v>
      </c>
      <c r="FJ43" s="34" t="n">
        <v>3000</v>
      </c>
      <c r="FK43" s="34" t="n">
        <v>3</v>
      </c>
      <c r="FL43" s="34" t="n">
        <v>30</v>
      </c>
      <c r="FM43" s="34" t="n">
        <v>400</v>
      </c>
      <c r="FN43" s="34" t="n">
        <v>3000</v>
      </c>
      <c r="FO43" s="34" t="n">
        <v>1</v>
      </c>
      <c r="FP43" s="34" t="n">
        <v>10</v>
      </c>
      <c r="FQ43" s="34" t="n">
        <v>200</v>
      </c>
      <c r="FR43" s="34" t="n">
        <v>1000</v>
      </c>
      <c r="FS43" s="34" t="n">
        <v>1</v>
      </c>
      <c r="FT43" s="34" t="n">
        <v>10</v>
      </c>
      <c r="FU43" s="34" t="n">
        <v>200</v>
      </c>
      <c r="FV43" s="34" t="n">
        <v>2000</v>
      </c>
      <c r="FW43" s="34" t="n">
        <v>2</v>
      </c>
      <c r="FX43" s="34" t="n">
        <v>30</v>
      </c>
      <c r="FY43" s="34" t="n">
        <v>400</v>
      </c>
      <c r="FZ43" s="34" t="n">
        <v>3000</v>
      </c>
      <c r="GA43" s="34" t="n">
        <v>1</v>
      </c>
      <c r="GB43" s="34" t="n">
        <v>20</v>
      </c>
      <c r="GC43" s="34" t="n">
        <v>100</v>
      </c>
      <c r="GD43" s="34" t="n">
        <v>3000</v>
      </c>
      <c r="GE43" s="34" t="n">
        <v>1</v>
      </c>
      <c r="GF43" s="34" t="n">
        <v>20</v>
      </c>
      <c r="GG43" s="34" t="n">
        <v>200</v>
      </c>
      <c r="GH43" s="34" t="n">
        <v>2000</v>
      </c>
      <c r="GI43" s="34" t="n">
        <v>3</v>
      </c>
      <c r="GJ43" s="34" t="n">
        <v>30</v>
      </c>
      <c r="GK43" s="34" t="n">
        <v>400</v>
      </c>
      <c r="GL43" s="34" t="n">
        <v>3000</v>
      </c>
      <c r="GM43" s="34" t="n">
        <v>2</v>
      </c>
      <c r="GN43" s="34" t="n">
        <v>10</v>
      </c>
      <c r="GO43" s="34" t="n">
        <v>200</v>
      </c>
      <c r="GP43" s="34" t="n">
        <v>2000</v>
      </c>
      <c r="GQ43" s="34" t="n">
        <v>3</v>
      </c>
      <c r="GR43" s="34" t="n">
        <v>30</v>
      </c>
      <c r="GS43" s="34" t="n">
        <v>400</v>
      </c>
      <c r="GT43" s="34" t="n">
        <v>3000</v>
      </c>
      <c r="GU43" s="34" t="n">
        <v>1</v>
      </c>
      <c r="GV43" s="34" t="n">
        <v>10</v>
      </c>
      <c r="GW43" s="34" t="n">
        <v>100</v>
      </c>
      <c r="GX43" s="34" t="n">
        <v>1000</v>
      </c>
      <c r="GY43" s="34"/>
      <c r="GZ43" s="34"/>
      <c r="HA43" s="34"/>
      <c r="HB43" s="34"/>
      <c r="HC43" s="34" t="n">
        <v>2</v>
      </c>
      <c r="HD43" s="34" t="n">
        <v>10</v>
      </c>
      <c r="HE43" s="34" t="n">
        <v>200</v>
      </c>
      <c r="HF43" s="34" t="n">
        <v>2000</v>
      </c>
    </row>
    <row r="44" customFormat="false" ht="28.45" hidden="false" customHeight="false" outlineLevel="0" collapsed="false">
      <c r="A44" s="14" t="s">
        <v>205</v>
      </c>
      <c r="B44" s="10" t="s">
        <v>206</v>
      </c>
      <c r="C44" s="79" t="n">
        <f aca="false">IF(OR(H44&lt;=1,I44&lt;=1)=1,0,IF(OR(H44&lt;2,I44&lt;2)=1,1,2))</f>
        <v>2</v>
      </c>
      <c r="D44" s="48" t="s">
        <v>118</v>
      </c>
      <c r="F44" s="48" t="s">
        <v>126</v>
      </c>
      <c r="G44" s="67" t="n">
        <f aca="false">COUNTIF(N44:HA44,1)+COUNTIF(N44:HA44,2)*0.5</f>
        <v>16</v>
      </c>
      <c r="H44" s="67" t="n">
        <f aca="false">COUNTIF(N44:HA44,10)+COUNTIF(N44:HA44,20)*0.5</f>
        <v>10</v>
      </c>
      <c r="I44" s="67" t="n">
        <f aca="false">COUNTIF(N44:HA44,1000)+COUNTIF(N44:HA44,2000)*0.5</f>
        <v>3.5</v>
      </c>
      <c r="J44" s="48" t="str">
        <f aca="false">IF(K44=100,"AV",IF(K44=200,"AF",IF(K44=300,"SF",0)))</f>
        <v>SF</v>
      </c>
      <c r="K44" s="48" t="n">
        <f aca="false">IF(COUNTIF(N44:HA44,300)&gt;=1,300,IF(COUNTIF(N44:HA44,200)&gt;=1,200,IF(COUNTIF(N44:HA44,100)&gt;=1,100,0)))</f>
        <v>300</v>
      </c>
      <c r="L44" s="67" t="n">
        <f aca="false">K44-E44</f>
        <v>300</v>
      </c>
      <c r="M44" s="67"/>
      <c r="N44" s="10"/>
      <c r="O44" s="68" t="n">
        <v>3</v>
      </c>
      <c r="P44" s="68" t="n">
        <v>30</v>
      </c>
      <c r="Q44" s="68" t="n">
        <v>400</v>
      </c>
      <c r="R44" s="68" t="n">
        <v>3000</v>
      </c>
      <c r="S44" s="34" t="n">
        <v>3</v>
      </c>
      <c r="T44" s="34" t="n">
        <v>30</v>
      </c>
      <c r="U44" s="34" t="n">
        <v>400</v>
      </c>
      <c r="V44" s="34" t="n">
        <v>3000</v>
      </c>
      <c r="W44" s="34"/>
      <c r="X44" s="34"/>
      <c r="Y44" s="34"/>
      <c r="Z44" s="34"/>
      <c r="AA44" s="34" t="n">
        <v>3</v>
      </c>
      <c r="AB44" s="34" t="n">
        <v>30</v>
      </c>
      <c r="AC44" s="34" t="n">
        <v>400</v>
      </c>
      <c r="AD44" s="34" t="n">
        <v>3000</v>
      </c>
      <c r="AE44" s="34"/>
      <c r="AF44" s="34"/>
      <c r="AG44" s="34"/>
      <c r="AH44" s="34"/>
      <c r="AI44" s="34" t="n">
        <v>3</v>
      </c>
      <c r="AJ44" s="34" t="n">
        <v>30</v>
      </c>
      <c r="AK44" s="34" t="n">
        <v>400</v>
      </c>
      <c r="AL44" s="34" t="n">
        <v>3000</v>
      </c>
      <c r="AM44" s="34" t="n">
        <v>3</v>
      </c>
      <c r="AN44" s="70" t="n">
        <v>30</v>
      </c>
      <c r="AO44" s="70" t="n">
        <v>400</v>
      </c>
      <c r="AP44" s="70" t="n">
        <v>3000</v>
      </c>
      <c r="AQ44" s="82" t="n">
        <v>3</v>
      </c>
      <c r="AR44" s="70" t="n">
        <v>30</v>
      </c>
      <c r="AS44" s="70" t="n">
        <v>400</v>
      </c>
      <c r="AT44" s="70" t="n">
        <v>3000</v>
      </c>
      <c r="AU44" s="34" t="n">
        <v>3</v>
      </c>
      <c r="AV44" s="34" t="n">
        <v>30</v>
      </c>
      <c r="AW44" s="34" t="n">
        <v>400</v>
      </c>
      <c r="AX44" s="34" t="n">
        <v>3000</v>
      </c>
      <c r="AY44" s="34" t="n">
        <v>3</v>
      </c>
      <c r="AZ44" s="34" t="n">
        <v>30</v>
      </c>
      <c r="BA44" s="34" t="n">
        <v>400</v>
      </c>
      <c r="BB44" s="34" t="n">
        <v>3000</v>
      </c>
      <c r="BC44" s="34"/>
      <c r="BD44" s="34"/>
      <c r="BE44" s="34"/>
      <c r="BF44" s="34"/>
      <c r="BG44" s="34" t="n">
        <v>3</v>
      </c>
      <c r="BH44" s="34" t="n">
        <v>30</v>
      </c>
      <c r="BI44" s="34" t="n">
        <v>400</v>
      </c>
      <c r="BJ44" s="34" t="n">
        <v>3000</v>
      </c>
      <c r="BK44" s="34" t="n">
        <v>2</v>
      </c>
      <c r="BL44" s="34" t="n">
        <v>20</v>
      </c>
      <c r="BM44" s="34" t="n">
        <v>100</v>
      </c>
      <c r="BN44" s="34" t="n">
        <v>3000</v>
      </c>
      <c r="BO44" s="34"/>
      <c r="BP44" s="34"/>
      <c r="BQ44" s="34"/>
      <c r="BR44" s="34"/>
      <c r="BS44" s="68" t="n">
        <v>2</v>
      </c>
      <c r="BT44" s="68" t="n">
        <v>30</v>
      </c>
      <c r="BU44" s="68" t="n">
        <v>400</v>
      </c>
      <c r="BV44" s="68" t="n">
        <v>3000</v>
      </c>
      <c r="BW44" s="34" t="n">
        <v>2</v>
      </c>
      <c r="BX44" s="34" t="n">
        <v>30</v>
      </c>
      <c r="BY44" s="34" t="n">
        <v>400</v>
      </c>
      <c r="BZ44" s="34" t="n">
        <v>3000</v>
      </c>
      <c r="CA44" s="34"/>
      <c r="CB44" s="34"/>
      <c r="CC44" s="34"/>
      <c r="CD44" s="34"/>
      <c r="CE44" s="34" t="n">
        <v>2</v>
      </c>
      <c r="CF44" s="34" t="n">
        <v>20</v>
      </c>
      <c r="CG44" s="34" t="n">
        <v>100</v>
      </c>
      <c r="CH44" s="34" t="n">
        <v>2000</v>
      </c>
      <c r="CI44" s="34" t="n">
        <v>3</v>
      </c>
      <c r="CJ44" s="34" t="n">
        <v>30</v>
      </c>
      <c r="CK44" s="34" t="n">
        <v>400</v>
      </c>
      <c r="CL44" s="34" t="n">
        <v>3000</v>
      </c>
      <c r="CM44" s="34" t="n">
        <v>3</v>
      </c>
      <c r="CN44" s="34" t="n">
        <v>30</v>
      </c>
      <c r="CO44" s="34" t="n">
        <v>400</v>
      </c>
      <c r="CP44" s="34" t="n">
        <v>3000</v>
      </c>
      <c r="CQ44" s="34" t="n">
        <v>2</v>
      </c>
      <c r="CR44" s="34" t="n">
        <v>30</v>
      </c>
      <c r="CS44" s="34" t="n">
        <v>400</v>
      </c>
      <c r="CT44" s="34" t="n">
        <v>3000</v>
      </c>
      <c r="CU44" s="34" t="n">
        <v>3</v>
      </c>
      <c r="CV44" s="34" t="n">
        <v>30</v>
      </c>
      <c r="CW44" s="34" t="n">
        <v>400</v>
      </c>
      <c r="CX44" s="34" t="n">
        <v>3000</v>
      </c>
      <c r="CY44" s="68"/>
      <c r="CZ44" s="68"/>
      <c r="DA44" s="68"/>
      <c r="DB44" s="68"/>
      <c r="DC44" s="34" t="n">
        <v>3</v>
      </c>
      <c r="DD44" s="34" t="n">
        <v>30</v>
      </c>
      <c r="DE44" s="34" t="n">
        <v>400</v>
      </c>
      <c r="DF44" s="34" t="n">
        <v>3000</v>
      </c>
      <c r="DG44" s="34" t="n">
        <v>3</v>
      </c>
      <c r="DH44" s="34" t="n">
        <v>30</v>
      </c>
      <c r="DI44" s="34" t="n">
        <v>400</v>
      </c>
      <c r="DJ44" s="34" t="n">
        <v>3000</v>
      </c>
      <c r="DK44" s="34" t="n">
        <v>2</v>
      </c>
      <c r="DL44" s="34" t="n">
        <v>10</v>
      </c>
      <c r="DM44" s="34" t="n">
        <v>100</v>
      </c>
      <c r="DN44" s="34" t="n">
        <v>2000</v>
      </c>
      <c r="DO44" s="34" t="n">
        <v>2</v>
      </c>
      <c r="DP44" s="34" t="n">
        <v>30</v>
      </c>
      <c r="DQ44" s="34" t="n">
        <v>400</v>
      </c>
      <c r="DR44" s="34" t="n">
        <v>3000</v>
      </c>
      <c r="DS44" s="34" t="n">
        <v>3</v>
      </c>
      <c r="DT44" s="34" t="n">
        <v>30</v>
      </c>
      <c r="DU44" s="34" t="n">
        <v>400</v>
      </c>
      <c r="DV44" s="34" t="n">
        <v>3000</v>
      </c>
      <c r="DW44" s="34" t="n">
        <v>1</v>
      </c>
      <c r="DX44" s="34" t="n">
        <v>10</v>
      </c>
      <c r="DY44" s="34" t="n">
        <v>400</v>
      </c>
      <c r="DZ44" s="34" t="n">
        <v>3000</v>
      </c>
      <c r="EA44" s="34" t="n">
        <v>2</v>
      </c>
      <c r="EB44" s="34" t="n">
        <v>20</v>
      </c>
      <c r="EC44" s="34" t="n">
        <v>100</v>
      </c>
      <c r="ED44" s="34" t="n">
        <v>2000</v>
      </c>
      <c r="EE44" s="34"/>
      <c r="EF44" s="34"/>
      <c r="EG44" s="34"/>
      <c r="EH44" s="34"/>
      <c r="EI44" s="34" t="n">
        <v>1</v>
      </c>
      <c r="EJ44" s="34" t="n">
        <v>20</v>
      </c>
      <c r="EK44" s="34" t="n">
        <v>100</v>
      </c>
      <c r="EL44" s="34" t="n">
        <v>3000</v>
      </c>
      <c r="EM44" s="34" t="n">
        <v>2</v>
      </c>
      <c r="EN44" s="34" t="n">
        <v>20</v>
      </c>
      <c r="EO44" s="34" t="n">
        <v>100</v>
      </c>
      <c r="EP44" s="34" t="n">
        <v>3000</v>
      </c>
      <c r="EQ44" s="34" t="n">
        <v>1</v>
      </c>
      <c r="ER44" s="34" t="n">
        <v>20</v>
      </c>
      <c r="ES44" s="34" t="n">
        <v>100</v>
      </c>
      <c r="ET44" s="34" t="n">
        <v>2000</v>
      </c>
      <c r="EU44" s="34" t="n">
        <v>3</v>
      </c>
      <c r="EV44" s="34" t="n">
        <v>30</v>
      </c>
      <c r="EW44" s="34" t="n">
        <v>400</v>
      </c>
      <c r="EX44" s="34" t="n">
        <v>3000</v>
      </c>
      <c r="EY44" s="34" t="n">
        <v>3</v>
      </c>
      <c r="EZ44" s="34" t="n">
        <v>30</v>
      </c>
      <c r="FA44" s="34" t="n">
        <v>400</v>
      </c>
      <c r="FB44" s="34" t="n">
        <v>3000</v>
      </c>
      <c r="FC44" s="68" t="n">
        <v>2</v>
      </c>
      <c r="FD44" s="68" t="n">
        <v>30</v>
      </c>
      <c r="FE44" s="68" t="n">
        <v>400</v>
      </c>
      <c r="FF44" s="68" t="n">
        <v>3000</v>
      </c>
      <c r="FG44" s="34" t="n">
        <v>2</v>
      </c>
      <c r="FH44" s="34" t="n">
        <v>30</v>
      </c>
      <c r="FI44" s="34" t="n">
        <v>400</v>
      </c>
      <c r="FJ44" s="34" t="n">
        <v>3000</v>
      </c>
      <c r="FK44" s="34" t="n">
        <v>1</v>
      </c>
      <c r="FL44" s="34" t="n">
        <v>20</v>
      </c>
      <c r="FM44" s="34" t="n">
        <v>400</v>
      </c>
      <c r="FN44" s="34" t="n">
        <v>3000</v>
      </c>
      <c r="FO44" s="34" t="n">
        <v>1</v>
      </c>
      <c r="FP44" s="34" t="n">
        <v>10</v>
      </c>
      <c r="FQ44" s="34" t="n">
        <v>300</v>
      </c>
      <c r="FR44" s="34" t="n">
        <v>1000</v>
      </c>
      <c r="FS44" s="34" t="n">
        <v>1</v>
      </c>
      <c r="FT44" s="34" t="n">
        <v>10</v>
      </c>
      <c r="FU44" s="34" t="n">
        <v>100</v>
      </c>
      <c r="FV44" s="34" t="n">
        <v>2000</v>
      </c>
      <c r="FW44" s="34" t="n">
        <v>2</v>
      </c>
      <c r="FX44" s="34" t="n">
        <v>30</v>
      </c>
      <c r="FY44" s="34" t="n">
        <v>400</v>
      </c>
      <c r="FZ44" s="34" t="n">
        <v>3000</v>
      </c>
      <c r="GA44" s="34" t="n">
        <v>1</v>
      </c>
      <c r="GB44" s="34" t="n">
        <v>20</v>
      </c>
      <c r="GC44" s="34" t="n">
        <v>100</v>
      </c>
      <c r="GD44" s="34" t="n">
        <v>3000</v>
      </c>
      <c r="GE44" s="34" t="n">
        <v>2</v>
      </c>
      <c r="GF44" s="34" t="n">
        <v>20</v>
      </c>
      <c r="GG44" s="34" t="n">
        <v>100</v>
      </c>
      <c r="GH44" s="34" t="n">
        <v>3000</v>
      </c>
      <c r="GI44" s="34" t="n">
        <v>1</v>
      </c>
      <c r="GJ44" s="34" t="n">
        <v>10</v>
      </c>
      <c r="GK44" s="34" t="n">
        <v>200</v>
      </c>
      <c r="GL44" s="34" t="n">
        <v>3000</v>
      </c>
      <c r="GM44" s="34" t="n">
        <v>3</v>
      </c>
      <c r="GN44" s="34" t="n">
        <v>30</v>
      </c>
      <c r="GO44" s="34" t="n">
        <v>400</v>
      </c>
      <c r="GP44" s="34" t="n">
        <v>3000</v>
      </c>
      <c r="GQ44" s="34" t="n">
        <v>1</v>
      </c>
      <c r="GR44" s="34" t="n">
        <v>20</v>
      </c>
      <c r="GS44" s="34" t="n">
        <v>200</v>
      </c>
      <c r="GT44" s="34" t="n">
        <v>3000</v>
      </c>
      <c r="GU44" s="34" t="n">
        <v>2</v>
      </c>
      <c r="GV44" s="34" t="n">
        <v>30</v>
      </c>
      <c r="GW44" s="34" t="n">
        <v>400</v>
      </c>
      <c r="GX44" s="34" t="n">
        <v>3000</v>
      </c>
      <c r="GY44" s="34"/>
      <c r="GZ44" s="34"/>
      <c r="HA44" s="34"/>
      <c r="HB44" s="34"/>
      <c r="HC44" s="34" t="n">
        <v>3</v>
      </c>
      <c r="HD44" s="34" t="n">
        <v>30</v>
      </c>
      <c r="HE44" s="34" t="n">
        <v>400</v>
      </c>
      <c r="HF44" s="34" t="n">
        <v>3000</v>
      </c>
    </row>
    <row r="45" customFormat="false" ht="14.2" hidden="false" customHeight="false" outlineLevel="0" collapsed="false">
      <c r="A45" s="14" t="s">
        <v>207</v>
      </c>
      <c r="B45" s="10" t="s">
        <v>208</v>
      </c>
      <c r="C45" s="79" t="n">
        <f aca="false">IF(OR(H45&lt;=1,I45&lt;=1)=1,0,IF(OR(H45&lt;2,I45&lt;2)=1,1,2))</f>
        <v>2</v>
      </c>
      <c r="D45" s="48"/>
      <c r="F45" s="48"/>
      <c r="G45" s="67" t="n">
        <f aca="false">COUNTIF(N45:HA45,1)+COUNTIF(N45:HA45,2)*0.5</f>
        <v>8</v>
      </c>
      <c r="H45" s="67" t="n">
        <f aca="false">COUNTIF(N45:HA45,10)+COUNTIF(N45:HA45,20)*0.5</f>
        <v>3.5</v>
      </c>
      <c r="I45" s="67" t="n">
        <f aca="false">COUNTIF(N45:HA45,1000)+COUNTIF(N45:HA45,2000)*0.5</f>
        <v>2</v>
      </c>
      <c r="J45" s="48" t="str">
        <f aca="false">IF(K45=100,"AV",IF(K45=200,"AF",IF(K45=300,"SF",0)))</f>
        <v>AV</v>
      </c>
      <c r="K45" s="48" t="n">
        <f aca="false">IF(COUNTIF(N45:HA45,300)&gt;=1,300,IF(COUNTIF(N45:HA45,200)&gt;=1,200,IF(COUNTIF(N45:HA45,100)&gt;=1,100,0)))</f>
        <v>100</v>
      </c>
      <c r="L45" s="67" t="n">
        <f aca="false">K45-E45</f>
        <v>100</v>
      </c>
      <c r="M45" s="67"/>
      <c r="N45" s="10"/>
      <c r="O45" s="68" t="n">
        <v>1</v>
      </c>
      <c r="P45" s="68" t="n">
        <v>30</v>
      </c>
      <c r="Q45" s="68" t="n">
        <v>400</v>
      </c>
      <c r="R45" s="68" t="n">
        <v>3000</v>
      </c>
      <c r="S45" s="34" t="n">
        <v>3</v>
      </c>
      <c r="T45" s="34" t="n">
        <v>30</v>
      </c>
      <c r="U45" s="34" t="n">
        <v>400</v>
      </c>
      <c r="V45" s="34" t="n">
        <v>3000</v>
      </c>
      <c r="W45" s="34"/>
      <c r="X45" s="34"/>
      <c r="Y45" s="34"/>
      <c r="Z45" s="34"/>
      <c r="AA45" s="34" t="n">
        <v>3</v>
      </c>
      <c r="AB45" s="34" t="n">
        <v>30</v>
      </c>
      <c r="AC45" s="34" t="n">
        <v>400</v>
      </c>
      <c r="AD45" s="34" t="n">
        <v>3000</v>
      </c>
      <c r="AE45" s="34"/>
      <c r="AF45" s="34"/>
      <c r="AG45" s="34"/>
      <c r="AH45" s="34"/>
      <c r="AI45" s="34" t="n">
        <v>1</v>
      </c>
      <c r="AJ45" s="34" t="n">
        <v>30</v>
      </c>
      <c r="AK45" s="34" t="n">
        <v>400</v>
      </c>
      <c r="AL45" s="34" t="n">
        <v>3000</v>
      </c>
      <c r="AM45" s="34" t="n">
        <v>3</v>
      </c>
      <c r="AN45" s="70" t="n">
        <v>30</v>
      </c>
      <c r="AO45" s="70" t="n">
        <v>400</v>
      </c>
      <c r="AP45" s="70" t="n">
        <v>3000</v>
      </c>
      <c r="AQ45" s="82" t="n">
        <v>3</v>
      </c>
      <c r="AR45" s="70" t="n">
        <v>30</v>
      </c>
      <c r="AS45" s="70" t="n">
        <v>400</v>
      </c>
      <c r="AT45" s="70" t="n">
        <v>3000</v>
      </c>
      <c r="AU45" s="34" t="n">
        <v>2</v>
      </c>
      <c r="AV45" s="34" t="n">
        <v>30</v>
      </c>
      <c r="AW45" s="34" t="n">
        <v>400</v>
      </c>
      <c r="AX45" s="34" t="n">
        <v>3000</v>
      </c>
      <c r="AY45" s="34" t="n">
        <v>3</v>
      </c>
      <c r="AZ45" s="34" t="n">
        <v>30</v>
      </c>
      <c r="BA45" s="34" t="n">
        <v>400</v>
      </c>
      <c r="BB45" s="34" t="n">
        <v>3000</v>
      </c>
      <c r="BC45" s="34"/>
      <c r="BD45" s="34"/>
      <c r="BE45" s="34"/>
      <c r="BF45" s="34"/>
      <c r="BG45" s="34" t="n">
        <v>3</v>
      </c>
      <c r="BH45" s="34" t="n">
        <v>30</v>
      </c>
      <c r="BI45" s="34" t="n">
        <v>400</v>
      </c>
      <c r="BJ45" s="34" t="n">
        <v>3000</v>
      </c>
      <c r="BK45" s="34" t="n">
        <v>3</v>
      </c>
      <c r="BL45" s="34" t="n">
        <v>30</v>
      </c>
      <c r="BM45" s="34" t="n">
        <v>400</v>
      </c>
      <c r="BN45" s="34" t="n">
        <v>3000</v>
      </c>
      <c r="BO45" s="34"/>
      <c r="BP45" s="34"/>
      <c r="BQ45" s="34"/>
      <c r="BR45" s="34"/>
      <c r="BS45" s="68" t="n">
        <v>3</v>
      </c>
      <c r="BT45" s="68" t="n">
        <v>30</v>
      </c>
      <c r="BU45" s="68" t="n">
        <v>400</v>
      </c>
      <c r="BV45" s="68" t="n">
        <v>3000</v>
      </c>
      <c r="BW45" s="34" t="n">
        <v>3</v>
      </c>
      <c r="BX45" s="34" t="n">
        <v>30</v>
      </c>
      <c r="BY45" s="34" t="n">
        <v>400</v>
      </c>
      <c r="BZ45" s="34" t="n">
        <v>3000</v>
      </c>
      <c r="CA45" s="34"/>
      <c r="CB45" s="34"/>
      <c r="CC45" s="34"/>
      <c r="CD45" s="34"/>
      <c r="CE45" s="34" t="n">
        <v>2</v>
      </c>
      <c r="CF45" s="34" t="n">
        <v>20</v>
      </c>
      <c r="CG45" s="34" t="n">
        <v>100</v>
      </c>
      <c r="CH45" s="34" t="n">
        <v>2000</v>
      </c>
      <c r="CI45" s="34" t="n">
        <v>3</v>
      </c>
      <c r="CJ45" s="34" t="n">
        <v>30</v>
      </c>
      <c r="CK45" s="34" t="n">
        <v>400</v>
      </c>
      <c r="CL45" s="34" t="n">
        <v>3000</v>
      </c>
      <c r="CM45" s="34" t="n">
        <v>3</v>
      </c>
      <c r="CN45" s="34" t="n">
        <v>30</v>
      </c>
      <c r="CO45" s="34" t="n">
        <v>400</v>
      </c>
      <c r="CP45" s="34" t="n">
        <v>3000</v>
      </c>
      <c r="CQ45" s="34" t="n">
        <v>3</v>
      </c>
      <c r="CR45" s="34" t="n">
        <v>30</v>
      </c>
      <c r="CS45" s="34" t="n">
        <v>400</v>
      </c>
      <c r="CT45" s="34" t="n">
        <v>3000</v>
      </c>
      <c r="CU45" s="34" t="n">
        <v>3</v>
      </c>
      <c r="CV45" s="34" t="n">
        <v>30</v>
      </c>
      <c r="CW45" s="34" t="n">
        <v>400</v>
      </c>
      <c r="CX45" s="34" t="n">
        <v>3000</v>
      </c>
      <c r="CY45" s="68"/>
      <c r="CZ45" s="68"/>
      <c r="DA45" s="68"/>
      <c r="DB45" s="68"/>
      <c r="DC45" s="34" t="n">
        <v>3</v>
      </c>
      <c r="DD45" s="34" t="n">
        <v>30</v>
      </c>
      <c r="DE45" s="34" t="n">
        <v>400</v>
      </c>
      <c r="DF45" s="34" t="n">
        <v>3000</v>
      </c>
      <c r="DG45" s="34" t="n">
        <v>3</v>
      </c>
      <c r="DH45" s="34" t="n">
        <v>30</v>
      </c>
      <c r="DI45" s="34" t="n">
        <v>400</v>
      </c>
      <c r="DJ45" s="34" t="n">
        <v>3000</v>
      </c>
      <c r="DK45" s="34" t="n">
        <v>2</v>
      </c>
      <c r="DL45" s="34" t="n">
        <v>10</v>
      </c>
      <c r="DM45" s="34" t="n">
        <v>100</v>
      </c>
      <c r="DN45" s="34" t="n">
        <v>2000</v>
      </c>
      <c r="DO45" s="34" t="n">
        <v>3</v>
      </c>
      <c r="DP45" s="34" t="n">
        <v>30</v>
      </c>
      <c r="DQ45" s="34" t="n">
        <v>400</v>
      </c>
      <c r="DR45" s="34" t="n">
        <v>3000</v>
      </c>
      <c r="DS45" s="34" t="n">
        <v>3</v>
      </c>
      <c r="DT45" s="34" t="n">
        <v>30</v>
      </c>
      <c r="DU45" s="34" t="n">
        <v>400</v>
      </c>
      <c r="DV45" s="34" t="n">
        <v>3000</v>
      </c>
      <c r="DW45" s="34" t="n">
        <v>3</v>
      </c>
      <c r="DX45" s="34" t="n">
        <v>30</v>
      </c>
      <c r="DY45" s="34" t="n">
        <v>400</v>
      </c>
      <c r="DZ45" s="34" t="n">
        <v>3000</v>
      </c>
      <c r="EA45" s="34" t="n">
        <v>2</v>
      </c>
      <c r="EB45" s="34" t="n">
        <v>20</v>
      </c>
      <c r="EC45" s="34" t="n">
        <v>100</v>
      </c>
      <c r="ED45" s="34" t="n">
        <v>2000</v>
      </c>
      <c r="EE45" s="34"/>
      <c r="EF45" s="34"/>
      <c r="EG45" s="34"/>
      <c r="EH45" s="34"/>
      <c r="EI45" s="34" t="n">
        <v>1</v>
      </c>
      <c r="EJ45" s="34" t="n">
        <v>20</v>
      </c>
      <c r="EK45" s="34" t="n">
        <v>100</v>
      </c>
      <c r="EL45" s="34" t="n">
        <v>3000</v>
      </c>
      <c r="EM45" s="34" t="n">
        <v>3</v>
      </c>
      <c r="EN45" s="34" t="n">
        <v>30</v>
      </c>
      <c r="EO45" s="34" t="n">
        <v>400</v>
      </c>
      <c r="EP45" s="34" t="n">
        <v>3000</v>
      </c>
      <c r="EQ45" s="34" t="n">
        <v>1</v>
      </c>
      <c r="ER45" s="34" t="n">
        <v>20</v>
      </c>
      <c r="ES45" s="34" t="n">
        <v>100</v>
      </c>
      <c r="ET45" s="34" t="n">
        <v>2000</v>
      </c>
      <c r="EU45" s="34" t="n">
        <v>3</v>
      </c>
      <c r="EV45" s="34" t="n">
        <v>30</v>
      </c>
      <c r="EW45" s="34" t="n">
        <v>400</v>
      </c>
      <c r="EX45" s="34" t="n">
        <v>3000</v>
      </c>
      <c r="EY45" s="34" t="n">
        <v>3</v>
      </c>
      <c r="EZ45" s="34" t="n">
        <v>30</v>
      </c>
      <c r="FA45" s="34" t="n">
        <v>400</v>
      </c>
      <c r="FB45" s="34" t="n">
        <v>3000</v>
      </c>
      <c r="FC45" s="68" t="n">
        <v>3</v>
      </c>
      <c r="FD45" s="68" t="n">
        <v>30</v>
      </c>
      <c r="FE45" s="68" t="n">
        <v>400</v>
      </c>
      <c r="FF45" s="68" t="n">
        <v>3000</v>
      </c>
      <c r="FG45" s="34" t="n">
        <v>2</v>
      </c>
      <c r="FH45" s="34" t="n">
        <v>30</v>
      </c>
      <c r="FI45" s="34" t="n">
        <v>400</v>
      </c>
      <c r="FJ45" s="34" t="n">
        <v>3000</v>
      </c>
      <c r="FK45" s="34" t="n">
        <v>3</v>
      </c>
      <c r="FL45" s="34" t="n">
        <v>30</v>
      </c>
      <c r="FM45" s="34" t="n">
        <v>100</v>
      </c>
      <c r="FN45" s="34" t="n">
        <v>3000</v>
      </c>
      <c r="FO45" s="34" t="n">
        <v>3</v>
      </c>
      <c r="FP45" s="34" t="n">
        <v>30</v>
      </c>
      <c r="FQ45" s="34" t="n">
        <v>400</v>
      </c>
      <c r="FR45" s="34" t="n">
        <v>3000</v>
      </c>
      <c r="FS45" s="34" t="n">
        <v>3</v>
      </c>
      <c r="FT45" s="34" t="n">
        <v>30</v>
      </c>
      <c r="FU45" s="34" t="n">
        <v>400</v>
      </c>
      <c r="FV45" s="34" t="n">
        <v>3000</v>
      </c>
      <c r="FW45" s="34" t="n">
        <v>2</v>
      </c>
      <c r="FX45" s="34" t="n">
        <v>30</v>
      </c>
      <c r="FY45" s="34" t="n">
        <v>400</v>
      </c>
      <c r="FZ45" s="34" t="n">
        <v>3000</v>
      </c>
      <c r="GA45" s="34" t="n">
        <v>1</v>
      </c>
      <c r="GB45" s="34" t="n">
        <v>20</v>
      </c>
      <c r="GC45" s="34" t="n">
        <v>100</v>
      </c>
      <c r="GD45" s="34" t="n">
        <v>3000</v>
      </c>
      <c r="GE45" s="34" t="n">
        <v>3</v>
      </c>
      <c r="GF45" s="34" t="n">
        <v>30</v>
      </c>
      <c r="GG45" s="34" t="n">
        <v>400</v>
      </c>
      <c r="GH45" s="34" t="n">
        <v>3000</v>
      </c>
      <c r="GI45" s="34" t="n">
        <v>3</v>
      </c>
      <c r="GJ45" s="34" t="n">
        <v>30</v>
      </c>
      <c r="GK45" s="34" t="n">
        <v>400</v>
      </c>
      <c r="GL45" s="34" t="n">
        <v>3000</v>
      </c>
      <c r="GM45" s="34" t="n">
        <v>3</v>
      </c>
      <c r="GN45" s="34" t="n">
        <v>30</v>
      </c>
      <c r="GO45" s="34" t="n">
        <v>400</v>
      </c>
      <c r="GP45" s="34" t="n">
        <v>3000</v>
      </c>
      <c r="GQ45" s="34" t="n">
        <v>3</v>
      </c>
      <c r="GR45" s="34" t="n">
        <v>30</v>
      </c>
      <c r="GS45" s="34" t="n">
        <v>400</v>
      </c>
      <c r="GT45" s="34" t="n">
        <v>3000</v>
      </c>
      <c r="GU45" s="34" t="n">
        <v>3</v>
      </c>
      <c r="GV45" s="34" t="n">
        <v>30</v>
      </c>
      <c r="GW45" s="34" t="n">
        <v>400</v>
      </c>
      <c r="GX45" s="34" t="n">
        <v>3000</v>
      </c>
      <c r="GY45" s="34"/>
      <c r="GZ45" s="34"/>
      <c r="HA45" s="34"/>
      <c r="HB45" s="34"/>
      <c r="HC45" s="34" t="n">
        <v>3</v>
      </c>
      <c r="HD45" s="34" t="n">
        <v>30</v>
      </c>
      <c r="HE45" s="34" t="n">
        <v>400</v>
      </c>
      <c r="HF45" s="34" t="n">
        <v>3000</v>
      </c>
    </row>
    <row r="46" customFormat="false" ht="14.2" hidden="false" customHeight="false" outlineLevel="0" collapsed="false">
      <c r="A46" s="83" t="s">
        <v>209</v>
      </c>
      <c r="B46" s="84" t="s">
        <v>210</v>
      </c>
      <c r="C46" s="79" t="n">
        <f aca="false">IF(OR(H46&lt;=1,I46&lt;=1)=1,0,IF(OR(H46&lt;2,I46&lt;2)=1,1,2))</f>
        <v>2</v>
      </c>
      <c r="D46" s="48" t="s">
        <v>118</v>
      </c>
      <c r="F46" s="48"/>
      <c r="G46" s="67" t="n">
        <f aca="false">COUNTIF(N46:HA46,1)+COUNTIF(N46:HA46,2)*0.5</f>
        <v>12.5</v>
      </c>
      <c r="H46" s="67" t="n">
        <f aca="false">COUNTIF(N46:HA46,10)+COUNTIF(N46:HA46,20)*0.5</f>
        <v>6.5</v>
      </c>
      <c r="I46" s="67" t="n">
        <f aca="false">COUNTIF(N46:HA46,1000)+COUNTIF(N46:HA46,2000)*0.5</f>
        <v>5</v>
      </c>
      <c r="J46" s="48" t="str">
        <f aca="false">IF(K46=100,"AV",IF(K46=200,"AF",IF(K46=300,"SF",0)))</f>
        <v>SF</v>
      </c>
      <c r="K46" s="48" t="n">
        <f aca="false">IF(COUNTIF(N46:HA46,300)&gt;=1,300,IF(COUNTIF(N46:HA46,200)&gt;=1,200,IF(COUNTIF(N46:HA46,100)&gt;=1,100,0)))</f>
        <v>300</v>
      </c>
      <c r="L46" s="67" t="n">
        <f aca="false">K46-E46</f>
        <v>300</v>
      </c>
      <c r="M46" s="67"/>
      <c r="N46" s="84"/>
      <c r="O46" s="68" t="n">
        <v>1</v>
      </c>
      <c r="P46" s="68" t="n">
        <v>30</v>
      </c>
      <c r="Q46" s="68" t="n">
        <v>400</v>
      </c>
      <c r="R46" s="68" t="n">
        <v>3000</v>
      </c>
      <c r="S46" s="34" t="n">
        <v>3</v>
      </c>
      <c r="T46" s="34" t="n">
        <v>30</v>
      </c>
      <c r="U46" s="34" t="n">
        <v>400</v>
      </c>
      <c r="V46" s="34" t="n">
        <v>3000</v>
      </c>
      <c r="W46" s="34"/>
      <c r="X46" s="34"/>
      <c r="Y46" s="34"/>
      <c r="Z46" s="34"/>
      <c r="AA46" s="34" t="n">
        <v>3</v>
      </c>
      <c r="AB46" s="34" t="n">
        <v>30</v>
      </c>
      <c r="AC46" s="34" t="n">
        <v>400</v>
      </c>
      <c r="AD46" s="34" t="n">
        <v>3000</v>
      </c>
      <c r="AE46" s="34"/>
      <c r="AF46" s="34"/>
      <c r="AG46" s="34"/>
      <c r="AH46" s="34"/>
      <c r="AI46" s="34" t="n">
        <v>1</v>
      </c>
      <c r="AJ46" s="34" t="n">
        <v>30</v>
      </c>
      <c r="AK46" s="34" t="n">
        <v>400</v>
      </c>
      <c r="AL46" s="34" t="n">
        <v>3000</v>
      </c>
      <c r="AM46" s="34" t="n">
        <v>3</v>
      </c>
      <c r="AN46" s="70" t="n">
        <v>30</v>
      </c>
      <c r="AO46" s="70" t="n">
        <v>400</v>
      </c>
      <c r="AP46" s="70" t="n">
        <v>3000</v>
      </c>
      <c r="AQ46" s="82" t="n">
        <v>3</v>
      </c>
      <c r="AR46" s="70" t="n">
        <v>30</v>
      </c>
      <c r="AS46" s="70" t="n">
        <v>400</v>
      </c>
      <c r="AT46" s="70" t="n">
        <v>3000</v>
      </c>
      <c r="AU46" s="34" t="n">
        <v>1</v>
      </c>
      <c r="AV46" s="34" t="n">
        <v>10</v>
      </c>
      <c r="AW46" s="34" t="n">
        <v>100</v>
      </c>
      <c r="AX46" s="34" t="n">
        <v>2000</v>
      </c>
      <c r="AY46" s="34" t="n">
        <v>3</v>
      </c>
      <c r="AZ46" s="34" t="n">
        <v>30</v>
      </c>
      <c r="BA46" s="34" t="n">
        <v>400</v>
      </c>
      <c r="BB46" s="34" t="n">
        <v>3000</v>
      </c>
      <c r="BC46" s="34"/>
      <c r="BD46" s="34"/>
      <c r="BE46" s="34"/>
      <c r="BF46" s="34"/>
      <c r="BG46" s="34" t="n">
        <v>3</v>
      </c>
      <c r="BH46" s="34" t="n">
        <v>30</v>
      </c>
      <c r="BI46" s="34" t="n">
        <v>400</v>
      </c>
      <c r="BJ46" s="34" t="n">
        <v>3000</v>
      </c>
      <c r="BK46" s="34" t="n">
        <v>3</v>
      </c>
      <c r="BL46" s="34" t="n">
        <v>30</v>
      </c>
      <c r="BM46" s="34" t="n">
        <v>400</v>
      </c>
      <c r="BN46" s="34" t="n">
        <v>3000</v>
      </c>
      <c r="BO46" s="34"/>
      <c r="BP46" s="34"/>
      <c r="BQ46" s="34"/>
      <c r="BR46" s="34"/>
      <c r="BS46" s="68" t="n">
        <v>3</v>
      </c>
      <c r="BT46" s="68" t="n">
        <v>30</v>
      </c>
      <c r="BU46" s="68" t="n">
        <v>400</v>
      </c>
      <c r="BV46" s="68" t="n">
        <v>3000</v>
      </c>
      <c r="BW46" s="34" t="n">
        <v>3</v>
      </c>
      <c r="BX46" s="34" t="n">
        <v>30</v>
      </c>
      <c r="BY46" s="34" t="n">
        <v>400</v>
      </c>
      <c r="BZ46" s="34" t="n">
        <v>3000</v>
      </c>
      <c r="CA46" s="34"/>
      <c r="CB46" s="34"/>
      <c r="CC46" s="34"/>
      <c r="CD46" s="34"/>
      <c r="CE46" s="34" t="n">
        <v>2</v>
      </c>
      <c r="CF46" s="34" t="n">
        <v>20</v>
      </c>
      <c r="CG46" s="34" t="n">
        <v>100</v>
      </c>
      <c r="CH46" s="34" t="n">
        <v>2000</v>
      </c>
      <c r="CI46" s="34" t="n">
        <v>3</v>
      </c>
      <c r="CJ46" s="34" t="n">
        <v>30</v>
      </c>
      <c r="CK46" s="34" t="n">
        <v>400</v>
      </c>
      <c r="CL46" s="34" t="n">
        <v>3000</v>
      </c>
      <c r="CM46" s="34" t="n">
        <v>3</v>
      </c>
      <c r="CN46" s="34" t="n">
        <v>30</v>
      </c>
      <c r="CO46" s="34" t="n">
        <v>400</v>
      </c>
      <c r="CP46" s="34" t="n">
        <v>3000</v>
      </c>
      <c r="CQ46" s="34" t="n">
        <v>3</v>
      </c>
      <c r="CR46" s="34" t="n">
        <v>30</v>
      </c>
      <c r="CS46" s="34" t="n">
        <v>400</v>
      </c>
      <c r="CT46" s="34" t="n">
        <v>3000</v>
      </c>
      <c r="CU46" s="34" t="n">
        <v>2</v>
      </c>
      <c r="CV46" s="34" t="n">
        <v>30</v>
      </c>
      <c r="CW46" s="34" t="n">
        <v>400</v>
      </c>
      <c r="CX46" s="34" t="n">
        <v>3000</v>
      </c>
      <c r="CY46" s="68"/>
      <c r="CZ46" s="68"/>
      <c r="DA46" s="68"/>
      <c r="DB46" s="68"/>
      <c r="DC46" s="34" t="n">
        <v>3</v>
      </c>
      <c r="DD46" s="34" t="n">
        <v>30</v>
      </c>
      <c r="DE46" s="34" t="n">
        <v>400</v>
      </c>
      <c r="DF46" s="34" t="n">
        <v>3000</v>
      </c>
      <c r="DG46" s="34" t="n">
        <v>3</v>
      </c>
      <c r="DH46" s="34" t="n">
        <v>30</v>
      </c>
      <c r="DI46" s="34" t="n">
        <v>400</v>
      </c>
      <c r="DJ46" s="34" t="n">
        <v>3000</v>
      </c>
      <c r="DK46" s="34" t="n">
        <v>3</v>
      </c>
      <c r="DL46" s="34" t="n">
        <v>30</v>
      </c>
      <c r="DM46" s="34" t="n">
        <v>400</v>
      </c>
      <c r="DN46" s="34" t="n">
        <v>3000</v>
      </c>
      <c r="DO46" s="34" t="n">
        <v>3</v>
      </c>
      <c r="DP46" s="34" t="n">
        <v>30</v>
      </c>
      <c r="DQ46" s="34" t="n">
        <v>400</v>
      </c>
      <c r="DR46" s="34" t="n">
        <v>3000</v>
      </c>
      <c r="DS46" s="34" t="n">
        <v>3</v>
      </c>
      <c r="DT46" s="34" t="n">
        <v>30</v>
      </c>
      <c r="DU46" s="34" t="n">
        <v>400</v>
      </c>
      <c r="DV46" s="34" t="n">
        <v>3000</v>
      </c>
      <c r="DW46" s="34" t="n">
        <v>3</v>
      </c>
      <c r="DX46" s="34" t="n">
        <v>30</v>
      </c>
      <c r="DY46" s="34" t="n">
        <v>400</v>
      </c>
      <c r="DZ46" s="34" t="n">
        <v>3000</v>
      </c>
      <c r="EA46" s="34" t="n">
        <v>2</v>
      </c>
      <c r="EB46" s="34" t="n">
        <v>20</v>
      </c>
      <c r="EC46" s="34" t="n">
        <v>100</v>
      </c>
      <c r="ED46" s="34" t="n">
        <v>2000</v>
      </c>
      <c r="EE46" s="34"/>
      <c r="EF46" s="34"/>
      <c r="EG46" s="34"/>
      <c r="EH46" s="34"/>
      <c r="EI46" s="34" t="n">
        <v>1</v>
      </c>
      <c r="EJ46" s="34" t="n">
        <v>20</v>
      </c>
      <c r="EK46" s="34" t="n">
        <v>200</v>
      </c>
      <c r="EL46" s="34" t="n">
        <v>2000</v>
      </c>
      <c r="EM46" s="34" t="n">
        <v>3</v>
      </c>
      <c r="EN46" s="34" t="n">
        <v>30</v>
      </c>
      <c r="EO46" s="34" t="n">
        <v>400</v>
      </c>
      <c r="EP46" s="34" t="n">
        <v>3000</v>
      </c>
      <c r="EQ46" s="34" t="n">
        <v>3</v>
      </c>
      <c r="ER46" s="34" t="n">
        <v>30</v>
      </c>
      <c r="ES46" s="34" t="n">
        <v>400</v>
      </c>
      <c r="ET46" s="34" t="n">
        <v>3000</v>
      </c>
      <c r="EU46" s="34" t="n">
        <v>3</v>
      </c>
      <c r="EV46" s="34" t="n">
        <v>30</v>
      </c>
      <c r="EW46" s="34" t="n">
        <v>400</v>
      </c>
      <c r="EX46" s="34" t="n">
        <v>3000</v>
      </c>
      <c r="EY46" s="34" t="n">
        <v>3</v>
      </c>
      <c r="EZ46" s="34" t="n">
        <v>30</v>
      </c>
      <c r="FA46" s="34" t="n">
        <v>400</v>
      </c>
      <c r="FB46" s="34" t="n">
        <v>3000</v>
      </c>
      <c r="FC46" s="68" t="n">
        <v>3</v>
      </c>
      <c r="FD46" s="68" t="n">
        <v>30</v>
      </c>
      <c r="FE46" s="68" t="n">
        <v>400</v>
      </c>
      <c r="FF46" s="68" t="n">
        <v>3000</v>
      </c>
      <c r="FG46" s="34" t="n">
        <v>2</v>
      </c>
      <c r="FH46" s="34" t="n">
        <v>30</v>
      </c>
      <c r="FI46" s="34" t="n">
        <v>400</v>
      </c>
      <c r="FJ46" s="34" t="n">
        <v>3000</v>
      </c>
      <c r="FK46" s="34" t="n">
        <v>1</v>
      </c>
      <c r="FL46" s="34" t="n">
        <v>20</v>
      </c>
      <c r="FM46" s="34" t="n">
        <v>200</v>
      </c>
      <c r="FN46" s="34" t="n">
        <v>2000</v>
      </c>
      <c r="FO46" s="34" t="n">
        <v>1</v>
      </c>
      <c r="FP46" s="34" t="n">
        <v>10</v>
      </c>
      <c r="FQ46" s="34" t="n">
        <v>300</v>
      </c>
      <c r="FR46" s="34" t="n">
        <v>1000</v>
      </c>
      <c r="FS46" s="34" t="n">
        <v>1</v>
      </c>
      <c r="FT46" s="34" t="n">
        <v>10</v>
      </c>
      <c r="FU46" s="34" t="n">
        <v>300</v>
      </c>
      <c r="FV46" s="34" t="n">
        <v>1000</v>
      </c>
      <c r="FW46" s="34" t="n">
        <v>2</v>
      </c>
      <c r="FX46" s="34" t="n">
        <v>30</v>
      </c>
      <c r="FY46" s="34" t="n">
        <v>400</v>
      </c>
      <c r="FZ46" s="34" t="n">
        <v>3000</v>
      </c>
      <c r="GA46" s="34" t="n">
        <v>1</v>
      </c>
      <c r="GB46" s="34" t="n">
        <v>20</v>
      </c>
      <c r="GC46" s="34" t="n">
        <v>100</v>
      </c>
      <c r="GD46" s="34" t="n">
        <v>3000</v>
      </c>
      <c r="GE46" s="34" t="n">
        <v>2</v>
      </c>
      <c r="GF46" s="34" t="n">
        <v>30</v>
      </c>
      <c r="GG46" s="34" t="n">
        <v>200</v>
      </c>
      <c r="GH46" s="34" t="n">
        <v>3000</v>
      </c>
      <c r="GI46" s="34" t="n">
        <v>3</v>
      </c>
      <c r="GJ46" s="34" t="n">
        <v>30</v>
      </c>
      <c r="GK46" s="34" t="n">
        <v>400</v>
      </c>
      <c r="GL46" s="34" t="n">
        <v>3000</v>
      </c>
      <c r="GM46" s="34" t="n">
        <v>2</v>
      </c>
      <c r="GN46" s="34" t="n">
        <v>20</v>
      </c>
      <c r="GO46" s="34" t="n">
        <v>300</v>
      </c>
      <c r="GP46" s="34" t="n">
        <v>2000</v>
      </c>
      <c r="GQ46" s="34" t="n">
        <v>1</v>
      </c>
      <c r="GR46" s="34" t="n">
        <v>20</v>
      </c>
      <c r="GS46" s="34" t="n">
        <v>200</v>
      </c>
      <c r="GT46" s="34" t="n">
        <v>3000</v>
      </c>
      <c r="GU46" s="34" t="n">
        <v>3</v>
      </c>
      <c r="GV46" s="34" t="n">
        <v>30</v>
      </c>
      <c r="GW46" s="34" t="n">
        <v>400</v>
      </c>
      <c r="GX46" s="34" t="n">
        <v>3000</v>
      </c>
      <c r="GY46" s="34"/>
      <c r="GZ46" s="34"/>
      <c r="HA46" s="34"/>
      <c r="HB46" s="34"/>
      <c r="HC46" s="34" t="n">
        <v>2</v>
      </c>
      <c r="HD46" s="34" t="n">
        <v>20</v>
      </c>
      <c r="HE46" s="34" t="n">
        <v>300</v>
      </c>
      <c r="HF46" s="34" t="n">
        <v>2000</v>
      </c>
    </row>
    <row r="47" customFormat="false" ht="14.2" hidden="false" customHeight="false" outlineLevel="0" collapsed="false">
      <c r="A47" s="83" t="s">
        <v>211</v>
      </c>
      <c r="B47" s="84" t="s">
        <v>212</v>
      </c>
      <c r="C47" s="79" t="n">
        <f aca="false">IF(OR(H47&lt;=1,I47&lt;=1)=1,0,IF(OR(H47&lt;2,I47&lt;2)=1,1,2))</f>
        <v>0</v>
      </c>
      <c r="D47" s="48" t="s">
        <v>121</v>
      </c>
      <c r="F47" s="48"/>
      <c r="G47" s="67" t="n">
        <f aca="false">COUNTIF(N47:HA47,1)+COUNTIF(N47:HA47,2)*0.5</f>
        <v>2</v>
      </c>
      <c r="H47" s="67" t="n">
        <f aca="false">COUNTIF(N47:HA47,10)+COUNTIF(N47:HA47,20)*0.5</f>
        <v>1</v>
      </c>
      <c r="I47" s="67" t="n">
        <f aca="false">COUNTIF(N47:HA47,1000)+COUNTIF(N47:HA47,2000)*0.5</f>
        <v>1</v>
      </c>
      <c r="J47" s="48" t="str">
        <f aca="false">IF(K47=100,"AV",IF(K47=200,"AF",IF(K47=300,"SF",0)))</f>
        <v>AF</v>
      </c>
      <c r="K47" s="48" t="n">
        <f aca="false">IF(COUNTIF(N47:HA47,300)&gt;=1,300,IF(COUNTIF(N47:HA47,200)&gt;=1,200,IF(COUNTIF(N47:HA47,100)&gt;=1,100,0)))</f>
        <v>200</v>
      </c>
      <c r="L47" s="67" t="n">
        <f aca="false">K47-E47</f>
        <v>200</v>
      </c>
      <c r="M47" s="67"/>
      <c r="N47" s="84"/>
      <c r="O47" s="68" t="n">
        <v>1</v>
      </c>
      <c r="P47" s="68" t="n">
        <v>30</v>
      </c>
      <c r="Q47" s="68" t="n">
        <v>400</v>
      </c>
      <c r="R47" s="68" t="n">
        <v>3000</v>
      </c>
      <c r="S47" s="34" t="n">
        <v>3</v>
      </c>
      <c r="T47" s="34" t="n">
        <v>30</v>
      </c>
      <c r="U47" s="34" t="n">
        <v>400</v>
      </c>
      <c r="V47" s="34" t="n">
        <v>3000</v>
      </c>
      <c r="W47" s="34"/>
      <c r="X47" s="34"/>
      <c r="Y47" s="34"/>
      <c r="Z47" s="34"/>
      <c r="AA47" s="34" t="n">
        <v>3</v>
      </c>
      <c r="AB47" s="34" t="n">
        <v>30</v>
      </c>
      <c r="AC47" s="34" t="n">
        <v>400</v>
      </c>
      <c r="AD47" s="34" t="n">
        <v>3000</v>
      </c>
      <c r="AE47" s="34"/>
      <c r="AF47" s="34"/>
      <c r="AG47" s="34"/>
      <c r="AH47" s="34"/>
      <c r="AI47" s="34" t="n">
        <v>3</v>
      </c>
      <c r="AJ47" s="34" t="n">
        <v>30</v>
      </c>
      <c r="AK47" s="34" t="n">
        <v>400</v>
      </c>
      <c r="AL47" s="34" t="n">
        <v>3000</v>
      </c>
      <c r="AM47" s="34" t="n">
        <v>3</v>
      </c>
      <c r="AN47" s="70" t="n">
        <v>30</v>
      </c>
      <c r="AO47" s="70" t="n">
        <v>400</v>
      </c>
      <c r="AP47" s="70" t="n">
        <v>3000</v>
      </c>
      <c r="AQ47" s="82" t="n">
        <v>3</v>
      </c>
      <c r="AR47" s="70" t="n">
        <v>30</v>
      </c>
      <c r="AS47" s="70" t="n">
        <v>400</v>
      </c>
      <c r="AT47" s="70" t="n">
        <v>3000</v>
      </c>
      <c r="AU47" s="34" t="n">
        <v>3</v>
      </c>
      <c r="AV47" s="34" t="n">
        <v>30</v>
      </c>
      <c r="AW47" s="34" t="n">
        <v>400</v>
      </c>
      <c r="AX47" s="34" t="n">
        <v>3000</v>
      </c>
      <c r="AY47" s="34" t="n">
        <v>3</v>
      </c>
      <c r="AZ47" s="34" t="n">
        <v>30</v>
      </c>
      <c r="BA47" s="34" t="n">
        <v>400</v>
      </c>
      <c r="BB47" s="34" t="n">
        <v>3000</v>
      </c>
      <c r="BC47" s="34"/>
      <c r="BD47" s="34"/>
      <c r="BE47" s="34"/>
      <c r="BF47" s="34"/>
      <c r="BG47" s="34" t="n">
        <v>3</v>
      </c>
      <c r="BH47" s="34" t="n">
        <v>30</v>
      </c>
      <c r="BI47" s="34" t="n">
        <v>400</v>
      </c>
      <c r="BJ47" s="34" t="n">
        <v>3000</v>
      </c>
      <c r="BK47" s="34" t="n">
        <v>3</v>
      </c>
      <c r="BL47" s="34" t="n">
        <v>30</v>
      </c>
      <c r="BM47" s="34" t="n">
        <v>400</v>
      </c>
      <c r="BN47" s="34" t="n">
        <v>3000</v>
      </c>
      <c r="BO47" s="34"/>
      <c r="BP47" s="34"/>
      <c r="BQ47" s="34"/>
      <c r="BR47" s="34"/>
      <c r="BS47" s="68" t="n">
        <v>3</v>
      </c>
      <c r="BT47" s="68" t="n">
        <v>30</v>
      </c>
      <c r="BU47" s="68" t="n">
        <v>400</v>
      </c>
      <c r="BV47" s="68" t="n">
        <v>3000</v>
      </c>
      <c r="BW47" s="34" t="n">
        <v>3</v>
      </c>
      <c r="BX47" s="34" t="n">
        <v>30</v>
      </c>
      <c r="BY47" s="34" t="n">
        <v>400</v>
      </c>
      <c r="BZ47" s="34" t="n">
        <v>3000</v>
      </c>
      <c r="CA47" s="34"/>
      <c r="CB47" s="34"/>
      <c r="CC47" s="34"/>
      <c r="CD47" s="34"/>
      <c r="CE47" s="34" t="n">
        <v>2</v>
      </c>
      <c r="CF47" s="34" t="n">
        <v>20</v>
      </c>
      <c r="CG47" s="34" t="n">
        <v>100</v>
      </c>
      <c r="CH47" s="34" t="n">
        <v>2000</v>
      </c>
      <c r="CI47" s="34" t="n">
        <v>3</v>
      </c>
      <c r="CJ47" s="34" t="n">
        <v>30</v>
      </c>
      <c r="CK47" s="34" t="n">
        <v>400</v>
      </c>
      <c r="CL47" s="34" t="n">
        <v>3000</v>
      </c>
      <c r="CM47" s="34" t="n">
        <v>3</v>
      </c>
      <c r="CN47" s="34" t="n">
        <v>30</v>
      </c>
      <c r="CO47" s="34" t="n">
        <v>400</v>
      </c>
      <c r="CP47" s="34" t="n">
        <v>3000</v>
      </c>
      <c r="CQ47" s="34" t="n">
        <v>3</v>
      </c>
      <c r="CR47" s="34" t="n">
        <v>30</v>
      </c>
      <c r="CS47" s="34" t="n">
        <v>400</v>
      </c>
      <c r="CT47" s="34" t="n">
        <v>3000</v>
      </c>
      <c r="CU47" s="34" t="n">
        <v>3</v>
      </c>
      <c r="CV47" s="34" t="n">
        <v>30</v>
      </c>
      <c r="CW47" s="34" t="n">
        <v>400</v>
      </c>
      <c r="CX47" s="34" t="n">
        <v>3000</v>
      </c>
      <c r="CY47" s="68"/>
      <c r="CZ47" s="68"/>
      <c r="DA47" s="68"/>
      <c r="DB47" s="68"/>
      <c r="DC47" s="34" t="n">
        <v>3</v>
      </c>
      <c r="DD47" s="34" t="n">
        <v>30</v>
      </c>
      <c r="DE47" s="34" t="n">
        <v>400</v>
      </c>
      <c r="DF47" s="34" t="n">
        <v>3000</v>
      </c>
      <c r="DG47" s="34" t="n">
        <v>3</v>
      </c>
      <c r="DH47" s="34" t="n">
        <v>30</v>
      </c>
      <c r="DI47" s="34" t="n">
        <v>400</v>
      </c>
      <c r="DJ47" s="34" t="n">
        <v>3000</v>
      </c>
      <c r="DK47" s="34" t="n">
        <v>3</v>
      </c>
      <c r="DL47" s="34" t="n">
        <v>30</v>
      </c>
      <c r="DM47" s="34" t="n">
        <v>400</v>
      </c>
      <c r="DN47" s="34" t="n">
        <v>3000</v>
      </c>
      <c r="DO47" s="34" t="n">
        <v>3</v>
      </c>
      <c r="DP47" s="34" t="n">
        <v>30</v>
      </c>
      <c r="DQ47" s="34" t="n">
        <v>400</v>
      </c>
      <c r="DR47" s="34" t="n">
        <v>3000</v>
      </c>
      <c r="DS47" s="34" t="n">
        <v>3</v>
      </c>
      <c r="DT47" s="34" t="n">
        <v>30</v>
      </c>
      <c r="DU47" s="34" t="n">
        <v>400</v>
      </c>
      <c r="DV47" s="34" t="n">
        <v>3000</v>
      </c>
      <c r="DW47" s="34" t="n">
        <v>3</v>
      </c>
      <c r="DX47" s="34" t="n">
        <v>30</v>
      </c>
      <c r="DY47" s="34" t="n">
        <v>400</v>
      </c>
      <c r="DZ47" s="34" t="n">
        <v>3000</v>
      </c>
      <c r="EA47" s="34" t="n">
        <v>3</v>
      </c>
      <c r="EB47" s="34" t="n">
        <v>30</v>
      </c>
      <c r="EC47" s="34" t="n">
        <v>400</v>
      </c>
      <c r="ED47" s="34" t="n">
        <v>3000</v>
      </c>
      <c r="EE47" s="34"/>
      <c r="EF47" s="34"/>
      <c r="EG47" s="34"/>
      <c r="EH47" s="34"/>
      <c r="EI47" s="34" t="n">
        <v>3</v>
      </c>
      <c r="EJ47" s="34" t="n">
        <v>30</v>
      </c>
      <c r="EK47" s="34" t="n">
        <v>400</v>
      </c>
      <c r="EL47" s="34" t="n">
        <v>3000</v>
      </c>
      <c r="EM47" s="34" t="n">
        <v>3</v>
      </c>
      <c r="EN47" s="34" t="n">
        <v>30</v>
      </c>
      <c r="EO47" s="34" t="n">
        <v>400</v>
      </c>
      <c r="EP47" s="34" t="n">
        <v>3000</v>
      </c>
      <c r="EQ47" s="34" t="n">
        <v>3</v>
      </c>
      <c r="ER47" s="34" t="n">
        <v>30</v>
      </c>
      <c r="ES47" s="34" t="n">
        <v>400</v>
      </c>
      <c r="ET47" s="34" t="n">
        <v>3000</v>
      </c>
      <c r="EU47" s="34" t="n">
        <v>3</v>
      </c>
      <c r="EV47" s="34" t="n">
        <v>30</v>
      </c>
      <c r="EW47" s="34" t="n">
        <v>400</v>
      </c>
      <c r="EX47" s="34" t="n">
        <v>3000</v>
      </c>
      <c r="EY47" s="34" t="n">
        <v>3</v>
      </c>
      <c r="EZ47" s="34" t="n">
        <v>30</v>
      </c>
      <c r="FA47" s="34" t="n">
        <v>400</v>
      </c>
      <c r="FB47" s="34" t="n">
        <v>3000</v>
      </c>
      <c r="FC47" s="68" t="n">
        <v>3</v>
      </c>
      <c r="FD47" s="68" t="n">
        <v>30</v>
      </c>
      <c r="FE47" s="68" t="n">
        <v>400</v>
      </c>
      <c r="FF47" s="68" t="n">
        <v>3000</v>
      </c>
      <c r="FG47" s="34" t="n">
        <v>3</v>
      </c>
      <c r="FH47" s="34" t="n">
        <v>30</v>
      </c>
      <c r="FI47" s="34" t="n">
        <v>400</v>
      </c>
      <c r="FJ47" s="34" t="n">
        <v>3000</v>
      </c>
      <c r="FK47" s="34" t="n">
        <v>3</v>
      </c>
      <c r="FL47" s="34" t="n">
        <v>30</v>
      </c>
      <c r="FM47" s="34" t="n">
        <v>400</v>
      </c>
      <c r="FN47" s="34" t="n">
        <v>3000</v>
      </c>
      <c r="FO47" s="34" t="n">
        <v>3</v>
      </c>
      <c r="FP47" s="34" t="n">
        <v>30</v>
      </c>
      <c r="FQ47" s="34" t="n">
        <v>400</v>
      </c>
      <c r="FR47" s="34" t="n">
        <v>3000</v>
      </c>
      <c r="FS47" s="34" t="n">
        <v>3</v>
      </c>
      <c r="FT47" s="34" t="n">
        <v>30</v>
      </c>
      <c r="FU47" s="34" t="n">
        <v>400</v>
      </c>
      <c r="FV47" s="34" t="n">
        <v>3000</v>
      </c>
      <c r="FW47" s="34" t="n">
        <v>3</v>
      </c>
      <c r="FX47" s="34" t="n">
        <v>30</v>
      </c>
      <c r="FY47" s="34" t="n">
        <v>400</v>
      </c>
      <c r="FZ47" s="34" t="n">
        <v>3000</v>
      </c>
      <c r="GA47" s="34" t="n">
        <v>3</v>
      </c>
      <c r="GB47" s="34" t="n">
        <v>30</v>
      </c>
      <c r="GC47" s="34" t="n">
        <v>400</v>
      </c>
      <c r="GD47" s="34" t="n">
        <v>3000</v>
      </c>
      <c r="GE47" s="34" t="n">
        <v>3</v>
      </c>
      <c r="GF47" s="34" t="n">
        <v>30</v>
      </c>
      <c r="GG47" s="34" t="n">
        <v>200</v>
      </c>
      <c r="GH47" s="34" t="n">
        <v>3000</v>
      </c>
      <c r="GI47" s="34" t="n">
        <v>3</v>
      </c>
      <c r="GJ47" s="34" t="n">
        <v>30</v>
      </c>
      <c r="GK47" s="34" t="n">
        <v>400</v>
      </c>
      <c r="GL47" s="34" t="n">
        <v>3000</v>
      </c>
      <c r="GM47" s="34" t="n">
        <v>2</v>
      </c>
      <c r="GN47" s="34" t="n">
        <v>20</v>
      </c>
      <c r="GO47" s="34" t="n">
        <v>200</v>
      </c>
      <c r="GP47" s="34" t="n">
        <v>2000</v>
      </c>
      <c r="GQ47" s="34" t="n">
        <v>3</v>
      </c>
      <c r="GR47" s="34" t="n">
        <v>30</v>
      </c>
      <c r="GS47" s="34" t="n">
        <v>400</v>
      </c>
      <c r="GT47" s="34" t="n">
        <v>3000</v>
      </c>
      <c r="GU47" s="34" t="n">
        <v>3</v>
      </c>
      <c r="GV47" s="34" t="n">
        <v>30</v>
      </c>
      <c r="GW47" s="34" t="n">
        <v>400</v>
      </c>
      <c r="GX47" s="34" t="n">
        <v>3000</v>
      </c>
      <c r="GY47" s="34"/>
      <c r="GZ47" s="34"/>
      <c r="HA47" s="34"/>
      <c r="HB47" s="34"/>
      <c r="HC47" s="34" t="n">
        <v>2</v>
      </c>
      <c r="HD47" s="34" t="n">
        <v>20</v>
      </c>
      <c r="HE47" s="34" t="n">
        <v>200</v>
      </c>
      <c r="HF47" s="34" t="n">
        <v>2000</v>
      </c>
    </row>
    <row r="48" customFormat="false" ht="14.2" hidden="false" customHeight="false" outlineLevel="0" collapsed="false">
      <c r="A48" s="83" t="s">
        <v>213</v>
      </c>
      <c r="B48" s="84" t="s">
        <v>214</v>
      </c>
      <c r="C48" s="79" t="n">
        <f aca="false">IF(OR(H48&lt;=1,I48&lt;=1)=1,0,IF(OR(H48&lt;2,I48&lt;2)=1,1,2))</f>
        <v>1</v>
      </c>
      <c r="D48" s="48" t="s">
        <v>121</v>
      </c>
      <c r="F48" s="48"/>
      <c r="G48" s="67" t="n">
        <f aca="false">COUNTIF(N48:HA48,1)+COUNTIF(N48:HA48,2)*0.5</f>
        <v>2.5</v>
      </c>
      <c r="H48" s="67" t="n">
        <f aca="false">COUNTIF(N48:HA48,10)+COUNTIF(N48:HA48,20)*0.5</f>
        <v>1.5</v>
      </c>
      <c r="I48" s="67" t="n">
        <f aca="false">COUNTIF(N48:HA48,1000)+COUNTIF(N48:HA48,2000)*0.5</f>
        <v>1.5</v>
      </c>
      <c r="J48" s="48" t="str">
        <f aca="false">IF(K48=100,"AV",IF(K48=200,"AF",IF(K48=300,"SF",0)))</f>
        <v>SF</v>
      </c>
      <c r="K48" s="48" t="n">
        <f aca="false">IF(COUNTIF(N48:HA48,300)&gt;=1,300,IF(COUNTIF(N48:HA48,200)&gt;=1,200,IF(COUNTIF(N48:HA48,100)&gt;=1,100,0)))</f>
        <v>300</v>
      </c>
      <c r="L48" s="67" t="n">
        <f aca="false">K48-E48</f>
        <v>300</v>
      </c>
      <c r="M48" s="67"/>
      <c r="N48" s="84"/>
      <c r="O48" s="34" t="n">
        <v>1</v>
      </c>
      <c r="P48" s="68" t="n">
        <v>30</v>
      </c>
      <c r="Q48" s="68" t="n">
        <v>400</v>
      </c>
      <c r="R48" s="68" t="n">
        <v>3000</v>
      </c>
      <c r="S48" s="34" t="n">
        <v>3</v>
      </c>
      <c r="T48" s="34" t="n">
        <v>30</v>
      </c>
      <c r="U48" s="34" t="n">
        <v>400</v>
      </c>
      <c r="V48" s="34" t="n">
        <v>3000</v>
      </c>
      <c r="W48" s="34"/>
      <c r="X48" s="34"/>
      <c r="Y48" s="34"/>
      <c r="Z48" s="34"/>
      <c r="AA48" s="34" t="n">
        <v>3</v>
      </c>
      <c r="AB48" s="34" t="n">
        <v>30</v>
      </c>
      <c r="AC48" s="34" t="n">
        <v>400</v>
      </c>
      <c r="AD48" s="34" t="n">
        <v>3000</v>
      </c>
      <c r="AE48" s="34"/>
      <c r="AF48" s="34"/>
      <c r="AG48" s="34"/>
      <c r="AH48" s="34"/>
      <c r="AI48" s="34" t="n">
        <v>3</v>
      </c>
      <c r="AJ48" s="34" t="n">
        <v>30</v>
      </c>
      <c r="AK48" s="34" t="n">
        <v>400</v>
      </c>
      <c r="AL48" s="34" t="n">
        <v>3000</v>
      </c>
      <c r="AM48" s="34" t="n">
        <v>3</v>
      </c>
      <c r="AN48" s="70" t="n">
        <v>30</v>
      </c>
      <c r="AO48" s="70" t="n">
        <v>400</v>
      </c>
      <c r="AP48" s="70" t="n">
        <v>3000</v>
      </c>
      <c r="AQ48" s="82" t="n">
        <v>3</v>
      </c>
      <c r="AR48" s="70" t="n">
        <v>30</v>
      </c>
      <c r="AS48" s="70" t="n">
        <v>400</v>
      </c>
      <c r="AT48" s="70" t="n">
        <v>3000</v>
      </c>
      <c r="AU48" s="34" t="n">
        <v>3</v>
      </c>
      <c r="AV48" s="34" t="n">
        <v>30</v>
      </c>
      <c r="AW48" s="34" t="n">
        <v>400</v>
      </c>
      <c r="AX48" s="34" t="n">
        <v>3000</v>
      </c>
      <c r="AY48" s="34" t="n">
        <v>3</v>
      </c>
      <c r="AZ48" s="34" t="n">
        <v>30</v>
      </c>
      <c r="BA48" s="34" t="n">
        <v>400</v>
      </c>
      <c r="BB48" s="34" t="n">
        <v>3000</v>
      </c>
      <c r="BC48" s="34"/>
      <c r="BD48" s="34"/>
      <c r="BE48" s="34"/>
      <c r="BF48" s="34"/>
      <c r="BG48" s="34" t="n">
        <v>3</v>
      </c>
      <c r="BH48" s="34" t="n">
        <v>30</v>
      </c>
      <c r="BI48" s="34" t="n">
        <v>400</v>
      </c>
      <c r="BJ48" s="34" t="n">
        <v>3000</v>
      </c>
      <c r="BK48" s="34" t="n">
        <v>3</v>
      </c>
      <c r="BL48" s="34" t="n">
        <v>30</v>
      </c>
      <c r="BM48" s="34" t="n">
        <v>400</v>
      </c>
      <c r="BN48" s="34" t="n">
        <v>3000</v>
      </c>
      <c r="BO48" s="34"/>
      <c r="BP48" s="34"/>
      <c r="BQ48" s="34"/>
      <c r="BR48" s="34"/>
      <c r="BS48" s="68" t="n">
        <v>3</v>
      </c>
      <c r="BT48" s="68" t="n">
        <v>30</v>
      </c>
      <c r="BU48" s="68" t="n">
        <v>400</v>
      </c>
      <c r="BV48" s="68" t="n">
        <v>3000</v>
      </c>
      <c r="BW48" s="34" t="n">
        <v>3</v>
      </c>
      <c r="BX48" s="34" t="n">
        <v>30</v>
      </c>
      <c r="BY48" s="34" t="n">
        <v>400</v>
      </c>
      <c r="BZ48" s="34" t="n">
        <v>3000</v>
      </c>
      <c r="CA48" s="34"/>
      <c r="CB48" s="34"/>
      <c r="CC48" s="34"/>
      <c r="CD48" s="34"/>
      <c r="CE48" s="34" t="n">
        <v>3</v>
      </c>
      <c r="CF48" s="34" t="n">
        <v>30</v>
      </c>
      <c r="CG48" s="34" t="n">
        <v>400</v>
      </c>
      <c r="CH48" s="34" t="n">
        <v>3000</v>
      </c>
      <c r="CI48" s="34" t="n">
        <v>2</v>
      </c>
      <c r="CJ48" s="34" t="n">
        <v>20</v>
      </c>
      <c r="CK48" s="34" t="n">
        <v>100</v>
      </c>
      <c r="CL48" s="34" t="n">
        <v>2000</v>
      </c>
      <c r="CM48" s="34" t="n">
        <v>3</v>
      </c>
      <c r="CN48" s="34" t="n">
        <v>30</v>
      </c>
      <c r="CO48" s="34" t="n">
        <v>400</v>
      </c>
      <c r="CP48" s="34" t="n">
        <v>3000</v>
      </c>
      <c r="CQ48" s="34" t="n">
        <v>3</v>
      </c>
      <c r="CR48" s="34" t="n">
        <v>30</v>
      </c>
      <c r="CS48" s="34" t="n">
        <v>400</v>
      </c>
      <c r="CT48" s="34" t="n">
        <v>3000</v>
      </c>
      <c r="CU48" s="34" t="n">
        <v>3</v>
      </c>
      <c r="CV48" s="34" t="n">
        <v>30</v>
      </c>
      <c r="CW48" s="34" t="n">
        <v>400</v>
      </c>
      <c r="CX48" s="34" t="n">
        <v>3000</v>
      </c>
      <c r="CY48" s="68"/>
      <c r="CZ48" s="68"/>
      <c r="DA48" s="68"/>
      <c r="DB48" s="68"/>
      <c r="DC48" s="34" t="n">
        <v>3</v>
      </c>
      <c r="DD48" s="34" t="n">
        <v>30</v>
      </c>
      <c r="DE48" s="34" t="n">
        <v>400</v>
      </c>
      <c r="DF48" s="34" t="n">
        <v>3000</v>
      </c>
      <c r="DG48" s="34" t="n">
        <v>3</v>
      </c>
      <c r="DH48" s="34" t="n">
        <v>30</v>
      </c>
      <c r="DI48" s="34" t="n">
        <v>400</v>
      </c>
      <c r="DJ48" s="34" t="n">
        <v>3000</v>
      </c>
      <c r="DK48" s="34" t="n">
        <v>3</v>
      </c>
      <c r="DL48" s="34" t="n">
        <v>30</v>
      </c>
      <c r="DM48" s="34" t="n">
        <v>400</v>
      </c>
      <c r="DN48" s="34" t="n">
        <v>3000</v>
      </c>
      <c r="DO48" s="34" t="n">
        <v>3</v>
      </c>
      <c r="DP48" s="34" t="n">
        <v>30</v>
      </c>
      <c r="DQ48" s="34" t="n">
        <v>400</v>
      </c>
      <c r="DR48" s="34" t="n">
        <v>3000</v>
      </c>
      <c r="DS48" s="34" t="n">
        <v>3</v>
      </c>
      <c r="DT48" s="34" t="n">
        <v>30</v>
      </c>
      <c r="DU48" s="34" t="n">
        <v>400</v>
      </c>
      <c r="DV48" s="34" t="n">
        <v>3000</v>
      </c>
      <c r="DW48" s="34" t="n">
        <v>3</v>
      </c>
      <c r="DX48" s="34" t="n">
        <v>30</v>
      </c>
      <c r="DY48" s="34" t="n">
        <v>400</v>
      </c>
      <c r="DZ48" s="34" t="n">
        <v>3000</v>
      </c>
      <c r="EA48" s="34" t="n">
        <v>3</v>
      </c>
      <c r="EB48" s="34" t="n">
        <v>30</v>
      </c>
      <c r="EC48" s="34" t="n">
        <v>400</v>
      </c>
      <c r="ED48" s="34" t="n">
        <v>3000</v>
      </c>
      <c r="EE48" s="34"/>
      <c r="EF48" s="34"/>
      <c r="EG48" s="34"/>
      <c r="EH48" s="34"/>
      <c r="EI48" s="34" t="n">
        <v>3</v>
      </c>
      <c r="EJ48" s="34" t="n">
        <v>30</v>
      </c>
      <c r="EK48" s="34" t="n">
        <v>400</v>
      </c>
      <c r="EL48" s="34" t="n">
        <v>3000</v>
      </c>
      <c r="EM48" s="34" t="n">
        <v>3</v>
      </c>
      <c r="EN48" s="34" t="n">
        <v>30</v>
      </c>
      <c r="EO48" s="34" t="n">
        <v>400</v>
      </c>
      <c r="EP48" s="34" t="n">
        <v>3000</v>
      </c>
      <c r="EQ48" s="34" t="n">
        <v>3</v>
      </c>
      <c r="ER48" s="34" t="n">
        <v>30</v>
      </c>
      <c r="ES48" s="34" t="n">
        <v>400</v>
      </c>
      <c r="ET48" s="34" t="n">
        <v>3000</v>
      </c>
      <c r="EU48" s="34" t="n">
        <v>3</v>
      </c>
      <c r="EV48" s="34" t="n">
        <v>30</v>
      </c>
      <c r="EW48" s="34" t="n">
        <v>400</v>
      </c>
      <c r="EX48" s="34" t="n">
        <v>3000</v>
      </c>
      <c r="EY48" s="34" t="n">
        <v>3</v>
      </c>
      <c r="EZ48" s="34" t="n">
        <v>30</v>
      </c>
      <c r="FA48" s="34" t="n">
        <v>400</v>
      </c>
      <c r="FB48" s="34" t="n">
        <v>3000</v>
      </c>
      <c r="FC48" s="68" t="n">
        <v>3</v>
      </c>
      <c r="FD48" s="68" t="n">
        <v>30</v>
      </c>
      <c r="FE48" s="68" t="n">
        <v>400</v>
      </c>
      <c r="FF48" s="68" t="n">
        <v>3000</v>
      </c>
      <c r="FG48" s="34" t="n">
        <v>3</v>
      </c>
      <c r="FH48" s="34" t="n">
        <v>30</v>
      </c>
      <c r="FI48" s="34" t="n">
        <v>400</v>
      </c>
      <c r="FJ48" s="34" t="n">
        <v>3000</v>
      </c>
      <c r="FK48" s="34" t="n">
        <v>3</v>
      </c>
      <c r="FL48" s="34" t="n">
        <v>30</v>
      </c>
      <c r="FM48" s="34" t="n">
        <v>400</v>
      </c>
      <c r="FN48" s="34" t="n">
        <v>3000</v>
      </c>
      <c r="FO48" s="34" t="n">
        <v>3</v>
      </c>
      <c r="FP48" s="34" t="n">
        <v>30</v>
      </c>
      <c r="FQ48" s="34" t="n">
        <v>400</v>
      </c>
      <c r="FR48" s="34" t="n">
        <v>3000</v>
      </c>
      <c r="FS48" s="34" t="n">
        <v>3</v>
      </c>
      <c r="FT48" s="34" t="n">
        <v>30</v>
      </c>
      <c r="FU48" s="34" t="n">
        <v>400</v>
      </c>
      <c r="FV48" s="34" t="n">
        <v>3000</v>
      </c>
      <c r="FW48" s="34" t="n">
        <v>1</v>
      </c>
      <c r="FX48" s="34" t="n">
        <v>10</v>
      </c>
      <c r="FY48" s="34" t="n">
        <v>300</v>
      </c>
      <c r="FZ48" s="34" t="n">
        <v>1000</v>
      </c>
      <c r="GA48" s="34" t="n">
        <v>3</v>
      </c>
      <c r="GB48" s="34" t="n">
        <v>30</v>
      </c>
      <c r="GC48" s="34" t="n">
        <v>400</v>
      </c>
      <c r="GD48" s="34" t="n">
        <v>3000</v>
      </c>
      <c r="GE48" s="34" t="n">
        <v>3</v>
      </c>
      <c r="GF48" s="34" t="n">
        <v>30</v>
      </c>
      <c r="GG48" s="34" t="n">
        <v>400</v>
      </c>
      <c r="GH48" s="34" t="n">
        <v>3000</v>
      </c>
      <c r="GI48" s="34" t="n">
        <v>3</v>
      </c>
      <c r="GJ48" s="34" t="n">
        <v>30</v>
      </c>
      <c r="GK48" s="34" t="n">
        <v>400</v>
      </c>
      <c r="GL48" s="34" t="n">
        <v>3000</v>
      </c>
      <c r="GM48" s="34" t="n">
        <v>3</v>
      </c>
      <c r="GN48" s="34" t="n">
        <v>30</v>
      </c>
      <c r="GO48" s="34" t="n">
        <v>400</v>
      </c>
      <c r="GP48" s="34" t="n">
        <v>3000</v>
      </c>
      <c r="GQ48" s="34" t="n">
        <v>3</v>
      </c>
      <c r="GR48" s="34" t="n">
        <v>30</v>
      </c>
      <c r="GS48" s="34" t="n">
        <v>400</v>
      </c>
      <c r="GT48" s="34" t="n">
        <v>3000</v>
      </c>
      <c r="GU48" s="34" t="n">
        <v>3</v>
      </c>
      <c r="GV48" s="34" t="n">
        <v>30</v>
      </c>
      <c r="GW48" s="34" t="n">
        <v>400</v>
      </c>
      <c r="GX48" s="34" t="n">
        <v>3000</v>
      </c>
      <c r="GY48" s="34"/>
      <c r="GZ48" s="34"/>
      <c r="HA48" s="34"/>
      <c r="HB48" s="34"/>
      <c r="HC48" s="34" t="n">
        <v>3</v>
      </c>
      <c r="HD48" s="34" t="n">
        <v>30</v>
      </c>
      <c r="HE48" s="34" t="n">
        <v>400</v>
      </c>
      <c r="HF48" s="34" t="n">
        <v>3000</v>
      </c>
    </row>
    <row r="49" customFormat="false" ht="14.2" hidden="false" customHeight="false" outlineLevel="0" collapsed="false">
      <c r="A49" s="83" t="s">
        <v>215</v>
      </c>
      <c r="B49" s="84" t="s">
        <v>216</v>
      </c>
      <c r="C49" s="79" t="n">
        <f aca="false">IF(OR(H49&lt;=1,I49&lt;=1)=1,0,IF(OR(H49&lt;2,I49&lt;2)=1,1,2))</f>
        <v>2</v>
      </c>
      <c r="D49" s="48" t="s">
        <v>118</v>
      </c>
      <c r="F49" s="48"/>
      <c r="G49" s="67" t="n">
        <f aca="false">COUNTIF(N49:HA49,1)+COUNTIF(N49:HA49,2)*0.5</f>
        <v>7.5</v>
      </c>
      <c r="H49" s="67" t="n">
        <f aca="false">COUNTIF(N49:HA49,10)+COUNTIF(N49:HA49,20)*0.5</f>
        <v>5</v>
      </c>
      <c r="I49" s="67" t="n">
        <f aca="false">COUNTIF(N49:HA49,1000)+COUNTIF(N49:HA49,2000)*0.5</f>
        <v>3.5</v>
      </c>
      <c r="J49" s="48" t="str">
        <f aca="false">IF(K49=100,"AV",IF(K49=200,"AF",IF(K49=300,"SF",0)))</f>
        <v>SF</v>
      </c>
      <c r="K49" s="48" t="n">
        <f aca="false">IF(COUNTIF(N49:HA49,300)&gt;=1,300,IF(COUNTIF(N49:HA49,200)&gt;=1,200,IF(COUNTIF(N49:HA49,100)&gt;=1,100,0)))</f>
        <v>300</v>
      </c>
      <c r="L49" s="67" t="n">
        <f aca="false">K49-E49</f>
        <v>300</v>
      </c>
      <c r="M49" s="67"/>
      <c r="N49" s="84"/>
      <c r="O49" s="68" t="n">
        <v>1</v>
      </c>
      <c r="P49" s="68" t="n">
        <v>30</v>
      </c>
      <c r="Q49" s="68" t="n">
        <v>400</v>
      </c>
      <c r="R49" s="68" t="n">
        <v>3000</v>
      </c>
      <c r="S49" s="34" t="n">
        <v>3</v>
      </c>
      <c r="T49" s="34" t="n">
        <v>30</v>
      </c>
      <c r="U49" s="34" t="n">
        <v>400</v>
      </c>
      <c r="V49" s="34" t="n">
        <v>3000</v>
      </c>
      <c r="W49" s="34"/>
      <c r="X49" s="34"/>
      <c r="Y49" s="34"/>
      <c r="Z49" s="34"/>
      <c r="AA49" s="34" t="n">
        <v>3</v>
      </c>
      <c r="AB49" s="34" t="n">
        <v>30</v>
      </c>
      <c r="AC49" s="34" t="n">
        <v>400</v>
      </c>
      <c r="AD49" s="34" t="n">
        <v>3000</v>
      </c>
      <c r="AE49" s="34"/>
      <c r="AF49" s="34"/>
      <c r="AG49" s="34"/>
      <c r="AH49" s="34"/>
      <c r="AI49" s="34" t="n">
        <v>3</v>
      </c>
      <c r="AJ49" s="34" t="n">
        <v>30</v>
      </c>
      <c r="AK49" s="34" t="n">
        <v>400</v>
      </c>
      <c r="AL49" s="34" t="n">
        <v>3000</v>
      </c>
      <c r="AM49" s="34" t="n">
        <v>3</v>
      </c>
      <c r="AN49" s="70" t="n">
        <v>30</v>
      </c>
      <c r="AO49" s="70" t="n">
        <v>400</v>
      </c>
      <c r="AP49" s="70" t="n">
        <v>3000</v>
      </c>
      <c r="AQ49" s="82" t="n">
        <v>3</v>
      </c>
      <c r="AR49" s="70" t="n">
        <v>30</v>
      </c>
      <c r="AS49" s="70" t="n">
        <v>400</v>
      </c>
      <c r="AT49" s="70" t="n">
        <v>3000</v>
      </c>
      <c r="AU49" s="34" t="n">
        <v>3</v>
      </c>
      <c r="AV49" s="34" t="n">
        <v>30</v>
      </c>
      <c r="AW49" s="34" t="n">
        <v>400</v>
      </c>
      <c r="AX49" s="34" t="n">
        <v>3000</v>
      </c>
      <c r="AY49" s="34" t="n">
        <v>3</v>
      </c>
      <c r="AZ49" s="34" t="n">
        <v>30</v>
      </c>
      <c r="BA49" s="34" t="n">
        <v>400</v>
      </c>
      <c r="BB49" s="34" t="n">
        <v>3000</v>
      </c>
      <c r="BC49" s="34"/>
      <c r="BD49" s="34"/>
      <c r="BE49" s="34"/>
      <c r="BF49" s="34"/>
      <c r="BG49" s="34" t="n">
        <v>3</v>
      </c>
      <c r="BH49" s="34" t="n">
        <v>30</v>
      </c>
      <c r="BI49" s="34" t="n">
        <v>400</v>
      </c>
      <c r="BJ49" s="34" t="n">
        <v>3000</v>
      </c>
      <c r="BK49" s="34" t="n">
        <v>2</v>
      </c>
      <c r="BL49" s="34" t="n">
        <v>20</v>
      </c>
      <c r="BM49" s="34" t="n">
        <v>100</v>
      </c>
      <c r="BN49" s="34" t="n">
        <v>3000</v>
      </c>
      <c r="BO49" s="34"/>
      <c r="BP49" s="34"/>
      <c r="BQ49" s="34"/>
      <c r="BR49" s="34"/>
      <c r="BS49" s="68" t="n">
        <v>3</v>
      </c>
      <c r="BT49" s="68" t="n">
        <v>30</v>
      </c>
      <c r="BU49" s="68" t="n">
        <v>400</v>
      </c>
      <c r="BV49" s="68" t="n">
        <v>3000</v>
      </c>
      <c r="BW49" s="34" t="n">
        <v>3</v>
      </c>
      <c r="BX49" s="34" t="n">
        <v>30</v>
      </c>
      <c r="BY49" s="34" t="n">
        <v>400</v>
      </c>
      <c r="BZ49" s="34" t="n">
        <v>3000</v>
      </c>
      <c r="CA49" s="34"/>
      <c r="CB49" s="34"/>
      <c r="CC49" s="34"/>
      <c r="CD49" s="34"/>
      <c r="CE49" s="34" t="n">
        <v>2</v>
      </c>
      <c r="CF49" s="34" t="n">
        <v>20</v>
      </c>
      <c r="CG49" s="34" t="n">
        <v>100</v>
      </c>
      <c r="CH49" s="34" t="n">
        <v>2000</v>
      </c>
      <c r="CI49" s="34" t="n">
        <v>3</v>
      </c>
      <c r="CJ49" s="34" t="n">
        <v>30</v>
      </c>
      <c r="CK49" s="34" t="n">
        <v>400</v>
      </c>
      <c r="CL49" s="34" t="n">
        <v>3000</v>
      </c>
      <c r="CM49" s="34" t="n">
        <v>3</v>
      </c>
      <c r="CN49" s="34" t="n">
        <v>30</v>
      </c>
      <c r="CO49" s="34" t="n">
        <v>400</v>
      </c>
      <c r="CP49" s="34" t="n">
        <v>3000</v>
      </c>
      <c r="CQ49" s="34" t="n">
        <v>3</v>
      </c>
      <c r="CR49" s="34" t="n">
        <v>30</v>
      </c>
      <c r="CS49" s="34" t="n">
        <v>400</v>
      </c>
      <c r="CT49" s="34" t="n">
        <v>3000</v>
      </c>
      <c r="CU49" s="34" t="n">
        <v>3</v>
      </c>
      <c r="CV49" s="34" t="n">
        <v>30</v>
      </c>
      <c r="CW49" s="34" t="n">
        <v>400</v>
      </c>
      <c r="CX49" s="34" t="n">
        <v>3000</v>
      </c>
      <c r="CY49" s="68"/>
      <c r="CZ49" s="68"/>
      <c r="DA49" s="68"/>
      <c r="DB49" s="68"/>
      <c r="DC49" s="34" t="n">
        <v>2</v>
      </c>
      <c r="DD49" s="34" t="n">
        <v>30</v>
      </c>
      <c r="DE49" s="34" t="n">
        <v>400</v>
      </c>
      <c r="DF49" s="34" t="n">
        <v>3000</v>
      </c>
      <c r="DG49" s="34" t="n">
        <v>3</v>
      </c>
      <c r="DH49" s="34" t="n">
        <v>30</v>
      </c>
      <c r="DI49" s="34" t="n">
        <v>400</v>
      </c>
      <c r="DJ49" s="34" t="n">
        <v>3000</v>
      </c>
      <c r="DK49" s="34" t="n">
        <v>3</v>
      </c>
      <c r="DL49" s="34" t="n">
        <v>30</v>
      </c>
      <c r="DM49" s="34" t="n">
        <v>400</v>
      </c>
      <c r="DN49" s="34" t="n">
        <v>3000</v>
      </c>
      <c r="DO49" s="34" t="n">
        <v>3</v>
      </c>
      <c r="DP49" s="34" t="n">
        <v>30</v>
      </c>
      <c r="DQ49" s="34" t="n">
        <v>400</v>
      </c>
      <c r="DR49" s="34" t="n">
        <v>3000</v>
      </c>
      <c r="DS49" s="34" t="n">
        <v>3</v>
      </c>
      <c r="DT49" s="34" t="n">
        <v>30</v>
      </c>
      <c r="DU49" s="34" t="n">
        <v>400</v>
      </c>
      <c r="DV49" s="34" t="n">
        <v>3000</v>
      </c>
      <c r="DW49" s="34" t="n">
        <v>3</v>
      </c>
      <c r="DX49" s="34" t="n">
        <v>30</v>
      </c>
      <c r="DY49" s="34" t="n">
        <v>400</v>
      </c>
      <c r="DZ49" s="34" t="n">
        <v>3000</v>
      </c>
      <c r="EA49" s="34" t="n">
        <v>2</v>
      </c>
      <c r="EB49" s="34" t="n">
        <v>20</v>
      </c>
      <c r="EC49" s="34" t="n">
        <v>100</v>
      </c>
      <c r="ED49" s="34" t="n">
        <v>2000</v>
      </c>
      <c r="EE49" s="34"/>
      <c r="EF49" s="34"/>
      <c r="EG49" s="34"/>
      <c r="EH49" s="34"/>
      <c r="EI49" s="34" t="n">
        <v>3</v>
      </c>
      <c r="EJ49" s="34" t="n">
        <v>30</v>
      </c>
      <c r="EK49" s="34" t="n">
        <v>400</v>
      </c>
      <c r="EL49" s="34" t="n">
        <v>3000</v>
      </c>
      <c r="EM49" s="34" t="n">
        <v>3</v>
      </c>
      <c r="EN49" s="34" t="n">
        <v>30</v>
      </c>
      <c r="EO49" s="34" t="n">
        <v>400</v>
      </c>
      <c r="EP49" s="34" t="n">
        <v>3000</v>
      </c>
      <c r="EQ49" s="34" t="n">
        <v>3</v>
      </c>
      <c r="ER49" s="34" t="n">
        <v>30</v>
      </c>
      <c r="ES49" s="34" t="n">
        <v>400</v>
      </c>
      <c r="ET49" s="34" t="n">
        <v>3000</v>
      </c>
      <c r="EU49" s="34" t="n">
        <v>3</v>
      </c>
      <c r="EV49" s="34" t="n">
        <v>30</v>
      </c>
      <c r="EW49" s="34" t="n">
        <v>400</v>
      </c>
      <c r="EX49" s="34" t="n">
        <v>3000</v>
      </c>
      <c r="EY49" s="34" t="n">
        <v>3</v>
      </c>
      <c r="EZ49" s="34" t="n">
        <v>30</v>
      </c>
      <c r="FA49" s="34" t="n">
        <v>400</v>
      </c>
      <c r="FB49" s="34" t="n">
        <v>3000</v>
      </c>
      <c r="FC49" s="68" t="n">
        <v>3</v>
      </c>
      <c r="FD49" s="68" t="n">
        <v>30</v>
      </c>
      <c r="FE49" s="68" t="n">
        <v>400</v>
      </c>
      <c r="FF49" s="68" t="n">
        <v>3000</v>
      </c>
      <c r="FG49" s="34" t="n">
        <v>2</v>
      </c>
      <c r="FH49" s="34" t="n">
        <v>30</v>
      </c>
      <c r="FI49" s="34" t="n">
        <v>400</v>
      </c>
      <c r="FJ49" s="34" t="n">
        <v>3000</v>
      </c>
      <c r="FK49" s="34" t="n">
        <v>3</v>
      </c>
      <c r="FL49" s="34" t="n">
        <v>30</v>
      </c>
      <c r="FM49" s="34" t="n">
        <v>400</v>
      </c>
      <c r="FN49" s="34" t="n">
        <v>3000</v>
      </c>
      <c r="FO49" s="34" t="n">
        <v>1</v>
      </c>
      <c r="FP49" s="34" t="n">
        <v>10</v>
      </c>
      <c r="FQ49" s="34" t="n">
        <v>300</v>
      </c>
      <c r="FR49" s="34" t="n">
        <v>1000</v>
      </c>
      <c r="FS49" s="34" t="n">
        <v>2</v>
      </c>
      <c r="FT49" s="34" t="n">
        <v>20</v>
      </c>
      <c r="FU49" s="34" t="n">
        <v>400</v>
      </c>
      <c r="FV49" s="34" t="n">
        <v>3000</v>
      </c>
      <c r="FW49" s="34" t="n">
        <v>1</v>
      </c>
      <c r="FX49" s="34" t="n">
        <v>10</v>
      </c>
      <c r="FY49" s="34" t="n">
        <v>300</v>
      </c>
      <c r="FZ49" s="34" t="n">
        <v>1000</v>
      </c>
      <c r="GA49" s="34" t="n">
        <v>3</v>
      </c>
      <c r="GB49" s="34" t="n">
        <v>30</v>
      </c>
      <c r="GC49" s="34" t="n">
        <v>400</v>
      </c>
      <c r="GD49" s="34" t="n">
        <v>3000</v>
      </c>
      <c r="GE49" s="34" t="n">
        <v>3</v>
      </c>
      <c r="GF49" s="34" t="n">
        <v>30</v>
      </c>
      <c r="GG49" s="34" t="n">
        <v>400</v>
      </c>
      <c r="GH49" s="34" t="n">
        <v>3000</v>
      </c>
      <c r="GI49" s="34" t="n">
        <v>3</v>
      </c>
      <c r="GJ49" s="34" t="n">
        <v>30</v>
      </c>
      <c r="GK49" s="34" t="n">
        <v>400</v>
      </c>
      <c r="GL49" s="34" t="n">
        <v>3000</v>
      </c>
      <c r="GM49" s="34" t="n">
        <v>2</v>
      </c>
      <c r="GN49" s="34" t="n">
        <v>20</v>
      </c>
      <c r="GO49" s="34" t="n">
        <v>200</v>
      </c>
      <c r="GP49" s="34" t="n">
        <v>2000</v>
      </c>
      <c r="GQ49" s="34" t="n">
        <v>1</v>
      </c>
      <c r="GR49" s="34" t="n">
        <v>20</v>
      </c>
      <c r="GS49" s="34" t="n">
        <v>200</v>
      </c>
      <c r="GT49" s="34" t="n">
        <v>3000</v>
      </c>
      <c r="GU49" s="34" t="n">
        <v>3</v>
      </c>
      <c r="GV49" s="34" t="n">
        <v>30</v>
      </c>
      <c r="GW49" s="34" t="n">
        <v>400</v>
      </c>
      <c r="GX49" s="34" t="n">
        <v>3000</v>
      </c>
      <c r="GY49" s="34"/>
      <c r="GZ49" s="34"/>
      <c r="HA49" s="34"/>
      <c r="HB49" s="34"/>
      <c r="HC49" s="34" t="n">
        <v>2</v>
      </c>
      <c r="HD49" s="34" t="n">
        <v>20</v>
      </c>
      <c r="HE49" s="34" t="n">
        <v>200</v>
      </c>
      <c r="HF49" s="34" t="n">
        <v>2000</v>
      </c>
    </row>
    <row r="50" customFormat="false" ht="14.2" hidden="false" customHeight="false" outlineLevel="0" collapsed="false">
      <c r="A50" s="83" t="s">
        <v>217</v>
      </c>
      <c r="B50" s="84" t="s">
        <v>218</v>
      </c>
      <c r="C50" s="79" t="n">
        <f aca="false">IF(OR(H50&lt;=1,I50&lt;=1)=1,0,IF(OR(H50&lt;2,I50&lt;2)=1,1,2))</f>
        <v>2</v>
      </c>
      <c r="D50" s="48" t="s">
        <v>121</v>
      </c>
      <c r="F50" s="48"/>
      <c r="G50" s="67" t="n">
        <f aca="false">COUNTIF(N50:HA50,1)+COUNTIF(N50:HA50,2)*0.5</f>
        <v>7.5</v>
      </c>
      <c r="H50" s="67" t="n">
        <f aca="false">COUNTIF(N50:HA50,10)+COUNTIF(N50:HA50,20)*0.5</f>
        <v>4.5</v>
      </c>
      <c r="I50" s="67" t="n">
        <f aca="false">COUNTIF(N50:HA50,1000)+COUNTIF(N50:HA50,2000)*0.5</f>
        <v>3</v>
      </c>
      <c r="J50" s="48" t="str">
        <f aca="false">IF(K50=100,"AV",IF(K50=200,"AF",IF(K50=300,"SF",0)))</f>
        <v>AF</v>
      </c>
      <c r="K50" s="48" t="n">
        <f aca="false">IF(COUNTIF(N50:HA50,300)&gt;=1,300,IF(COUNTIF(N50:HA50,200)&gt;=1,200,IF(COUNTIF(N50:HA50,100)&gt;=1,100,0)))</f>
        <v>200</v>
      </c>
      <c r="L50" s="67" t="n">
        <f aca="false">K50-E50</f>
        <v>200</v>
      </c>
      <c r="M50" s="67"/>
      <c r="N50" s="84"/>
      <c r="O50" s="68" t="n">
        <v>1</v>
      </c>
      <c r="P50" s="68" t="n">
        <v>30</v>
      </c>
      <c r="Q50" s="68" t="n">
        <v>400</v>
      </c>
      <c r="R50" s="68" t="n">
        <v>3000</v>
      </c>
      <c r="S50" s="34" t="n">
        <v>3</v>
      </c>
      <c r="T50" s="34" t="n">
        <v>30</v>
      </c>
      <c r="U50" s="34" t="n">
        <v>400</v>
      </c>
      <c r="V50" s="34" t="n">
        <v>3000</v>
      </c>
      <c r="W50" s="34"/>
      <c r="X50" s="34"/>
      <c r="Y50" s="34"/>
      <c r="Z50" s="34"/>
      <c r="AA50" s="34" t="n">
        <v>3</v>
      </c>
      <c r="AB50" s="34" t="n">
        <v>30</v>
      </c>
      <c r="AC50" s="34" t="n">
        <v>400</v>
      </c>
      <c r="AD50" s="34" t="n">
        <v>3000</v>
      </c>
      <c r="AE50" s="34"/>
      <c r="AF50" s="34"/>
      <c r="AG50" s="34"/>
      <c r="AH50" s="34"/>
      <c r="AI50" s="34" t="n">
        <v>3</v>
      </c>
      <c r="AJ50" s="34" t="n">
        <v>30</v>
      </c>
      <c r="AK50" s="34" t="n">
        <v>400</v>
      </c>
      <c r="AL50" s="34" t="n">
        <v>3000</v>
      </c>
      <c r="AM50" s="34" t="n">
        <v>3</v>
      </c>
      <c r="AN50" s="70" t="n">
        <v>30</v>
      </c>
      <c r="AO50" s="70" t="n">
        <v>400</v>
      </c>
      <c r="AP50" s="70" t="n">
        <v>3000</v>
      </c>
      <c r="AQ50" s="82" t="n">
        <v>3</v>
      </c>
      <c r="AR50" s="70" t="n">
        <v>30</v>
      </c>
      <c r="AS50" s="70" t="n">
        <v>400</v>
      </c>
      <c r="AT50" s="70" t="n">
        <v>3000</v>
      </c>
      <c r="AU50" s="34" t="n">
        <v>3</v>
      </c>
      <c r="AV50" s="34" t="n">
        <v>30</v>
      </c>
      <c r="AW50" s="34" t="n">
        <v>400</v>
      </c>
      <c r="AX50" s="34" t="n">
        <v>3000</v>
      </c>
      <c r="AY50" s="34" t="n">
        <v>3</v>
      </c>
      <c r="AZ50" s="34" t="n">
        <v>30</v>
      </c>
      <c r="BA50" s="34" t="n">
        <v>400</v>
      </c>
      <c r="BB50" s="34" t="n">
        <v>3000</v>
      </c>
      <c r="BC50" s="34"/>
      <c r="BD50" s="34"/>
      <c r="BE50" s="34"/>
      <c r="BF50" s="34"/>
      <c r="BG50" s="34" t="n">
        <v>3</v>
      </c>
      <c r="BH50" s="34" t="n">
        <v>30</v>
      </c>
      <c r="BI50" s="34" t="n">
        <v>400</v>
      </c>
      <c r="BJ50" s="34" t="n">
        <v>3000</v>
      </c>
      <c r="BK50" s="34" t="n">
        <v>3</v>
      </c>
      <c r="BL50" s="34" t="n">
        <v>30</v>
      </c>
      <c r="BM50" s="34" t="n">
        <v>400</v>
      </c>
      <c r="BN50" s="34" t="n">
        <v>3000</v>
      </c>
      <c r="BO50" s="34"/>
      <c r="BP50" s="34"/>
      <c r="BQ50" s="34"/>
      <c r="BR50" s="34"/>
      <c r="BS50" s="68" t="n">
        <v>3</v>
      </c>
      <c r="BT50" s="68" t="n">
        <v>30</v>
      </c>
      <c r="BU50" s="68" t="n">
        <v>400</v>
      </c>
      <c r="BV50" s="68" t="n">
        <v>3000</v>
      </c>
      <c r="BW50" s="34" t="n">
        <v>3</v>
      </c>
      <c r="BX50" s="34" t="n">
        <v>30</v>
      </c>
      <c r="BY50" s="34" t="n">
        <v>400</v>
      </c>
      <c r="BZ50" s="34" t="n">
        <v>3000</v>
      </c>
      <c r="CA50" s="34"/>
      <c r="CB50" s="34"/>
      <c r="CC50" s="34"/>
      <c r="CD50" s="34"/>
      <c r="CE50" s="34" t="n">
        <v>2</v>
      </c>
      <c r="CF50" s="34" t="n">
        <v>20</v>
      </c>
      <c r="CG50" s="34" t="n">
        <v>100</v>
      </c>
      <c r="CH50" s="34" t="n">
        <v>2000</v>
      </c>
      <c r="CI50" s="34" t="n">
        <v>3</v>
      </c>
      <c r="CJ50" s="34" t="n">
        <v>30</v>
      </c>
      <c r="CK50" s="34" t="n">
        <v>400</v>
      </c>
      <c r="CL50" s="34" t="n">
        <v>3000</v>
      </c>
      <c r="CM50" s="34" t="n">
        <v>3</v>
      </c>
      <c r="CN50" s="34" t="n">
        <v>30</v>
      </c>
      <c r="CO50" s="34" t="n">
        <v>400</v>
      </c>
      <c r="CP50" s="34" t="n">
        <v>3000</v>
      </c>
      <c r="CQ50" s="34" t="n">
        <v>3</v>
      </c>
      <c r="CR50" s="34" t="n">
        <v>30</v>
      </c>
      <c r="CS50" s="34" t="n">
        <v>400</v>
      </c>
      <c r="CT50" s="34" t="n">
        <v>3000</v>
      </c>
      <c r="CY50" s="68"/>
      <c r="CZ50" s="68"/>
      <c r="DA50" s="68"/>
      <c r="DB50" s="68"/>
      <c r="DC50" s="34" t="n">
        <v>3</v>
      </c>
      <c r="DD50" s="34" t="n">
        <v>30</v>
      </c>
      <c r="DE50" s="34" t="n">
        <v>400</v>
      </c>
      <c r="DF50" s="34" t="n">
        <v>3000</v>
      </c>
      <c r="DG50" s="34" t="n">
        <v>3</v>
      </c>
      <c r="DH50" s="34" t="n">
        <v>30</v>
      </c>
      <c r="DI50" s="34" t="n">
        <v>400</v>
      </c>
      <c r="DJ50" s="34" t="n">
        <v>3000</v>
      </c>
      <c r="DK50" s="34" t="n">
        <v>3</v>
      </c>
      <c r="DL50" s="34" t="n">
        <v>30</v>
      </c>
      <c r="DM50" s="34" t="n">
        <v>400</v>
      </c>
      <c r="DN50" s="34" t="n">
        <v>3000</v>
      </c>
      <c r="DO50" s="34" t="n">
        <v>3</v>
      </c>
      <c r="DP50" s="34" t="n">
        <v>30</v>
      </c>
      <c r="DQ50" s="34" t="n">
        <v>400</v>
      </c>
      <c r="DR50" s="34" t="n">
        <v>3000</v>
      </c>
      <c r="DS50" s="34" t="n">
        <v>3</v>
      </c>
      <c r="DT50" s="34" t="n">
        <v>30</v>
      </c>
      <c r="DU50" s="34" t="n">
        <v>400</v>
      </c>
      <c r="DV50" s="34" t="n">
        <v>3000</v>
      </c>
      <c r="DW50" s="34" t="n">
        <v>3</v>
      </c>
      <c r="DX50" s="34" t="n">
        <v>30</v>
      </c>
      <c r="DY50" s="34" t="n">
        <v>400</v>
      </c>
      <c r="DZ50" s="34" t="n">
        <v>3000</v>
      </c>
      <c r="EA50" s="34" t="n">
        <v>2</v>
      </c>
      <c r="EB50" s="34" t="n">
        <v>20</v>
      </c>
      <c r="EC50" s="34" t="n">
        <v>100</v>
      </c>
      <c r="ED50" s="34" t="n">
        <v>2000</v>
      </c>
      <c r="EE50" s="34"/>
      <c r="EF50" s="34"/>
      <c r="EG50" s="34"/>
      <c r="EH50" s="34"/>
      <c r="EI50" s="34" t="n">
        <v>3</v>
      </c>
      <c r="EJ50" s="34" t="n">
        <v>30</v>
      </c>
      <c r="EK50" s="34" t="n">
        <v>400</v>
      </c>
      <c r="EL50" s="34" t="n">
        <v>3000</v>
      </c>
      <c r="EM50" s="34" t="n">
        <v>3</v>
      </c>
      <c r="EN50" s="34" t="n">
        <v>30</v>
      </c>
      <c r="EO50" s="34" t="n">
        <v>400</v>
      </c>
      <c r="EP50" s="34" t="n">
        <v>3000</v>
      </c>
      <c r="EQ50" s="34" t="n">
        <v>2</v>
      </c>
      <c r="ER50" s="34" t="n">
        <v>20</v>
      </c>
      <c r="ES50" s="34" t="n">
        <v>100</v>
      </c>
      <c r="ET50" s="34" t="n">
        <v>2000</v>
      </c>
      <c r="EU50" s="34" t="n">
        <v>3</v>
      </c>
      <c r="EV50" s="34" t="n">
        <v>30</v>
      </c>
      <c r="EW50" s="34" t="n">
        <v>400</v>
      </c>
      <c r="EX50" s="34" t="n">
        <v>3000</v>
      </c>
      <c r="EY50" s="34" t="n">
        <v>3</v>
      </c>
      <c r="EZ50" s="34" t="n">
        <v>30</v>
      </c>
      <c r="FA50" s="34" t="n">
        <v>400</v>
      </c>
      <c r="FB50" s="34" t="n">
        <v>3000</v>
      </c>
      <c r="FC50" s="68" t="n">
        <v>3</v>
      </c>
      <c r="FD50" s="68" t="n">
        <v>30</v>
      </c>
      <c r="FE50" s="68" t="n">
        <v>400</v>
      </c>
      <c r="FF50" s="68" t="n">
        <v>3000</v>
      </c>
      <c r="FG50" s="34" t="n">
        <v>2</v>
      </c>
      <c r="FH50" s="34" t="n">
        <v>30</v>
      </c>
      <c r="FI50" s="34" t="n">
        <v>400</v>
      </c>
      <c r="FJ50" s="34" t="n">
        <v>3000</v>
      </c>
      <c r="FK50" s="34" t="n">
        <v>2</v>
      </c>
      <c r="FL50" s="34" t="n">
        <v>20</v>
      </c>
      <c r="FM50" s="34" t="n">
        <v>100</v>
      </c>
      <c r="FN50" s="34" t="n">
        <v>2000</v>
      </c>
      <c r="FO50" s="34" t="n">
        <v>1</v>
      </c>
      <c r="FP50" s="34" t="n">
        <v>10</v>
      </c>
      <c r="FQ50" s="34" t="n">
        <v>200</v>
      </c>
      <c r="FR50" s="34" t="n">
        <v>2000</v>
      </c>
      <c r="FS50" s="34" t="n">
        <v>2</v>
      </c>
      <c r="FT50" s="34" t="n">
        <v>20</v>
      </c>
      <c r="FU50" s="34" t="n">
        <v>400</v>
      </c>
      <c r="FV50" s="34" t="n">
        <v>3000</v>
      </c>
      <c r="FW50" s="34" t="n">
        <v>2</v>
      </c>
      <c r="FX50" s="34" t="n">
        <v>30</v>
      </c>
      <c r="FY50" s="34" t="n">
        <v>400</v>
      </c>
      <c r="FZ50" s="34" t="n">
        <v>3000</v>
      </c>
      <c r="GA50" s="34" t="n">
        <v>1</v>
      </c>
      <c r="GB50" s="34" t="n">
        <v>20</v>
      </c>
      <c r="GC50" s="34" t="n">
        <v>100</v>
      </c>
      <c r="GD50" s="34" t="n">
        <v>3000</v>
      </c>
      <c r="GE50" s="34" t="n">
        <v>2</v>
      </c>
      <c r="GF50" s="34" t="n">
        <v>30</v>
      </c>
      <c r="GG50" s="34" t="n">
        <v>400</v>
      </c>
      <c r="GH50" s="34" t="n">
        <v>3000</v>
      </c>
      <c r="GI50" s="34" t="n">
        <v>3</v>
      </c>
      <c r="GJ50" s="34" t="n">
        <v>30</v>
      </c>
      <c r="GK50" s="34" t="n">
        <v>400</v>
      </c>
      <c r="GL50" s="34" t="n">
        <v>3000</v>
      </c>
      <c r="GM50" s="34" t="n">
        <v>2</v>
      </c>
      <c r="GN50" s="34" t="n">
        <v>20</v>
      </c>
      <c r="GO50" s="34" t="n">
        <v>200</v>
      </c>
      <c r="GP50" s="34" t="n">
        <v>2000</v>
      </c>
      <c r="GQ50" s="34" t="n">
        <v>3</v>
      </c>
      <c r="GR50" s="34" t="n">
        <v>30</v>
      </c>
      <c r="GS50" s="34" t="n">
        <v>400</v>
      </c>
      <c r="GT50" s="34" t="n">
        <v>3000</v>
      </c>
      <c r="GU50" s="34" t="n">
        <v>3</v>
      </c>
      <c r="GV50" s="34" t="n">
        <v>30</v>
      </c>
      <c r="GW50" s="34" t="n">
        <v>400</v>
      </c>
      <c r="GX50" s="34" t="n">
        <v>3000</v>
      </c>
      <c r="GY50" s="34"/>
      <c r="GZ50" s="34"/>
      <c r="HA50" s="34"/>
      <c r="HB50" s="34"/>
      <c r="HC50" s="34" t="n">
        <v>2</v>
      </c>
      <c r="HD50" s="34" t="n">
        <v>20</v>
      </c>
      <c r="HE50" s="34" t="n">
        <v>200</v>
      </c>
      <c r="HF50" s="34" t="n">
        <v>2000</v>
      </c>
    </row>
    <row r="51" customFormat="false" ht="14.2" hidden="false" customHeight="false" outlineLevel="0" collapsed="false">
      <c r="A51" s="83" t="s">
        <v>219</v>
      </c>
      <c r="B51" s="84" t="s">
        <v>220</v>
      </c>
      <c r="C51" s="79" t="n">
        <f aca="false">IF(OR(H51&lt;=1,I51&lt;=1)=1,0,IF(OR(H51&lt;2,I51&lt;2)=1,1,2))</f>
        <v>2</v>
      </c>
      <c r="D51" s="48" t="s">
        <v>121</v>
      </c>
      <c r="F51" s="48"/>
      <c r="G51" s="67" t="n">
        <f aca="false">COUNTIF(N51:HA51,1)+COUNTIF(N51:HA51,2)*0.5</f>
        <v>7.5</v>
      </c>
      <c r="H51" s="67" t="n">
        <f aca="false">COUNTIF(N51:HA51,10)+COUNTIF(N51:HA51,20)*0.5</f>
        <v>5.5</v>
      </c>
      <c r="I51" s="67" t="n">
        <f aca="false">COUNTIF(N51:HA51,1000)+COUNTIF(N51:HA51,2000)*0.5</f>
        <v>2.5</v>
      </c>
      <c r="J51" s="48" t="str">
        <f aca="false">IF(K51=100,"AV",IF(K51=200,"AF",IF(K51=300,"SF",0)))</f>
        <v>SF</v>
      </c>
      <c r="K51" s="48" t="n">
        <f aca="false">IF(COUNTIF(N51:HA51,300)&gt;=1,300,IF(COUNTIF(N51:HA51,200)&gt;=1,200,IF(COUNTIF(N51:HA51,100)&gt;=1,100,0)))</f>
        <v>300</v>
      </c>
      <c r="L51" s="67" t="n">
        <f aca="false">K51-E51</f>
        <v>300</v>
      </c>
      <c r="M51" s="67"/>
      <c r="N51" s="84"/>
      <c r="O51" s="68" t="n">
        <v>1</v>
      </c>
      <c r="P51" s="68" t="n">
        <v>30</v>
      </c>
      <c r="Q51" s="68" t="n">
        <v>400</v>
      </c>
      <c r="R51" s="68" t="n">
        <v>3000</v>
      </c>
      <c r="S51" s="34" t="n">
        <v>3</v>
      </c>
      <c r="T51" s="34" t="n">
        <v>30</v>
      </c>
      <c r="U51" s="34" t="n">
        <v>400</v>
      </c>
      <c r="V51" s="34" t="n">
        <v>3000</v>
      </c>
      <c r="W51" s="34"/>
      <c r="X51" s="34"/>
      <c r="Y51" s="34"/>
      <c r="Z51" s="34"/>
      <c r="AA51" s="34" t="n">
        <v>3</v>
      </c>
      <c r="AB51" s="34" t="n">
        <v>30</v>
      </c>
      <c r="AC51" s="34" t="n">
        <v>400</v>
      </c>
      <c r="AD51" s="34" t="n">
        <v>3000</v>
      </c>
      <c r="AE51" s="34"/>
      <c r="AF51" s="34"/>
      <c r="AG51" s="34"/>
      <c r="AH51" s="34"/>
      <c r="AI51" s="34" t="n">
        <v>3</v>
      </c>
      <c r="AJ51" s="34" t="n">
        <v>30</v>
      </c>
      <c r="AK51" s="34" t="n">
        <v>400</v>
      </c>
      <c r="AL51" s="34" t="n">
        <v>3000</v>
      </c>
      <c r="AM51" s="34" t="n">
        <v>3</v>
      </c>
      <c r="AN51" s="70" t="n">
        <v>30</v>
      </c>
      <c r="AO51" s="70" t="n">
        <v>400</v>
      </c>
      <c r="AP51" s="70" t="n">
        <v>3000</v>
      </c>
      <c r="AQ51" s="82" t="n">
        <v>3</v>
      </c>
      <c r="AR51" s="70" t="n">
        <v>20</v>
      </c>
      <c r="AS51" s="70" t="n">
        <v>300</v>
      </c>
      <c r="AT51" s="70" t="n">
        <v>3000</v>
      </c>
      <c r="AU51" s="34" t="n">
        <v>3</v>
      </c>
      <c r="AV51" s="34" t="n">
        <v>30</v>
      </c>
      <c r="AW51" s="34" t="n">
        <v>400</v>
      </c>
      <c r="AX51" s="34" t="n">
        <v>3000</v>
      </c>
      <c r="AY51" s="34" t="n">
        <v>3</v>
      </c>
      <c r="AZ51" s="34" t="n">
        <v>30</v>
      </c>
      <c r="BA51" s="34" t="n">
        <v>400</v>
      </c>
      <c r="BB51" s="34" t="n">
        <v>3000</v>
      </c>
      <c r="BC51" s="34"/>
      <c r="BD51" s="34"/>
      <c r="BE51" s="34"/>
      <c r="BF51" s="34"/>
      <c r="BG51" s="34" t="n">
        <v>3</v>
      </c>
      <c r="BH51" s="34" t="n">
        <v>30</v>
      </c>
      <c r="BI51" s="34" t="n">
        <v>400</v>
      </c>
      <c r="BJ51" s="34" t="n">
        <v>3000</v>
      </c>
      <c r="BK51" s="34" t="n">
        <v>2</v>
      </c>
      <c r="BL51" s="34" t="n">
        <v>20</v>
      </c>
      <c r="BM51" s="34" t="n">
        <v>100</v>
      </c>
      <c r="BN51" s="34" t="n">
        <v>3000</v>
      </c>
      <c r="BO51" s="34"/>
      <c r="BP51" s="34"/>
      <c r="BQ51" s="34"/>
      <c r="BR51" s="34"/>
      <c r="BS51" s="68" t="n">
        <v>3</v>
      </c>
      <c r="BT51" s="68" t="n">
        <v>30</v>
      </c>
      <c r="BU51" s="68" t="n">
        <v>400</v>
      </c>
      <c r="BV51" s="68" t="n">
        <v>3000</v>
      </c>
      <c r="BW51" s="34" t="n">
        <v>3</v>
      </c>
      <c r="BX51" s="34" t="n">
        <v>30</v>
      </c>
      <c r="BY51" s="34" t="n">
        <v>400</v>
      </c>
      <c r="BZ51" s="34" t="n">
        <v>3000</v>
      </c>
      <c r="CA51" s="34"/>
      <c r="CB51" s="34"/>
      <c r="CC51" s="34"/>
      <c r="CD51" s="34"/>
      <c r="CE51" s="34" t="n">
        <v>2</v>
      </c>
      <c r="CF51" s="34" t="n">
        <v>20</v>
      </c>
      <c r="CG51" s="34" t="n">
        <v>200</v>
      </c>
      <c r="CH51" s="34" t="n">
        <v>2000</v>
      </c>
      <c r="CI51" s="34" t="n">
        <v>2</v>
      </c>
      <c r="CJ51" s="34" t="n">
        <v>20</v>
      </c>
      <c r="CK51" s="34" t="n">
        <v>100</v>
      </c>
      <c r="CL51" s="34" t="n">
        <v>2000</v>
      </c>
      <c r="CM51" s="34" t="n">
        <v>3</v>
      </c>
      <c r="CN51" s="34" t="n">
        <v>30</v>
      </c>
      <c r="CO51" s="34" t="n">
        <v>400</v>
      </c>
      <c r="CP51" s="34" t="n">
        <v>3000</v>
      </c>
      <c r="CQ51" s="34" t="n">
        <v>3</v>
      </c>
      <c r="CR51" s="34" t="n">
        <v>30</v>
      </c>
      <c r="CS51" s="34" t="n">
        <v>400</v>
      </c>
      <c r="CT51" s="34" t="n">
        <v>3000</v>
      </c>
      <c r="CU51" s="34" t="n">
        <v>2</v>
      </c>
      <c r="CV51" s="34" t="n">
        <v>30</v>
      </c>
      <c r="CW51" s="34" t="n">
        <v>400</v>
      </c>
      <c r="CX51" s="34" t="n">
        <v>3000</v>
      </c>
      <c r="CY51" s="68"/>
      <c r="CZ51" s="68"/>
      <c r="DA51" s="68"/>
      <c r="DB51" s="68"/>
      <c r="DC51" s="34" t="n">
        <v>2</v>
      </c>
      <c r="DD51" s="34" t="n">
        <v>30</v>
      </c>
      <c r="DE51" s="34" t="n">
        <v>400</v>
      </c>
      <c r="DF51" s="34" t="n">
        <v>3000</v>
      </c>
      <c r="DG51" s="34" t="n">
        <v>3</v>
      </c>
      <c r="DH51" s="34" t="n">
        <v>30</v>
      </c>
      <c r="DI51" s="34" t="n">
        <v>400</v>
      </c>
      <c r="DJ51" s="34" t="n">
        <v>3000</v>
      </c>
      <c r="DK51" s="34" t="n">
        <v>3</v>
      </c>
      <c r="DL51" s="34" t="n">
        <v>30</v>
      </c>
      <c r="DM51" s="34" t="n">
        <v>400</v>
      </c>
      <c r="DN51" s="34" t="n">
        <v>3000</v>
      </c>
      <c r="DO51" s="34" t="n">
        <v>3</v>
      </c>
      <c r="DP51" s="34" t="n">
        <v>30</v>
      </c>
      <c r="DQ51" s="34" t="n">
        <v>400</v>
      </c>
      <c r="DR51" s="34" t="n">
        <v>3000</v>
      </c>
      <c r="DS51" s="34" t="n">
        <v>3</v>
      </c>
      <c r="DT51" s="34" t="n">
        <v>30</v>
      </c>
      <c r="DU51" s="34" t="n">
        <v>400</v>
      </c>
      <c r="DV51" s="34" t="n">
        <v>3000</v>
      </c>
      <c r="DW51" s="34" t="n">
        <v>3</v>
      </c>
      <c r="DX51" s="34" t="n">
        <v>30</v>
      </c>
      <c r="DY51" s="34" t="n">
        <v>400</v>
      </c>
      <c r="DZ51" s="34" t="n">
        <v>3000</v>
      </c>
      <c r="EA51" s="34" t="n">
        <v>3</v>
      </c>
      <c r="EB51" s="34" t="n">
        <v>30</v>
      </c>
      <c r="EC51" s="34" t="n">
        <v>400</v>
      </c>
      <c r="ED51" s="34" t="n">
        <v>3000</v>
      </c>
      <c r="EE51" s="34"/>
      <c r="EF51" s="34"/>
      <c r="EG51" s="34"/>
      <c r="EH51" s="34"/>
      <c r="EI51" s="34" t="n">
        <v>2</v>
      </c>
      <c r="EJ51" s="34" t="n">
        <v>20</v>
      </c>
      <c r="EK51" s="34" t="n">
        <v>100</v>
      </c>
      <c r="EL51" s="34" t="n">
        <v>3000</v>
      </c>
      <c r="EM51" s="34" t="n">
        <v>3</v>
      </c>
      <c r="EN51" s="34" t="n">
        <v>30</v>
      </c>
      <c r="EO51" s="34" t="n">
        <v>400</v>
      </c>
      <c r="EP51" s="34" t="n">
        <v>3000</v>
      </c>
      <c r="EQ51" s="34" t="n">
        <v>2</v>
      </c>
      <c r="ER51" s="34" t="n">
        <v>20</v>
      </c>
      <c r="ES51" s="34" t="n">
        <v>100</v>
      </c>
      <c r="ET51" s="34" t="n">
        <v>2000</v>
      </c>
      <c r="EU51" s="34" t="n">
        <v>2</v>
      </c>
      <c r="EV51" s="34" t="n">
        <v>30</v>
      </c>
      <c r="EW51" s="34" t="n">
        <v>400</v>
      </c>
      <c r="EX51" s="34" t="n">
        <v>3000</v>
      </c>
      <c r="EY51" s="34" t="n">
        <v>3</v>
      </c>
      <c r="EZ51" s="34" t="n">
        <v>30</v>
      </c>
      <c r="FA51" s="34" t="n">
        <v>400</v>
      </c>
      <c r="FB51" s="34" t="n">
        <v>3000</v>
      </c>
      <c r="FC51" s="68" t="n">
        <v>3</v>
      </c>
      <c r="FD51" s="68" t="n">
        <v>30</v>
      </c>
      <c r="FE51" s="68" t="n">
        <v>400</v>
      </c>
      <c r="FF51" s="68" t="n">
        <v>3000</v>
      </c>
      <c r="FG51" s="34" t="n">
        <v>3</v>
      </c>
      <c r="FH51" s="34" t="n">
        <v>30</v>
      </c>
      <c r="FI51" s="34" t="n">
        <v>400</v>
      </c>
      <c r="FJ51" s="34" t="n">
        <v>3000</v>
      </c>
      <c r="FK51" s="34" t="n">
        <v>3</v>
      </c>
      <c r="FL51" s="34" t="n">
        <v>30</v>
      </c>
      <c r="FM51" s="34" t="n">
        <v>400</v>
      </c>
      <c r="FN51" s="34" t="n">
        <v>3000</v>
      </c>
      <c r="FO51" s="34" t="n">
        <v>1</v>
      </c>
      <c r="FP51" s="34" t="n">
        <v>10</v>
      </c>
      <c r="FQ51" s="34" t="n">
        <v>200</v>
      </c>
      <c r="FR51" s="34" t="n">
        <v>2000</v>
      </c>
      <c r="FS51" s="34" t="n">
        <v>2</v>
      </c>
      <c r="FT51" s="34" t="n">
        <v>20</v>
      </c>
      <c r="FU51" s="34" t="n">
        <v>400</v>
      </c>
      <c r="FV51" s="34" t="n">
        <v>3000</v>
      </c>
      <c r="FW51" s="34" t="n">
        <v>3</v>
      </c>
      <c r="FX51" s="34" t="n">
        <v>30</v>
      </c>
      <c r="FY51" s="34" t="n">
        <v>400</v>
      </c>
      <c r="FZ51" s="34" t="n">
        <v>3000</v>
      </c>
      <c r="GA51" s="34" t="n">
        <v>3</v>
      </c>
      <c r="GB51" s="34" t="n">
        <v>30</v>
      </c>
      <c r="GC51" s="34" t="n">
        <v>400</v>
      </c>
      <c r="GD51" s="34" t="n">
        <v>3000</v>
      </c>
      <c r="GE51" s="34" t="n">
        <v>2</v>
      </c>
      <c r="GF51" s="34" t="n">
        <v>20</v>
      </c>
      <c r="GG51" s="34" t="n">
        <v>400</v>
      </c>
      <c r="GH51" s="34" t="n">
        <v>3000</v>
      </c>
      <c r="GI51" s="34" t="n">
        <v>3</v>
      </c>
      <c r="GJ51" s="34" t="n">
        <v>30</v>
      </c>
      <c r="GK51" s="34" t="n">
        <v>400</v>
      </c>
      <c r="GL51" s="34" t="n">
        <v>3000</v>
      </c>
      <c r="GM51" s="34" t="n">
        <v>2</v>
      </c>
      <c r="GN51" s="34" t="n">
        <v>20</v>
      </c>
      <c r="GO51" s="34" t="n">
        <v>200</v>
      </c>
      <c r="GP51" s="34" t="n">
        <v>2000</v>
      </c>
      <c r="GQ51" s="34" t="n">
        <v>3</v>
      </c>
      <c r="GR51" s="34" t="n">
        <v>30</v>
      </c>
      <c r="GS51" s="34" t="n">
        <v>400</v>
      </c>
      <c r="GT51" s="34" t="n">
        <v>3000</v>
      </c>
      <c r="GU51" s="34" t="n">
        <v>3</v>
      </c>
      <c r="GV51" s="34" t="n">
        <v>30</v>
      </c>
      <c r="GW51" s="34" t="n">
        <v>400</v>
      </c>
      <c r="GX51" s="34" t="n">
        <v>3000</v>
      </c>
      <c r="GY51" s="34"/>
      <c r="GZ51" s="34"/>
      <c r="HA51" s="34"/>
      <c r="HB51" s="34"/>
      <c r="HC51" s="34" t="n">
        <v>2</v>
      </c>
      <c r="HD51" s="34" t="n">
        <v>20</v>
      </c>
      <c r="HE51" s="34" t="n">
        <v>200</v>
      </c>
      <c r="HF51" s="34" t="n">
        <v>2000</v>
      </c>
    </row>
    <row r="52" customFormat="false" ht="14.2" hidden="false" customHeight="false" outlineLevel="0" collapsed="false">
      <c r="A52" s="83" t="s">
        <v>221</v>
      </c>
      <c r="B52" s="84" t="s">
        <v>222</v>
      </c>
      <c r="C52" s="79" t="n">
        <f aca="false">IF(OR(H52&lt;=1,I52&lt;=1)=1,0,IF(OR(H52&lt;2,I52&lt;2)=1,1,2))</f>
        <v>1</v>
      </c>
      <c r="D52" s="48" t="s">
        <v>118</v>
      </c>
      <c r="F52" s="48"/>
      <c r="G52" s="67" t="n">
        <f aca="false">COUNTIF(N52:HA52,1)+COUNTIF(N52:HA52,2)*0.5</f>
        <v>6.5</v>
      </c>
      <c r="H52" s="67" t="n">
        <f aca="false">COUNTIF(N52:HA52,10)+COUNTIF(N52:HA52,20)*0.5</f>
        <v>5</v>
      </c>
      <c r="I52" s="67" t="n">
        <f aca="false">COUNTIF(N52:HA52,1000)+COUNTIF(N52:HA52,2000)*0.5</f>
        <v>1.5</v>
      </c>
      <c r="J52" s="48" t="str">
        <f aca="false">IF(K52=100,"AV",IF(K52=200,"AF",IF(K52=300,"SF",0)))</f>
        <v>SF</v>
      </c>
      <c r="K52" s="48" t="n">
        <f aca="false">IF(COUNTIF(N52:HA52,300)&gt;=1,300,IF(COUNTIF(N52:HA52,200)&gt;=1,200,IF(COUNTIF(N52:HA52,100)&gt;=1,100,0)))</f>
        <v>300</v>
      </c>
      <c r="L52" s="67" t="n">
        <f aca="false">K52-E52</f>
        <v>300</v>
      </c>
      <c r="M52" s="67"/>
      <c r="N52" s="84"/>
      <c r="O52" s="68" t="n">
        <v>3</v>
      </c>
      <c r="P52" s="68" t="n">
        <v>30</v>
      </c>
      <c r="Q52" s="68" t="n">
        <v>400</v>
      </c>
      <c r="R52" s="68" t="n">
        <v>3000</v>
      </c>
      <c r="S52" s="34" t="n">
        <v>3</v>
      </c>
      <c r="T52" s="34" t="n">
        <v>30</v>
      </c>
      <c r="U52" s="34" t="n">
        <v>400</v>
      </c>
      <c r="V52" s="34" t="n">
        <v>3000</v>
      </c>
      <c r="W52" s="34"/>
      <c r="X52" s="34"/>
      <c r="Y52" s="34"/>
      <c r="Z52" s="34"/>
      <c r="AA52" s="34" t="n">
        <v>3</v>
      </c>
      <c r="AB52" s="34" t="n">
        <v>30</v>
      </c>
      <c r="AC52" s="34" t="n">
        <v>400</v>
      </c>
      <c r="AD52" s="34" t="n">
        <v>3000</v>
      </c>
      <c r="AE52" s="34"/>
      <c r="AF52" s="34"/>
      <c r="AG52" s="34"/>
      <c r="AH52" s="34"/>
      <c r="AI52" s="34" t="n">
        <v>3</v>
      </c>
      <c r="AJ52" s="34" t="n">
        <v>30</v>
      </c>
      <c r="AK52" s="34" t="n">
        <v>400</v>
      </c>
      <c r="AL52" s="34" t="n">
        <v>3000</v>
      </c>
      <c r="AM52" s="34" t="n">
        <v>3</v>
      </c>
      <c r="AN52" s="70" t="n">
        <v>30</v>
      </c>
      <c r="AO52" s="70" t="n">
        <v>400</v>
      </c>
      <c r="AP52" s="70" t="n">
        <v>3000</v>
      </c>
      <c r="AQ52" s="82" t="n">
        <v>3</v>
      </c>
      <c r="AR52" s="70" t="n">
        <v>30</v>
      </c>
      <c r="AS52" s="70" t="n">
        <v>400</v>
      </c>
      <c r="AT52" s="70" t="n">
        <v>3000</v>
      </c>
      <c r="AU52" s="34" t="n">
        <v>3</v>
      </c>
      <c r="AV52" s="34" t="n">
        <v>30</v>
      </c>
      <c r="AW52" s="34" t="n">
        <v>400</v>
      </c>
      <c r="AX52" s="34" t="n">
        <v>3000</v>
      </c>
      <c r="AY52" s="34" t="n">
        <v>3</v>
      </c>
      <c r="AZ52" s="34" t="n">
        <v>30</v>
      </c>
      <c r="BA52" s="34" t="n">
        <v>400</v>
      </c>
      <c r="BB52" s="34" t="n">
        <v>3000</v>
      </c>
      <c r="BC52" s="34"/>
      <c r="BD52" s="34"/>
      <c r="BE52" s="34"/>
      <c r="BF52" s="34"/>
      <c r="BG52" s="34" t="n">
        <v>3</v>
      </c>
      <c r="BH52" s="34" t="n">
        <v>30</v>
      </c>
      <c r="BI52" s="34" t="n">
        <v>400</v>
      </c>
      <c r="BJ52" s="34" t="n">
        <v>3000</v>
      </c>
      <c r="BK52" s="34" t="n">
        <v>2</v>
      </c>
      <c r="BL52" s="34" t="n">
        <v>20</v>
      </c>
      <c r="BM52" s="34" t="n">
        <v>100</v>
      </c>
      <c r="BN52" s="34" t="n">
        <v>3000</v>
      </c>
      <c r="BO52" s="34"/>
      <c r="BP52" s="34"/>
      <c r="BQ52" s="34"/>
      <c r="BR52" s="34"/>
      <c r="BS52" s="68" t="n">
        <v>3</v>
      </c>
      <c r="BT52" s="68" t="n">
        <v>30</v>
      </c>
      <c r="BU52" s="68" t="n">
        <v>400</v>
      </c>
      <c r="BV52" s="68" t="n">
        <v>3000</v>
      </c>
      <c r="BW52" s="34" t="n">
        <v>3</v>
      </c>
      <c r="BX52" s="34" t="n">
        <v>30</v>
      </c>
      <c r="BY52" s="34" t="n">
        <v>400</v>
      </c>
      <c r="BZ52" s="34" t="n">
        <v>3000</v>
      </c>
      <c r="CA52" s="34"/>
      <c r="CB52" s="34"/>
      <c r="CC52" s="34"/>
      <c r="CD52" s="34"/>
      <c r="CE52" s="34" t="n">
        <v>3</v>
      </c>
      <c r="CF52" s="34" t="n">
        <v>30</v>
      </c>
      <c r="CG52" s="34" t="n">
        <v>400</v>
      </c>
      <c r="CH52" s="34" t="n">
        <v>3000</v>
      </c>
      <c r="CI52" s="34" t="n">
        <v>3</v>
      </c>
      <c r="CJ52" s="34" t="n">
        <v>30</v>
      </c>
      <c r="CK52" s="34" t="n">
        <v>400</v>
      </c>
      <c r="CL52" s="34" t="n">
        <v>3000</v>
      </c>
      <c r="CM52" s="34" t="n">
        <v>3</v>
      </c>
      <c r="CN52" s="34" t="n">
        <v>30</v>
      </c>
      <c r="CO52" s="34" t="n">
        <v>400</v>
      </c>
      <c r="CP52" s="34" t="n">
        <v>3000</v>
      </c>
      <c r="CQ52" s="34" t="n">
        <v>2</v>
      </c>
      <c r="CR52" s="34" t="n">
        <v>20</v>
      </c>
      <c r="CS52" s="34" t="n">
        <v>400</v>
      </c>
      <c r="CT52" s="34" t="n">
        <v>3000</v>
      </c>
      <c r="CU52" s="34" t="n">
        <v>3</v>
      </c>
      <c r="CV52" s="34" t="n">
        <v>30</v>
      </c>
      <c r="CW52" s="34" t="n">
        <v>400</v>
      </c>
      <c r="CX52" s="34" t="n">
        <v>3000</v>
      </c>
      <c r="CY52" s="68"/>
      <c r="CZ52" s="68"/>
      <c r="DA52" s="68"/>
      <c r="DB52" s="68"/>
      <c r="DC52" s="34" t="n">
        <v>3</v>
      </c>
      <c r="DD52" s="34" t="n">
        <v>30</v>
      </c>
      <c r="DE52" s="34" t="n">
        <v>400</v>
      </c>
      <c r="DF52" s="34" t="n">
        <v>3000</v>
      </c>
      <c r="DG52" s="34" t="n">
        <v>3</v>
      </c>
      <c r="DH52" s="34" t="n">
        <v>30</v>
      </c>
      <c r="DI52" s="34" t="n">
        <v>400</v>
      </c>
      <c r="DJ52" s="34" t="n">
        <v>3000</v>
      </c>
      <c r="DK52" s="34" t="n">
        <v>3</v>
      </c>
      <c r="DL52" s="34" t="n">
        <v>30</v>
      </c>
      <c r="DM52" s="34" t="n">
        <v>400</v>
      </c>
      <c r="DN52" s="34" t="n">
        <v>3000</v>
      </c>
      <c r="DO52" s="34" t="n">
        <v>3</v>
      </c>
      <c r="DP52" s="34" t="n">
        <v>30</v>
      </c>
      <c r="DQ52" s="34" t="n">
        <v>400</v>
      </c>
      <c r="DR52" s="34" t="n">
        <v>3000</v>
      </c>
      <c r="DS52" s="34" t="n">
        <v>3</v>
      </c>
      <c r="DT52" s="34" t="n">
        <v>30</v>
      </c>
      <c r="DU52" s="34" t="n">
        <v>400</v>
      </c>
      <c r="DV52" s="34" t="n">
        <v>3000</v>
      </c>
      <c r="DW52" s="34" t="n">
        <v>1</v>
      </c>
      <c r="DX52" s="34" t="n">
        <v>10</v>
      </c>
      <c r="DY52" s="34" t="n">
        <v>400</v>
      </c>
      <c r="DZ52" s="34" t="n">
        <v>3000</v>
      </c>
      <c r="EA52" s="34" t="n">
        <v>3</v>
      </c>
      <c r="EB52" s="34" t="n">
        <v>30</v>
      </c>
      <c r="EC52" s="34" t="n">
        <v>400</v>
      </c>
      <c r="ED52" s="34" t="n">
        <v>3000</v>
      </c>
      <c r="EE52" s="34"/>
      <c r="EF52" s="34"/>
      <c r="EG52" s="34"/>
      <c r="EH52" s="34"/>
      <c r="EI52" s="34" t="n">
        <v>1</v>
      </c>
      <c r="EJ52" s="34" t="n">
        <v>20</v>
      </c>
      <c r="EK52" s="34" t="n">
        <v>100</v>
      </c>
      <c r="EL52" s="34" t="n">
        <v>3000</v>
      </c>
      <c r="EM52" s="34" t="n">
        <v>3</v>
      </c>
      <c r="EN52" s="34" t="n">
        <v>30</v>
      </c>
      <c r="EO52" s="34" t="n">
        <v>400</v>
      </c>
      <c r="EP52" s="34" t="n">
        <v>3000</v>
      </c>
      <c r="EQ52" s="34" t="n">
        <v>3</v>
      </c>
      <c r="ER52" s="34" t="n">
        <v>30</v>
      </c>
      <c r="ES52" s="34" t="n">
        <v>400</v>
      </c>
      <c r="ET52" s="34" t="n">
        <v>3000</v>
      </c>
      <c r="EU52" s="34" t="n">
        <v>3</v>
      </c>
      <c r="EV52" s="34" t="n">
        <v>30</v>
      </c>
      <c r="EW52" s="34" t="n">
        <v>400</v>
      </c>
      <c r="EX52" s="34" t="n">
        <v>3000</v>
      </c>
      <c r="EY52" s="34" t="n">
        <v>3</v>
      </c>
      <c r="EZ52" s="34" t="n">
        <v>30</v>
      </c>
      <c r="FA52" s="34" t="n">
        <v>400</v>
      </c>
      <c r="FB52" s="34" t="n">
        <v>3000</v>
      </c>
      <c r="FC52" s="68" t="n">
        <v>2</v>
      </c>
      <c r="FD52" s="68" t="n">
        <v>30</v>
      </c>
      <c r="FE52" s="68" t="n">
        <v>400</v>
      </c>
      <c r="FF52" s="68" t="n">
        <v>3000</v>
      </c>
      <c r="FG52" s="34" t="n">
        <v>3</v>
      </c>
      <c r="FH52" s="34" t="n">
        <v>30</v>
      </c>
      <c r="FI52" s="34" t="n">
        <v>400</v>
      </c>
      <c r="FJ52" s="34" t="n">
        <v>3000</v>
      </c>
      <c r="FK52" s="34" t="n">
        <v>2</v>
      </c>
      <c r="FL52" s="34" t="n">
        <v>20</v>
      </c>
      <c r="FM52" s="34" t="n">
        <v>100</v>
      </c>
      <c r="FN52" s="34" t="n">
        <v>3000</v>
      </c>
      <c r="FO52" s="34" t="n">
        <v>2</v>
      </c>
      <c r="FP52" s="34" t="n">
        <v>30</v>
      </c>
      <c r="FQ52" s="34" t="n">
        <v>300</v>
      </c>
      <c r="FR52" s="34" t="n">
        <v>3000</v>
      </c>
      <c r="FS52" s="34" t="n">
        <v>2</v>
      </c>
      <c r="FT52" s="34" t="n">
        <v>20</v>
      </c>
      <c r="FU52" s="34" t="n">
        <v>400</v>
      </c>
      <c r="FV52" s="34" t="n">
        <v>3000</v>
      </c>
      <c r="FW52" s="34" t="n">
        <v>1</v>
      </c>
      <c r="FX52" s="34" t="n">
        <v>10</v>
      </c>
      <c r="FY52" s="34" t="n">
        <v>300</v>
      </c>
      <c r="FZ52" s="34" t="n">
        <v>1000</v>
      </c>
      <c r="GA52" s="34" t="n">
        <v>3</v>
      </c>
      <c r="GB52" s="34" t="n">
        <v>30</v>
      </c>
      <c r="GC52" s="34" t="n">
        <v>400</v>
      </c>
      <c r="GD52" s="34" t="n">
        <v>3000</v>
      </c>
      <c r="GE52" s="34" t="n">
        <v>3</v>
      </c>
      <c r="GF52" s="34" t="n">
        <v>30</v>
      </c>
      <c r="GG52" s="34" t="n">
        <v>400</v>
      </c>
      <c r="GH52" s="34" t="n">
        <v>3000</v>
      </c>
      <c r="GI52" s="34" t="n">
        <v>3</v>
      </c>
      <c r="GJ52" s="34" t="n">
        <v>30</v>
      </c>
      <c r="GK52" s="34" t="n">
        <v>400</v>
      </c>
      <c r="GL52" s="34" t="n">
        <v>3000</v>
      </c>
      <c r="GM52" s="34" t="n">
        <v>2</v>
      </c>
      <c r="GN52" s="34" t="n">
        <v>20</v>
      </c>
      <c r="GO52" s="34" t="n">
        <v>200</v>
      </c>
      <c r="GP52" s="34" t="n">
        <v>2000</v>
      </c>
      <c r="GQ52" s="34" t="n">
        <v>3</v>
      </c>
      <c r="GR52" s="34" t="n">
        <v>30</v>
      </c>
      <c r="GS52" s="34" t="n">
        <v>400</v>
      </c>
      <c r="GT52" s="34" t="n">
        <v>3000</v>
      </c>
      <c r="GU52" s="34" t="n">
        <v>3</v>
      </c>
      <c r="GV52" s="34" t="n">
        <v>30</v>
      </c>
      <c r="GW52" s="34" t="n">
        <v>400</v>
      </c>
      <c r="GX52" s="34" t="n">
        <v>3000</v>
      </c>
      <c r="GY52" s="34"/>
      <c r="GZ52" s="34"/>
      <c r="HA52" s="34"/>
      <c r="HB52" s="34"/>
      <c r="HC52" s="34" t="n">
        <v>2</v>
      </c>
      <c r="HD52" s="34" t="n">
        <v>20</v>
      </c>
      <c r="HE52" s="34" t="n">
        <v>200</v>
      </c>
      <c r="HF52" s="34" t="n">
        <v>2000</v>
      </c>
    </row>
    <row r="53" customFormat="false" ht="25.75" hidden="false" customHeight="false" outlineLevel="0" collapsed="false">
      <c r="A53" s="83" t="s">
        <v>223</v>
      </c>
      <c r="B53" s="84" t="s">
        <v>224</v>
      </c>
      <c r="C53" s="79" t="n">
        <f aca="false">IF(OR(H53&lt;=1,I53&lt;=1)=1,0,IF(OR(H53&lt;2,I53&lt;2)=1,1,2))</f>
        <v>2</v>
      </c>
      <c r="D53" s="48" t="s">
        <v>125</v>
      </c>
      <c r="F53" s="48"/>
      <c r="G53" s="67" t="n">
        <f aca="false">COUNTIF(N53:HA53,1)+COUNTIF(N53:HA53,2)*0.5</f>
        <v>8.5</v>
      </c>
      <c r="H53" s="67" t="n">
        <f aca="false">COUNTIF(N53:HA53,10)+COUNTIF(N53:HA53,20)*0.5</f>
        <v>3.5</v>
      </c>
      <c r="I53" s="67" t="n">
        <f aca="false">COUNTIF(N53:HA53,1000)+COUNTIF(N53:HA53,2000)*0.5</f>
        <v>2</v>
      </c>
      <c r="J53" s="48" t="str">
        <f aca="false">IF(K53=100,"AV",IF(K53=200,"AF",IF(K53=300,"SF",0)))</f>
        <v>AV</v>
      </c>
      <c r="K53" s="48" t="n">
        <f aca="false">IF(COUNTIF(N53:HA53,300)&gt;=1,300,IF(COUNTIF(N53:HA53,200)&gt;=1,200,IF(COUNTIF(N53:HA53,100)&gt;=1,100,0)))</f>
        <v>100</v>
      </c>
      <c r="L53" s="67" t="n">
        <f aca="false">K53-E53</f>
        <v>100</v>
      </c>
      <c r="M53" s="67"/>
      <c r="N53" s="84"/>
      <c r="O53" s="68" t="n">
        <v>1</v>
      </c>
      <c r="P53" s="68" t="n">
        <v>30</v>
      </c>
      <c r="Q53" s="68" t="n">
        <v>400</v>
      </c>
      <c r="R53" s="68" t="n">
        <v>3000</v>
      </c>
      <c r="S53" s="34" t="n">
        <v>3</v>
      </c>
      <c r="T53" s="34" t="n">
        <v>30</v>
      </c>
      <c r="U53" s="34" t="n">
        <v>400</v>
      </c>
      <c r="V53" s="34" t="n">
        <v>3000</v>
      </c>
      <c r="W53" s="34"/>
      <c r="X53" s="34"/>
      <c r="Y53" s="34"/>
      <c r="Z53" s="34"/>
      <c r="AA53" s="34" t="n">
        <v>3</v>
      </c>
      <c r="AB53" s="34" t="n">
        <v>30</v>
      </c>
      <c r="AC53" s="34" t="n">
        <v>400</v>
      </c>
      <c r="AD53" s="34" t="n">
        <v>3000</v>
      </c>
      <c r="AE53" s="34"/>
      <c r="AF53" s="34"/>
      <c r="AG53" s="34"/>
      <c r="AH53" s="34"/>
      <c r="AI53" s="34" t="n">
        <v>3</v>
      </c>
      <c r="AJ53" s="34" t="n">
        <v>30</v>
      </c>
      <c r="AK53" s="34" t="n">
        <v>400</v>
      </c>
      <c r="AL53" s="34" t="n">
        <v>3000</v>
      </c>
      <c r="AM53" s="34" t="n">
        <v>3</v>
      </c>
      <c r="AN53" s="70" t="n">
        <v>30</v>
      </c>
      <c r="AO53" s="70" t="n">
        <v>400</v>
      </c>
      <c r="AP53" s="70" t="n">
        <v>3000</v>
      </c>
      <c r="AQ53" s="82" t="n">
        <v>3</v>
      </c>
      <c r="AR53" s="70" t="n">
        <v>30</v>
      </c>
      <c r="AS53" s="70" t="n">
        <v>400</v>
      </c>
      <c r="AT53" s="70" t="n">
        <v>3000</v>
      </c>
      <c r="AU53" s="34" t="n">
        <v>3</v>
      </c>
      <c r="AV53" s="34" t="n">
        <v>30</v>
      </c>
      <c r="AW53" s="34" t="n">
        <v>400</v>
      </c>
      <c r="AX53" s="34" t="n">
        <v>3000</v>
      </c>
      <c r="AY53" s="34" t="n">
        <v>3</v>
      </c>
      <c r="AZ53" s="34" t="n">
        <v>30</v>
      </c>
      <c r="BA53" s="34" t="n">
        <v>400</v>
      </c>
      <c r="BB53" s="34" t="n">
        <v>3000</v>
      </c>
      <c r="BC53" s="34"/>
      <c r="BD53" s="34"/>
      <c r="BE53" s="34"/>
      <c r="BF53" s="34"/>
      <c r="BG53" s="34" t="n">
        <v>3</v>
      </c>
      <c r="BH53" s="34" t="n">
        <v>30</v>
      </c>
      <c r="BI53" s="34" t="n">
        <v>400</v>
      </c>
      <c r="BJ53" s="34" t="n">
        <v>3000</v>
      </c>
      <c r="BK53" s="34" t="n">
        <v>2</v>
      </c>
      <c r="BL53" s="34" t="n">
        <v>20</v>
      </c>
      <c r="BM53" s="34" t="n">
        <v>100</v>
      </c>
      <c r="BN53" s="34" t="n">
        <v>3000</v>
      </c>
      <c r="BO53" s="34"/>
      <c r="BP53" s="34"/>
      <c r="BQ53" s="34"/>
      <c r="BR53" s="34"/>
      <c r="BS53" s="68" t="n">
        <v>3</v>
      </c>
      <c r="BT53" s="68" t="n">
        <v>30</v>
      </c>
      <c r="BU53" s="68" t="n">
        <v>400</v>
      </c>
      <c r="BV53" s="68" t="n">
        <v>3000</v>
      </c>
      <c r="BW53" s="34" t="n">
        <v>2</v>
      </c>
      <c r="BX53" s="34" t="n">
        <v>30</v>
      </c>
      <c r="BY53" s="34" t="n">
        <v>400</v>
      </c>
      <c r="BZ53" s="34" t="n">
        <v>3000</v>
      </c>
      <c r="CA53" s="34"/>
      <c r="CB53" s="34"/>
      <c r="CC53" s="34"/>
      <c r="CD53" s="34"/>
      <c r="CE53" s="34" t="n">
        <v>2</v>
      </c>
      <c r="CF53" s="34" t="n">
        <v>20</v>
      </c>
      <c r="CG53" s="34" t="n">
        <v>100</v>
      </c>
      <c r="CH53" s="34" t="n">
        <v>2000</v>
      </c>
      <c r="CI53" s="34" t="n">
        <v>3</v>
      </c>
      <c r="CJ53" s="34" t="n">
        <v>30</v>
      </c>
      <c r="CK53" s="34" t="n">
        <v>400</v>
      </c>
      <c r="CL53" s="34" t="n">
        <v>3000</v>
      </c>
      <c r="CM53" s="34" t="n">
        <v>3</v>
      </c>
      <c r="CN53" s="34" t="n">
        <v>30</v>
      </c>
      <c r="CO53" s="34" t="n">
        <v>400</v>
      </c>
      <c r="CP53" s="34" t="n">
        <v>3000</v>
      </c>
      <c r="CQ53" s="34" t="n">
        <v>3</v>
      </c>
      <c r="CR53" s="34" t="n">
        <v>30</v>
      </c>
      <c r="CS53" s="34" t="n">
        <v>400</v>
      </c>
      <c r="CT53" s="34" t="n">
        <v>3000</v>
      </c>
      <c r="CU53" s="34" t="n">
        <v>2</v>
      </c>
      <c r="CV53" s="34" t="n">
        <v>30</v>
      </c>
      <c r="CW53" s="34" t="n">
        <v>400</v>
      </c>
      <c r="CX53" s="34" t="n">
        <v>3000</v>
      </c>
      <c r="CY53" s="68"/>
      <c r="CZ53" s="68"/>
      <c r="DA53" s="68"/>
      <c r="DB53" s="68"/>
      <c r="DC53" s="34" t="n">
        <v>3</v>
      </c>
      <c r="DD53" s="34" t="n">
        <v>30</v>
      </c>
      <c r="DE53" s="34" t="n">
        <v>400</v>
      </c>
      <c r="DF53" s="34" t="n">
        <v>3000</v>
      </c>
      <c r="DG53" s="34" t="n">
        <v>3</v>
      </c>
      <c r="DH53" s="34" t="n">
        <v>30</v>
      </c>
      <c r="DI53" s="34" t="n">
        <v>400</v>
      </c>
      <c r="DJ53" s="34" t="n">
        <v>3000</v>
      </c>
      <c r="DK53" s="34" t="n">
        <v>3</v>
      </c>
      <c r="DL53" s="34" t="n">
        <v>30</v>
      </c>
      <c r="DM53" s="34" t="n">
        <v>400</v>
      </c>
      <c r="DN53" s="34" t="n">
        <v>3000</v>
      </c>
      <c r="DO53" s="34" t="n">
        <v>3</v>
      </c>
      <c r="DP53" s="34" t="n">
        <v>30</v>
      </c>
      <c r="DQ53" s="34" t="n">
        <v>400</v>
      </c>
      <c r="DR53" s="34" t="n">
        <v>3000</v>
      </c>
      <c r="DS53" s="34" t="n">
        <v>1</v>
      </c>
      <c r="DT53" s="34" t="n">
        <v>20</v>
      </c>
      <c r="DU53" s="34" t="n">
        <v>100</v>
      </c>
      <c r="DV53" s="34" t="n">
        <v>2000</v>
      </c>
      <c r="DW53" s="34" t="n">
        <v>3</v>
      </c>
      <c r="DX53" s="34" t="n">
        <v>30</v>
      </c>
      <c r="DY53" s="34" t="n">
        <v>400</v>
      </c>
      <c r="DZ53" s="34" t="n">
        <v>3000</v>
      </c>
      <c r="EA53" s="34" t="n">
        <v>2</v>
      </c>
      <c r="EB53" s="34" t="n">
        <v>20</v>
      </c>
      <c r="EC53" s="34" t="n">
        <v>100</v>
      </c>
      <c r="ED53" s="34" t="n">
        <v>2000</v>
      </c>
      <c r="EE53" s="34"/>
      <c r="EF53" s="34"/>
      <c r="EG53" s="34"/>
      <c r="EH53" s="34"/>
      <c r="EI53" s="34" t="n">
        <v>3</v>
      </c>
      <c r="EJ53" s="34" t="n">
        <v>30</v>
      </c>
      <c r="EK53" s="34" t="n">
        <v>400</v>
      </c>
      <c r="EL53" s="34" t="n">
        <v>3000</v>
      </c>
      <c r="EM53" s="34" t="n">
        <v>3</v>
      </c>
      <c r="EN53" s="34" t="n">
        <v>30</v>
      </c>
      <c r="EO53" s="34" t="n">
        <v>400</v>
      </c>
      <c r="EP53" s="34" t="n">
        <v>3000</v>
      </c>
      <c r="EQ53" s="34" t="n">
        <v>1</v>
      </c>
      <c r="ER53" s="34" t="n">
        <v>30</v>
      </c>
      <c r="ES53" s="34" t="n">
        <v>400</v>
      </c>
      <c r="ET53" s="34" t="n">
        <v>3000</v>
      </c>
      <c r="EU53" s="34" t="n">
        <v>3</v>
      </c>
      <c r="EV53" s="34" t="n">
        <v>30</v>
      </c>
      <c r="EW53" s="34" t="n">
        <v>400</v>
      </c>
      <c r="EX53" s="34" t="n">
        <v>3000</v>
      </c>
      <c r="EY53" s="34" t="n">
        <v>3</v>
      </c>
      <c r="EZ53" s="34" t="n">
        <v>30</v>
      </c>
      <c r="FA53" s="34" t="n">
        <v>400</v>
      </c>
      <c r="FB53" s="34" t="n">
        <v>3000</v>
      </c>
      <c r="FC53" s="68" t="n">
        <v>2</v>
      </c>
      <c r="FD53" s="68" t="n">
        <v>30</v>
      </c>
      <c r="FE53" s="68" t="n">
        <v>400</v>
      </c>
      <c r="FF53" s="68" t="n">
        <v>3000</v>
      </c>
      <c r="FG53" s="34" t="n">
        <v>3</v>
      </c>
      <c r="FH53" s="34" t="n">
        <v>30</v>
      </c>
      <c r="FI53" s="34" t="n">
        <v>400</v>
      </c>
      <c r="FJ53" s="34" t="n">
        <v>3000</v>
      </c>
      <c r="FK53" s="34" t="n">
        <v>3</v>
      </c>
      <c r="FL53" s="34" t="n">
        <v>30</v>
      </c>
      <c r="FM53" s="34" t="n">
        <v>400</v>
      </c>
      <c r="FN53" s="34" t="n">
        <v>3000</v>
      </c>
      <c r="FO53" s="34" t="n">
        <v>2</v>
      </c>
      <c r="FP53" s="34" t="n">
        <v>30</v>
      </c>
      <c r="FQ53" s="34" t="n">
        <v>100</v>
      </c>
      <c r="FR53" s="34" t="n">
        <v>3000</v>
      </c>
      <c r="FS53" s="34" t="n">
        <v>2</v>
      </c>
      <c r="FT53" s="34" t="n">
        <v>20</v>
      </c>
      <c r="FU53" s="34" t="n">
        <v>400</v>
      </c>
      <c r="FV53" s="34" t="n">
        <v>3000</v>
      </c>
      <c r="FW53" s="34" t="n">
        <v>3</v>
      </c>
      <c r="FX53" s="34" t="n">
        <v>30</v>
      </c>
      <c r="FY53" s="34" t="n">
        <v>400</v>
      </c>
      <c r="FZ53" s="34" t="n">
        <v>3000</v>
      </c>
      <c r="GA53" s="34" t="n">
        <v>3</v>
      </c>
      <c r="GB53" s="34" t="n">
        <v>30</v>
      </c>
      <c r="GC53" s="34" t="n">
        <v>400</v>
      </c>
      <c r="GD53" s="34" t="n">
        <v>3000</v>
      </c>
      <c r="GE53" s="34" t="n">
        <v>1</v>
      </c>
      <c r="GF53" s="34" t="n">
        <v>20</v>
      </c>
      <c r="GG53" s="34" t="n">
        <v>400</v>
      </c>
      <c r="GH53" s="34" t="n">
        <v>3000</v>
      </c>
      <c r="GI53" s="34" t="n">
        <v>3</v>
      </c>
      <c r="GJ53" s="34" t="n">
        <v>30</v>
      </c>
      <c r="GK53" s="34" t="n">
        <v>400</v>
      </c>
      <c r="GL53" s="34" t="n">
        <v>3000</v>
      </c>
      <c r="GM53" s="34" t="n">
        <v>2</v>
      </c>
      <c r="GN53" s="34" t="n">
        <v>20</v>
      </c>
      <c r="GO53" s="34" t="n">
        <v>100</v>
      </c>
      <c r="GP53" s="34" t="n">
        <v>2000</v>
      </c>
      <c r="GQ53" s="34" t="n">
        <v>3</v>
      </c>
      <c r="GR53" s="34" t="n">
        <v>30</v>
      </c>
      <c r="GS53" s="34" t="n">
        <v>400</v>
      </c>
      <c r="GT53" s="34" t="n">
        <v>3000</v>
      </c>
      <c r="GU53" s="34" t="n">
        <v>3</v>
      </c>
      <c r="GV53" s="34" t="n">
        <v>30</v>
      </c>
      <c r="GW53" s="34" t="n">
        <v>400</v>
      </c>
      <c r="GX53" s="34" t="n">
        <v>3000</v>
      </c>
      <c r="GY53" s="34"/>
      <c r="GZ53" s="34"/>
      <c r="HA53" s="34"/>
      <c r="HB53" s="34"/>
      <c r="HC53" s="34" t="n">
        <v>2</v>
      </c>
      <c r="HD53" s="34" t="n">
        <v>20</v>
      </c>
      <c r="HE53" s="34" t="n">
        <v>100</v>
      </c>
      <c r="HF53" s="34" t="n">
        <v>2000</v>
      </c>
    </row>
    <row r="54" customFormat="false" ht="37.95" hidden="false" customHeight="false" outlineLevel="0" collapsed="false">
      <c r="A54" s="83" t="s">
        <v>225</v>
      </c>
      <c r="B54" s="84" t="s">
        <v>226</v>
      </c>
      <c r="C54" s="79" t="n">
        <f aca="false">IF(OR(H54&lt;=1,I54&lt;=1)=1,0,IF(OR(H54&lt;2,I54&lt;2)=1,1,2))</f>
        <v>0</v>
      </c>
      <c r="D54" s="48" t="s">
        <v>125</v>
      </c>
      <c r="F54" s="48"/>
      <c r="G54" s="67" t="n">
        <f aca="false">COUNTIF(N54:HA54,1)+COUNTIF(N54:HA54,2)*0.5</f>
        <v>8</v>
      </c>
      <c r="H54" s="67" t="n">
        <f aca="false">COUNTIF(N54:HA54,10)+COUNTIF(N54:HA54,20)*0.5</f>
        <v>3</v>
      </c>
      <c r="I54" s="67" t="n">
        <f aca="false">COUNTIF(N54:HA54,1000)+COUNTIF(N54:HA54,2000)*0.5</f>
        <v>1</v>
      </c>
      <c r="J54" s="48" t="str">
        <f aca="false">IF(K54=100,"AV",IF(K54=200,"AF",IF(K54=300,"SF",0)))</f>
        <v>AV</v>
      </c>
      <c r="K54" s="48" t="n">
        <f aca="false">IF(COUNTIF(N54:HA54,300)&gt;=1,300,IF(COUNTIF(N54:HA54,200)&gt;=1,200,IF(COUNTIF(N54:HA54,100)&gt;=1,100,0)))</f>
        <v>100</v>
      </c>
      <c r="L54" s="67" t="n">
        <f aca="false">K54-E54</f>
        <v>100</v>
      </c>
      <c r="M54" s="67"/>
      <c r="N54" s="84"/>
      <c r="O54" s="68" t="n">
        <v>1</v>
      </c>
      <c r="P54" s="68" t="n">
        <v>30</v>
      </c>
      <c r="Q54" s="68" t="n">
        <v>400</v>
      </c>
      <c r="R54" s="68" t="n">
        <v>3000</v>
      </c>
      <c r="S54" s="34" t="n">
        <v>3</v>
      </c>
      <c r="T54" s="34" t="n">
        <v>30</v>
      </c>
      <c r="U54" s="34" t="n">
        <v>400</v>
      </c>
      <c r="V54" s="34" t="n">
        <v>3000</v>
      </c>
      <c r="W54" s="34"/>
      <c r="X54" s="34"/>
      <c r="Y54" s="34"/>
      <c r="Z54" s="34"/>
      <c r="AA54" s="34" t="n">
        <v>3</v>
      </c>
      <c r="AB54" s="34" t="n">
        <v>30</v>
      </c>
      <c r="AC54" s="34" t="n">
        <v>400</v>
      </c>
      <c r="AD54" s="34" t="n">
        <v>3000</v>
      </c>
      <c r="AE54" s="34"/>
      <c r="AF54" s="34"/>
      <c r="AG54" s="34"/>
      <c r="AH54" s="34"/>
      <c r="AI54" s="34" t="n">
        <v>1</v>
      </c>
      <c r="AJ54" s="34" t="n">
        <v>30</v>
      </c>
      <c r="AK54" s="34" t="n">
        <v>400</v>
      </c>
      <c r="AL54" s="34" t="n">
        <v>3000</v>
      </c>
      <c r="AM54" s="34" t="n">
        <v>3</v>
      </c>
      <c r="AN54" s="70" t="n">
        <v>30</v>
      </c>
      <c r="AO54" s="70" t="n">
        <v>400</v>
      </c>
      <c r="AP54" s="70" t="n">
        <v>3000</v>
      </c>
      <c r="AQ54" s="82" t="n">
        <v>3</v>
      </c>
      <c r="AR54" s="70" t="n">
        <v>30</v>
      </c>
      <c r="AS54" s="70" t="n">
        <v>400</v>
      </c>
      <c r="AT54" s="70" t="n">
        <v>3000</v>
      </c>
      <c r="AU54" s="34" t="n">
        <v>3</v>
      </c>
      <c r="AV54" s="34" t="n">
        <v>30</v>
      </c>
      <c r="AW54" s="34" t="n">
        <v>400</v>
      </c>
      <c r="AX54" s="34" t="n">
        <v>3000</v>
      </c>
      <c r="AY54" s="34" t="n">
        <v>3</v>
      </c>
      <c r="AZ54" s="34" t="n">
        <v>30</v>
      </c>
      <c r="BA54" s="34" t="n">
        <v>400</v>
      </c>
      <c r="BB54" s="34" t="n">
        <v>3000</v>
      </c>
      <c r="BC54" s="34"/>
      <c r="BD54" s="34"/>
      <c r="BE54" s="34"/>
      <c r="BF54" s="34"/>
      <c r="BG54" s="34" t="n">
        <v>3</v>
      </c>
      <c r="BH54" s="34" t="n">
        <v>30</v>
      </c>
      <c r="BI54" s="34" t="n">
        <v>400</v>
      </c>
      <c r="BJ54" s="34" t="n">
        <v>3000</v>
      </c>
      <c r="BK54" s="34" t="n">
        <v>3</v>
      </c>
      <c r="BL54" s="34" t="n">
        <v>30</v>
      </c>
      <c r="BM54" s="34" t="n">
        <v>400</v>
      </c>
      <c r="BN54" s="34" t="n">
        <v>3000</v>
      </c>
      <c r="BO54" s="34"/>
      <c r="BP54" s="34"/>
      <c r="BQ54" s="34"/>
      <c r="BR54" s="34"/>
      <c r="BS54" s="68" t="n">
        <v>2</v>
      </c>
      <c r="BT54" s="68" t="n">
        <v>30</v>
      </c>
      <c r="BU54" s="68" t="n">
        <v>400</v>
      </c>
      <c r="BV54" s="68" t="n">
        <v>3000</v>
      </c>
      <c r="BW54" s="34" t="n">
        <v>2</v>
      </c>
      <c r="BX54" s="34" t="n">
        <v>30</v>
      </c>
      <c r="BY54" s="34" t="n">
        <v>400</v>
      </c>
      <c r="BZ54" s="34" t="n">
        <v>3000</v>
      </c>
      <c r="CA54" s="34"/>
      <c r="CB54" s="34"/>
      <c r="CC54" s="34"/>
      <c r="CD54" s="34"/>
      <c r="CE54" s="34" t="n">
        <v>3</v>
      </c>
      <c r="CF54" s="34" t="n">
        <v>30</v>
      </c>
      <c r="CG54" s="34" t="n">
        <v>400</v>
      </c>
      <c r="CH54" s="34" t="n">
        <v>3000</v>
      </c>
      <c r="CI54" s="34" t="n">
        <v>3</v>
      </c>
      <c r="CJ54" s="34" t="n">
        <v>30</v>
      </c>
      <c r="CK54" s="34" t="n">
        <v>400</v>
      </c>
      <c r="CL54" s="34" t="n">
        <v>3000</v>
      </c>
      <c r="CM54" s="34" t="n">
        <v>3</v>
      </c>
      <c r="CN54" s="34" t="n">
        <v>30</v>
      </c>
      <c r="CO54" s="34" t="n">
        <v>400</v>
      </c>
      <c r="CP54" s="34" t="n">
        <v>3000</v>
      </c>
      <c r="CQ54" s="34" t="n">
        <v>3</v>
      </c>
      <c r="CR54" s="34" t="n">
        <v>30</v>
      </c>
      <c r="CS54" s="34" t="n">
        <v>400</v>
      </c>
      <c r="CT54" s="34" t="n">
        <v>3000</v>
      </c>
      <c r="CU54" s="34" t="n">
        <v>3</v>
      </c>
      <c r="CV54" s="34" t="n">
        <v>30</v>
      </c>
      <c r="CW54" s="34" t="n">
        <v>400</v>
      </c>
      <c r="CX54" s="34" t="n">
        <v>3000</v>
      </c>
      <c r="CY54" s="68"/>
      <c r="CZ54" s="68"/>
      <c r="DA54" s="68"/>
      <c r="DB54" s="68"/>
      <c r="DC54" s="34" t="n">
        <v>3</v>
      </c>
      <c r="DD54" s="34" t="n">
        <v>30</v>
      </c>
      <c r="DE54" s="34" t="n">
        <v>400</v>
      </c>
      <c r="DF54" s="34" t="n">
        <v>3000</v>
      </c>
      <c r="DG54" s="34" t="n">
        <v>3</v>
      </c>
      <c r="DH54" s="34" t="n">
        <v>30</v>
      </c>
      <c r="DI54" s="34" t="n">
        <v>400</v>
      </c>
      <c r="DJ54" s="34" t="n">
        <v>3000</v>
      </c>
      <c r="DK54" s="34" t="n">
        <v>3</v>
      </c>
      <c r="DL54" s="34" t="n">
        <v>30</v>
      </c>
      <c r="DM54" s="34" t="n">
        <v>400</v>
      </c>
      <c r="DN54" s="34" t="n">
        <v>3000</v>
      </c>
      <c r="DO54" s="34" t="n">
        <v>3</v>
      </c>
      <c r="DP54" s="34" t="n">
        <v>30</v>
      </c>
      <c r="DQ54" s="34" t="n">
        <v>400</v>
      </c>
      <c r="DR54" s="34" t="n">
        <v>3000</v>
      </c>
      <c r="DS54" s="34" t="n">
        <v>3</v>
      </c>
      <c r="DT54" s="34" t="n">
        <v>30</v>
      </c>
      <c r="DU54" s="34" t="n">
        <v>400</v>
      </c>
      <c r="DV54" s="34" t="n">
        <v>3000</v>
      </c>
      <c r="DW54" s="34" t="n">
        <v>2</v>
      </c>
      <c r="DX54" s="34" t="n">
        <v>20</v>
      </c>
      <c r="DY54" s="34" t="n">
        <v>400</v>
      </c>
      <c r="DZ54" s="34" t="n">
        <v>3000</v>
      </c>
      <c r="EA54" s="34" t="n">
        <v>3</v>
      </c>
      <c r="EB54" s="34" t="n">
        <v>30</v>
      </c>
      <c r="EC54" s="34" t="n">
        <v>400</v>
      </c>
      <c r="ED54" s="34" t="n">
        <v>3000</v>
      </c>
      <c r="EE54" s="34"/>
      <c r="EF54" s="34"/>
      <c r="EG54" s="34"/>
      <c r="EH54" s="34"/>
      <c r="EI54" s="34" t="n">
        <v>3</v>
      </c>
      <c r="EJ54" s="34" t="n">
        <v>30</v>
      </c>
      <c r="EK54" s="34" t="n">
        <v>400</v>
      </c>
      <c r="EL54" s="34" t="n">
        <v>3000</v>
      </c>
      <c r="EM54" s="34" t="n">
        <v>3</v>
      </c>
      <c r="EN54" s="34" t="n">
        <v>30</v>
      </c>
      <c r="EO54" s="34" t="n">
        <v>400</v>
      </c>
      <c r="EP54" s="34" t="n">
        <v>3000</v>
      </c>
      <c r="EQ54" s="34" t="n">
        <v>1</v>
      </c>
      <c r="ER54" s="34" t="n">
        <v>20</v>
      </c>
      <c r="ES54" s="34" t="n">
        <v>100</v>
      </c>
      <c r="ET54" s="34" t="n">
        <v>2000</v>
      </c>
      <c r="EU54" s="34" t="n">
        <v>3</v>
      </c>
      <c r="EV54" s="34" t="n">
        <v>30</v>
      </c>
      <c r="EW54" s="34" t="n">
        <v>400</v>
      </c>
      <c r="EX54" s="34" t="n">
        <v>3000</v>
      </c>
      <c r="EY54" s="34" t="n">
        <v>3</v>
      </c>
      <c r="EZ54" s="34" t="n">
        <v>30</v>
      </c>
      <c r="FA54" s="34" t="n">
        <v>400</v>
      </c>
      <c r="FB54" s="34" t="n">
        <v>3000</v>
      </c>
      <c r="FC54" s="68" t="n">
        <v>2</v>
      </c>
      <c r="FD54" s="68" t="n">
        <v>30</v>
      </c>
      <c r="FE54" s="68" t="n">
        <v>400</v>
      </c>
      <c r="FF54" s="68" t="n">
        <v>3000</v>
      </c>
      <c r="FG54" s="34" t="n">
        <v>3</v>
      </c>
      <c r="FH54" s="34" t="n">
        <v>30</v>
      </c>
      <c r="FI54" s="34" t="n">
        <v>400</v>
      </c>
      <c r="FJ54" s="34" t="n">
        <v>3000</v>
      </c>
      <c r="FK54" s="34" t="n">
        <v>2</v>
      </c>
      <c r="FL54" s="34" t="n">
        <v>20</v>
      </c>
      <c r="FM54" s="34" t="n">
        <v>100</v>
      </c>
      <c r="FN54" s="34" t="n">
        <v>3000</v>
      </c>
      <c r="FO54" s="34" t="n">
        <v>2</v>
      </c>
      <c r="FP54" s="34" t="n">
        <v>30</v>
      </c>
      <c r="FQ54" s="34" t="n">
        <v>100</v>
      </c>
      <c r="FR54" s="34" t="n">
        <v>3000</v>
      </c>
      <c r="FS54" s="34" t="n">
        <v>2</v>
      </c>
      <c r="FT54" s="34" t="n">
        <v>20</v>
      </c>
      <c r="FU54" s="34" t="n">
        <v>400</v>
      </c>
      <c r="FV54" s="34" t="n">
        <v>3000</v>
      </c>
      <c r="FW54" s="34" t="n">
        <v>3</v>
      </c>
      <c r="FX54" s="34" t="n">
        <v>30</v>
      </c>
      <c r="FY54" s="34" t="n">
        <v>400</v>
      </c>
      <c r="FZ54" s="34" t="n">
        <v>3000</v>
      </c>
      <c r="GA54" s="34" t="n">
        <v>3</v>
      </c>
      <c r="GB54" s="34" t="n">
        <v>30</v>
      </c>
      <c r="GC54" s="34" t="n">
        <v>400</v>
      </c>
      <c r="GD54" s="34" t="n">
        <v>3000</v>
      </c>
      <c r="GE54" s="34" t="n">
        <v>1</v>
      </c>
      <c r="GF54" s="34" t="n">
        <v>20</v>
      </c>
      <c r="GG54" s="34" t="n">
        <v>100</v>
      </c>
      <c r="GH54" s="34" t="n">
        <v>3000</v>
      </c>
      <c r="GI54" s="34" t="n">
        <v>3</v>
      </c>
      <c r="GJ54" s="34" t="n">
        <v>30</v>
      </c>
      <c r="GK54" s="34" t="n">
        <v>400</v>
      </c>
      <c r="GL54" s="34" t="n">
        <v>3000</v>
      </c>
      <c r="GM54" s="34" t="n">
        <v>2</v>
      </c>
      <c r="GN54" s="34" t="n">
        <v>20</v>
      </c>
      <c r="GO54" s="34" t="n">
        <v>100</v>
      </c>
      <c r="GP54" s="34" t="n">
        <v>2000</v>
      </c>
      <c r="GQ54" s="34" t="n">
        <v>3</v>
      </c>
      <c r="GR54" s="34" t="n">
        <v>30</v>
      </c>
      <c r="GS54" s="34" t="n">
        <v>400</v>
      </c>
      <c r="GT54" s="34" t="n">
        <v>3000</v>
      </c>
      <c r="GU54" s="34" t="n">
        <v>3</v>
      </c>
      <c r="GV54" s="34" t="n">
        <v>30</v>
      </c>
      <c r="GW54" s="34" t="n">
        <v>400</v>
      </c>
      <c r="GX54" s="34" t="n">
        <v>3000</v>
      </c>
      <c r="GY54" s="34"/>
      <c r="GZ54" s="34"/>
      <c r="HA54" s="34"/>
      <c r="HB54" s="34"/>
      <c r="HC54" s="34" t="n">
        <v>2</v>
      </c>
      <c r="HD54" s="34" t="n">
        <v>20</v>
      </c>
      <c r="HE54" s="34" t="n">
        <v>100</v>
      </c>
      <c r="HF54" s="34" t="n">
        <v>2000</v>
      </c>
    </row>
    <row r="55" customFormat="false" ht="25.5" hidden="false" customHeight="true" outlineLevel="0" collapsed="false">
      <c r="A55" s="83" t="s">
        <v>227</v>
      </c>
      <c r="B55" s="84" t="s">
        <v>228</v>
      </c>
      <c r="C55" s="79" t="n">
        <f aca="false">IF(OR(H55&lt;=1,I55&lt;=1)=1,0,IF(OR(H55&lt;2,I55&lt;2)=1,1,2))</f>
        <v>1</v>
      </c>
      <c r="D55" s="48" t="s">
        <v>125</v>
      </c>
      <c r="F55" s="48"/>
      <c r="G55" s="67" t="n">
        <f aca="false">COUNTIF(N55:HA55,1)+COUNTIF(N55:HA55,2)*0.5</f>
        <v>7</v>
      </c>
      <c r="H55" s="67" t="n">
        <f aca="false">COUNTIF(N55:HA55,10)+COUNTIF(N55:HA55,20)*0.5</f>
        <v>3</v>
      </c>
      <c r="I55" s="67" t="n">
        <f aca="false">COUNTIF(N55:HA55,1000)+COUNTIF(N55:HA55,2000)*0.5</f>
        <v>1.5</v>
      </c>
      <c r="J55" s="48" t="str">
        <f aca="false">IF(K55=100,"AV",IF(K55=200,"AF",IF(K55=300,"SF",0)))</f>
        <v>AF</v>
      </c>
      <c r="K55" s="48" t="n">
        <f aca="false">IF(COUNTIF(N55:HA55,300)&gt;=1,300,IF(COUNTIF(N55:HA55,200)&gt;=1,200,IF(COUNTIF(N55:HA55,100)&gt;=1,100,0)))</f>
        <v>200</v>
      </c>
      <c r="L55" s="67" t="n">
        <f aca="false">K55-E55</f>
        <v>200</v>
      </c>
      <c r="M55" s="67"/>
      <c r="N55" s="84"/>
      <c r="O55" s="68" t="n">
        <v>1</v>
      </c>
      <c r="P55" s="68" t="n">
        <v>30</v>
      </c>
      <c r="Q55" s="68" t="n">
        <v>400</v>
      </c>
      <c r="R55" s="68" t="n">
        <v>3000</v>
      </c>
      <c r="S55" s="34" t="n">
        <v>3</v>
      </c>
      <c r="T55" s="34" t="n">
        <v>30</v>
      </c>
      <c r="U55" s="34" t="n">
        <v>400</v>
      </c>
      <c r="V55" s="34" t="n">
        <v>3000</v>
      </c>
      <c r="W55" s="34"/>
      <c r="X55" s="34"/>
      <c r="Y55" s="34"/>
      <c r="Z55" s="34"/>
      <c r="AA55" s="34" t="n">
        <v>3</v>
      </c>
      <c r="AB55" s="34" t="n">
        <v>30</v>
      </c>
      <c r="AC55" s="34" t="n">
        <v>400</v>
      </c>
      <c r="AD55" s="34" t="n">
        <v>3000</v>
      </c>
      <c r="AE55" s="34"/>
      <c r="AF55" s="34"/>
      <c r="AG55" s="34"/>
      <c r="AH55" s="34"/>
      <c r="AI55" s="34" t="n">
        <v>3</v>
      </c>
      <c r="AJ55" s="34" t="n">
        <v>30</v>
      </c>
      <c r="AK55" s="34" t="n">
        <v>400</v>
      </c>
      <c r="AL55" s="34" t="n">
        <v>3000</v>
      </c>
      <c r="AM55" s="34" t="n">
        <v>3</v>
      </c>
      <c r="AN55" s="70" t="n">
        <v>30</v>
      </c>
      <c r="AO55" s="70" t="n">
        <v>400</v>
      </c>
      <c r="AP55" s="70" t="n">
        <v>3000</v>
      </c>
      <c r="AQ55" s="82" t="n">
        <v>3</v>
      </c>
      <c r="AR55" s="70" t="n">
        <v>30</v>
      </c>
      <c r="AS55" s="70" t="n">
        <v>400</v>
      </c>
      <c r="AT55" s="70" t="n">
        <v>3000</v>
      </c>
      <c r="AU55" s="34" t="n">
        <v>1</v>
      </c>
      <c r="AV55" s="34" t="n">
        <v>10</v>
      </c>
      <c r="AW55" s="34" t="n">
        <v>100</v>
      </c>
      <c r="AX55" s="34" t="n">
        <v>2000</v>
      </c>
      <c r="AY55" s="34" t="n">
        <v>3</v>
      </c>
      <c r="AZ55" s="34" t="n">
        <v>30</v>
      </c>
      <c r="BA55" s="34" t="n">
        <v>400</v>
      </c>
      <c r="BB55" s="34" t="n">
        <v>3000</v>
      </c>
      <c r="BC55" s="34"/>
      <c r="BD55" s="34"/>
      <c r="BE55" s="34"/>
      <c r="BF55" s="34"/>
      <c r="BG55" s="34" t="n">
        <v>3</v>
      </c>
      <c r="BH55" s="34" t="n">
        <v>30</v>
      </c>
      <c r="BI55" s="34" t="n">
        <v>400</v>
      </c>
      <c r="BJ55" s="34" t="n">
        <v>3000</v>
      </c>
      <c r="BK55" s="34" t="n">
        <v>3</v>
      </c>
      <c r="BL55" s="34" t="n">
        <v>30</v>
      </c>
      <c r="BM55" s="34" t="n">
        <v>400</v>
      </c>
      <c r="BN55" s="34" t="n">
        <v>3000</v>
      </c>
      <c r="BO55" s="34"/>
      <c r="BP55" s="34"/>
      <c r="BQ55" s="34"/>
      <c r="BR55" s="34"/>
      <c r="BS55" s="68" t="n">
        <v>2</v>
      </c>
      <c r="BT55" s="68" t="n">
        <v>30</v>
      </c>
      <c r="BU55" s="68" t="n">
        <v>400</v>
      </c>
      <c r="BV55" s="68" t="n">
        <v>3000</v>
      </c>
      <c r="BW55" s="34" t="n">
        <v>3</v>
      </c>
      <c r="BX55" s="34" t="n">
        <v>30</v>
      </c>
      <c r="BY55" s="34" t="n">
        <v>400</v>
      </c>
      <c r="BZ55" s="34" t="n">
        <v>3000</v>
      </c>
      <c r="CA55" s="34"/>
      <c r="CB55" s="34"/>
      <c r="CC55" s="34"/>
      <c r="CD55" s="34"/>
      <c r="CE55" s="34" t="n">
        <v>3</v>
      </c>
      <c r="CF55" s="34" t="n">
        <v>30</v>
      </c>
      <c r="CG55" s="34" t="n">
        <v>400</v>
      </c>
      <c r="CH55" s="34" t="n">
        <v>3000</v>
      </c>
      <c r="CI55" s="34" t="n">
        <v>3</v>
      </c>
      <c r="CJ55" s="34" t="n">
        <v>30</v>
      </c>
      <c r="CK55" s="34" t="n">
        <v>400</v>
      </c>
      <c r="CL55" s="34" t="n">
        <v>3000</v>
      </c>
      <c r="CM55" s="34" t="n">
        <v>3</v>
      </c>
      <c r="CN55" s="34" t="n">
        <v>30</v>
      </c>
      <c r="CO55" s="34" t="n">
        <v>400</v>
      </c>
      <c r="CP55" s="34" t="n">
        <v>3000</v>
      </c>
      <c r="CQ55" s="34" t="n">
        <v>3</v>
      </c>
      <c r="CR55" s="34" t="n">
        <v>30</v>
      </c>
      <c r="CS55" s="34" t="n">
        <v>400</v>
      </c>
      <c r="CT55" s="34" t="n">
        <v>3000</v>
      </c>
      <c r="CU55" s="34" t="n">
        <v>3</v>
      </c>
      <c r="CV55" s="34" t="n">
        <v>30</v>
      </c>
      <c r="CW55" s="34" t="n">
        <v>400</v>
      </c>
      <c r="CX55" s="34" t="n">
        <v>3000</v>
      </c>
      <c r="CY55" s="68"/>
      <c r="CZ55" s="68"/>
      <c r="DA55" s="68"/>
      <c r="DB55" s="68"/>
      <c r="DC55" s="34" t="n">
        <v>3</v>
      </c>
      <c r="DD55" s="34" t="n">
        <v>30</v>
      </c>
      <c r="DE55" s="34" t="n">
        <v>400</v>
      </c>
      <c r="DF55" s="34" t="n">
        <v>3000</v>
      </c>
      <c r="DG55" s="34" t="n">
        <v>3</v>
      </c>
      <c r="DH55" s="34" t="n">
        <v>30</v>
      </c>
      <c r="DI55" s="34" t="n">
        <v>400</v>
      </c>
      <c r="DJ55" s="34" t="n">
        <v>3000</v>
      </c>
      <c r="DK55" s="34" t="n">
        <v>1</v>
      </c>
      <c r="DL55" s="34" t="n">
        <v>20</v>
      </c>
      <c r="DM55" s="34" t="n">
        <v>200</v>
      </c>
      <c r="DN55" s="34" t="n">
        <v>3000</v>
      </c>
      <c r="DO55" s="34" t="n">
        <v>3</v>
      </c>
      <c r="DP55" s="34" t="n">
        <v>30</v>
      </c>
      <c r="DQ55" s="34" t="n">
        <v>400</v>
      </c>
      <c r="DR55" s="34" t="n">
        <v>3000</v>
      </c>
      <c r="DS55" s="34" t="n">
        <v>3</v>
      </c>
      <c r="DT55" s="34" t="n">
        <v>30</v>
      </c>
      <c r="DU55" s="34" t="n">
        <v>400</v>
      </c>
      <c r="DV55" s="34" t="n">
        <v>3000</v>
      </c>
      <c r="DW55" s="34" t="n">
        <v>3</v>
      </c>
      <c r="DX55" s="34" t="n">
        <v>30</v>
      </c>
      <c r="DY55" s="34" t="n">
        <v>400</v>
      </c>
      <c r="DZ55" s="34" t="n">
        <v>3000</v>
      </c>
      <c r="EA55" s="34" t="n">
        <v>2</v>
      </c>
      <c r="EB55" s="34" t="n">
        <v>20</v>
      </c>
      <c r="EC55" s="34" t="n">
        <v>100</v>
      </c>
      <c r="ED55" s="34" t="n">
        <v>2000</v>
      </c>
      <c r="EE55" s="34"/>
      <c r="EF55" s="34"/>
      <c r="EG55" s="34"/>
      <c r="EH55" s="34"/>
      <c r="EI55" s="34" t="n">
        <v>3</v>
      </c>
      <c r="EJ55" s="34" t="n">
        <v>30</v>
      </c>
      <c r="EK55" s="34" t="n">
        <v>400</v>
      </c>
      <c r="EL55" s="34" t="n">
        <v>3000</v>
      </c>
      <c r="EM55" s="34" t="n">
        <v>3</v>
      </c>
      <c r="EN55" s="34" t="n">
        <v>30</v>
      </c>
      <c r="EO55" s="34" t="n">
        <v>400</v>
      </c>
      <c r="EP55" s="34" t="n">
        <v>3000</v>
      </c>
      <c r="EQ55" s="34" t="n">
        <v>1</v>
      </c>
      <c r="ER55" s="34" t="n">
        <v>30</v>
      </c>
      <c r="ES55" s="34" t="n">
        <v>400</v>
      </c>
      <c r="ET55" s="34" t="n">
        <v>3000</v>
      </c>
      <c r="EU55" s="34" t="n">
        <v>3</v>
      </c>
      <c r="EV55" s="34" t="n">
        <v>30</v>
      </c>
      <c r="EW55" s="34" t="n">
        <v>400</v>
      </c>
      <c r="EX55" s="34" t="n">
        <v>3000</v>
      </c>
      <c r="EY55" s="34" t="n">
        <v>3</v>
      </c>
      <c r="EZ55" s="34" t="n">
        <v>30</v>
      </c>
      <c r="FA55" s="34" t="n">
        <v>400</v>
      </c>
      <c r="FB55" s="34" t="n">
        <v>3000</v>
      </c>
      <c r="FC55" s="68" t="n">
        <v>2</v>
      </c>
      <c r="FD55" s="68" t="n">
        <v>30</v>
      </c>
      <c r="FE55" s="68" t="n">
        <v>400</v>
      </c>
      <c r="FF55" s="68" t="n">
        <v>3000</v>
      </c>
      <c r="FG55" s="34" t="n">
        <v>3</v>
      </c>
      <c r="FH55" s="34" t="n">
        <v>30</v>
      </c>
      <c r="FI55" s="34" t="n">
        <v>400</v>
      </c>
      <c r="FJ55" s="34" t="n">
        <v>3000</v>
      </c>
      <c r="FK55" s="34" t="n">
        <v>3</v>
      </c>
      <c r="FL55" s="34" t="n">
        <v>30</v>
      </c>
      <c r="FM55" s="34" t="n">
        <v>400</v>
      </c>
      <c r="FN55" s="34" t="n">
        <v>3000</v>
      </c>
      <c r="FO55" s="34" t="n">
        <v>2</v>
      </c>
      <c r="FP55" s="34" t="n">
        <v>30</v>
      </c>
      <c r="FQ55" s="34" t="n">
        <v>100</v>
      </c>
      <c r="FR55" s="34" t="n">
        <v>3000</v>
      </c>
      <c r="FS55" s="34" t="n">
        <v>2</v>
      </c>
      <c r="FT55" s="34" t="n">
        <v>20</v>
      </c>
      <c r="FU55" s="34" t="n">
        <v>400</v>
      </c>
      <c r="FV55" s="34" t="n">
        <v>3000</v>
      </c>
      <c r="FW55" s="34" t="n">
        <v>3</v>
      </c>
      <c r="FX55" s="34" t="n">
        <v>30</v>
      </c>
      <c r="FY55" s="34" t="n">
        <v>400</v>
      </c>
      <c r="FZ55" s="34" t="n">
        <v>3000</v>
      </c>
      <c r="GA55" s="34" t="n">
        <v>3</v>
      </c>
      <c r="GB55" s="34" t="n">
        <v>30</v>
      </c>
      <c r="GC55" s="34" t="n">
        <v>400</v>
      </c>
      <c r="GD55" s="34" t="n">
        <v>3000</v>
      </c>
      <c r="GE55" s="34" t="n">
        <v>3</v>
      </c>
      <c r="GF55" s="34" t="n">
        <v>30</v>
      </c>
      <c r="GG55" s="34" t="n">
        <v>400</v>
      </c>
      <c r="GH55" s="34" t="n">
        <v>3000</v>
      </c>
      <c r="GI55" s="34" t="n">
        <v>3</v>
      </c>
      <c r="GJ55" s="34" t="n">
        <v>30</v>
      </c>
      <c r="GK55" s="34" t="n">
        <v>400</v>
      </c>
      <c r="GL55" s="34" t="n">
        <v>3000</v>
      </c>
      <c r="GM55" s="34" t="n">
        <v>2</v>
      </c>
      <c r="GN55" s="34" t="n">
        <v>20</v>
      </c>
      <c r="GO55" s="34" t="n">
        <v>100</v>
      </c>
      <c r="GP55" s="34" t="n">
        <v>2000</v>
      </c>
      <c r="GQ55" s="34" t="n">
        <v>3</v>
      </c>
      <c r="GR55" s="34" t="n">
        <v>30</v>
      </c>
      <c r="GS55" s="34" t="n">
        <v>400</v>
      </c>
      <c r="GT55" s="34" t="n">
        <v>3000</v>
      </c>
      <c r="GU55" s="34" t="n">
        <v>3</v>
      </c>
      <c r="GV55" s="34" t="n">
        <v>30</v>
      </c>
      <c r="GW55" s="34" t="n">
        <v>400</v>
      </c>
      <c r="GX55" s="34" t="n">
        <v>3000</v>
      </c>
      <c r="GY55" s="34"/>
      <c r="GZ55" s="34"/>
      <c r="HA55" s="34"/>
      <c r="HB55" s="34"/>
      <c r="HC55" s="34" t="n">
        <v>2</v>
      </c>
      <c r="HD55" s="34" t="n">
        <v>20</v>
      </c>
      <c r="HE55" s="34" t="n">
        <v>100</v>
      </c>
      <c r="HF55" s="34" t="n">
        <v>2000</v>
      </c>
    </row>
    <row r="56" customFormat="false" ht="25.75" hidden="false" customHeight="false" outlineLevel="0" collapsed="false">
      <c r="A56" s="83" t="s">
        <v>229</v>
      </c>
      <c r="B56" s="84" t="s">
        <v>230</v>
      </c>
      <c r="C56" s="79" t="n">
        <f aca="false">IF(OR(H56&lt;=1,I56&lt;=1)=1,0,IF(OR(H56&lt;2,I56&lt;2)=1,1,2))</f>
        <v>0</v>
      </c>
      <c r="D56" s="48" t="s">
        <v>121</v>
      </c>
      <c r="F56" s="48"/>
      <c r="G56" s="67" t="n">
        <f aca="false">COUNTIF(N56:HA56,1)+COUNTIF(N56:HA56,2)*0.5</f>
        <v>5.5</v>
      </c>
      <c r="H56" s="67" t="n">
        <f aca="false">COUNTIF(N56:HA56,10)+COUNTIF(N56:HA56,20)*0.5</f>
        <v>1.5</v>
      </c>
      <c r="I56" s="67" t="n">
        <f aca="false">COUNTIF(N56:HA56,1000)+COUNTIF(N56:HA56,2000)*0.5</f>
        <v>0</v>
      </c>
      <c r="J56" s="48" t="str">
        <f aca="false">IF(K56=100,"AV",IF(K56=200,"AF",IF(K56=300,"SF",0)))</f>
        <v>AV</v>
      </c>
      <c r="K56" s="48" t="n">
        <f aca="false">IF(COUNTIF(N56:HA56,300)&gt;=1,300,IF(COUNTIF(N56:HA56,200)&gt;=1,200,IF(COUNTIF(N56:HA56,100)&gt;=1,100,0)))</f>
        <v>100</v>
      </c>
      <c r="L56" s="67" t="n">
        <f aca="false">K56-E56</f>
        <v>100</v>
      </c>
      <c r="M56" s="67"/>
      <c r="N56" s="84"/>
      <c r="O56" s="68" t="n">
        <v>1</v>
      </c>
      <c r="P56" s="68" t="n">
        <v>30</v>
      </c>
      <c r="Q56" s="68" t="n">
        <v>400</v>
      </c>
      <c r="R56" s="68" t="n">
        <v>3000</v>
      </c>
      <c r="S56" s="34" t="n">
        <v>3</v>
      </c>
      <c r="T56" s="34" t="n">
        <v>30</v>
      </c>
      <c r="U56" s="34" t="n">
        <v>400</v>
      </c>
      <c r="V56" s="34" t="n">
        <v>3000</v>
      </c>
      <c r="W56" s="34"/>
      <c r="X56" s="34"/>
      <c r="Y56" s="34"/>
      <c r="Z56" s="34"/>
      <c r="AA56" s="34" t="n">
        <v>3</v>
      </c>
      <c r="AB56" s="34" t="n">
        <v>30</v>
      </c>
      <c r="AC56" s="34" t="n">
        <v>400</v>
      </c>
      <c r="AD56" s="34" t="n">
        <v>3000</v>
      </c>
      <c r="AE56" s="34"/>
      <c r="AF56" s="34"/>
      <c r="AG56" s="34"/>
      <c r="AH56" s="34"/>
      <c r="AI56" s="34" t="n">
        <v>1</v>
      </c>
      <c r="AJ56" s="34" t="n">
        <v>30</v>
      </c>
      <c r="AK56" s="34" t="n">
        <v>400</v>
      </c>
      <c r="AL56" s="34" t="n">
        <v>3000</v>
      </c>
      <c r="AM56" s="34" t="n">
        <v>3</v>
      </c>
      <c r="AN56" s="70" t="n">
        <v>30</v>
      </c>
      <c r="AO56" s="70" t="n">
        <v>400</v>
      </c>
      <c r="AP56" s="70" t="n">
        <v>3000</v>
      </c>
      <c r="AQ56" s="82" t="n">
        <v>3</v>
      </c>
      <c r="AR56" s="70" t="n">
        <v>30</v>
      </c>
      <c r="AS56" s="70" t="n">
        <v>400</v>
      </c>
      <c r="AT56" s="70" t="n">
        <v>3000</v>
      </c>
      <c r="AU56" s="34" t="n">
        <v>3</v>
      </c>
      <c r="AV56" s="34" t="n">
        <v>30</v>
      </c>
      <c r="AW56" s="34" t="n">
        <v>400</v>
      </c>
      <c r="AX56" s="34" t="n">
        <v>3000</v>
      </c>
      <c r="AY56" s="34" t="n">
        <v>3</v>
      </c>
      <c r="AZ56" s="34" t="n">
        <v>30</v>
      </c>
      <c r="BA56" s="34" t="n">
        <v>400</v>
      </c>
      <c r="BB56" s="34" t="n">
        <v>3000</v>
      </c>
      <c r="BC56" s="34"/>
      <c r="BD56" s="34"/>
      <c r="BE56" s="34"/>
      <c r="BF56" s="34"/>
      <c r="BG56" s="34" t="n">
        <v>3</v>
      </c>
      <c r="BH56" s="34" t="n">
        <v>30</v>
      </c>
      <c r="BI56" s="34" t="n">
        <v>400</v>
      </c>
      <c r="BJ56" s="34" t="n">
        <v>3000</v>
      </c>
      <c r="BK56" s="34" t="n">
        <v>3</v>
      </c>
      <c r="BL56" s="34" t="n">
        <v>30</v>
      </c>
      <c r="BM56" s="34" t="n">
        <v>400</v>
      </c>
      <c r="BN56" s="34" t="n">
        <v>3000</v>
      </c>
      <c r="BO56" s="34"/>
      <c r="BP56" s="34"/>
      <c r="BQ56" s="34"/>
      <c r="BR56" s="34"/>
      <c r="BS56" s="68" t="n">
        <v>2</v>
      </c>
      <c r="BT56" s="68" t="n">
        <v>30</v>
      </c>
      <c r="BU56" s="68" t="n">
        <v>400</v>
      </c>
      <c r="BV56" s="68" t="n">
        <v>3000</v>
      </c>
      <c r="BW56" s="34" t="n">
        <v>3</v>
      </c>
      <c r="BX56" s="34" t="n">
        <v>30</v>
      </c>
      <c r="BY56" s="34" t="n">
        <v>400</v>
      </c>
      <c r="BZ56" s="34" t="n">
        <v>3000</v>
      </c>
      <c r="CA56" s="34"/>
      <c r="CB56" s="34"/>
      <c r="CC56" s="34"/>
      <c r="CD56" s="34"/>
      <c r="CE56" s="34" t="n">
        <v>3</v>
      </c>
      <c r="CF56" s="34" t="n">
        <v>30</v>
      </c>
      <c r="CG56" s="34" t="n">
        <v>400</v>
      </c>
      <c r="CH56" s="34" t="n">
        <v>3000</v>
      </c>
      <c r="CI56" s="34" t="n">
        <v>3</v>
      </c>
      <c r="CJ56" s="34" t="n">
        <v>30</v>
      </c>
      <c r="CK56" s="34" t="n">
        <v>400</v>
      </c>
      <c r="CL56" s="34" t="n">
        <v>3000</v>
      </c>
      <c r="CM56" s="34" t="n">
        <v>3</v>
      </c>
      <c r="CN56" s="34" t="n">
        <v>30</v>
      </c>
      <c r="CO56" s="34" t="n">
        <v>400</v>
      </c>
      <c r="CP56" s="34" t="n">
        <v>3000</v>
      </c>
      <c r="CQ56" s="34" t="n">
        <v>3</v>
      </c>
      <c r="CR56" s="34" t="n">
        <v>30</v>
      </c>
      <c r="CS56" s="34" t="n">
        <v>400</v>
      </c>
      <c r="CT56" s="34" t="n">
        <v>3000</v>
      </c>
      <c r="CU56" s="34" t="n">
        <v>3</v>
      </c>
      <c r="CV56" s="34" t="n">
        <v>30</v>
      </c>
      <c r="CW56" s="34" t="n">
        <v>400</v>
      </c>
      <c r="CX56" s="34" t="n">
        <v>3000</v>
      </c>
      <c r="CY56" s="68"/>
      <c r="CZ56" s="68"/>
      <c r="DA56" s="68"/>
      <c r="DB56" s="68"/>
      <c r="DC56" s="34" t="n">
        <v>3</v>
      </c>
      <c r="DD56" s="34" t="n">
        <v>30</v>
      </c>
      <c r="DE56" s="34" t="n">
        <v>400</v>
      </c>
      <c r="DF56" s="34" t="n">
        <v>3000</v>
      </c>
      <c r="DG56" s="34" t="n">
        <v>3</v>
      </c>
      <c r="DH56" s="34" t="n">
        <v>30</v>
      </c>
      <c r="DI56" s="34" t="n">
        <v>400</v>
      </c>
      <c r="DJ56" s="34" t="n">
        <v>3000</v>
      </c>
      <c r="DK56" s="34" t="n">
        <v>3</v>
      </c>
      <c r="DL56" s="34" t="n">
        <v>30</v>
      </c>
      <c r="DM56" s="34" t="n">
        <v>400</v>
      </c>
      <c r="DN56" s="34" t="n">
        <v>3000</v>
      </c>
      <c r="DO56" s="34" t="n">
        <v>3</v>
      </c>
      <c r="DP56" s="34" t="n">
        <v>30</v>
      </c>
      <c r="DQ56" s="34" t="n">
        <v>400</v>
      </c>
      <c r="DR56" s="34" t="n">
        <v>3000</v>
      </c>
      <c r="DS56" s="34" t="n">
        <v>3</v>
      </c>
      <c r="DT56" s="34" t="n">
        <v>30</v>
      </c>
      <c r="DU56" s="34" t="n">
        <v>400</v>
      </c>
      <c r="DV56" s="34" t="n">
        <v>3000</v>
      </c>
      <c r="DW56" s="34" t="n">
        <v>2</v>
      </c>
      <c r="DX56" s="34" t="n">
        <v>30</v>
      </c>
      <c r="DY56" s="34" t="n">
        <v>400</v>
      </c>
      <c r="DZ56" s="34" t="n">
        <v>3000</v>
      </c>
      <c r="EA56" s="34" t="n">
        <v>3</v>
      </c>
      <c r="EB56" s="34" t="n">
        <v>30</v>
      </c>
      <c r="EC56" s="34" t="n">
        <v>400</v>
      </c>
      <c r="ED56" s="34" t="n">
        <v>3000</v>
      </c>
      <c r="EE56" s="34"/>
      <c r="EF56" s="34"/>
      <c r="EG56" s="34"/>
      <c r="EH56" s="34"/>
      <c r="EI56" s="34" t="n">
        <v>3</v>
      </c>
      <c r="EJ56" s="34" t="n">
        <v>30</v>
      </c>
      <c r="EK56" s="34" t="n">
        <v>400</v>
      </c>
      <c r="EL56" s="34" t="n">
        <v>3000</v>
      </c>
      <c r="EM56" s="34" t="n">
        <v>3</v>
      </c>
      <c r="EN56" s="34" t="n">
        <v>30</v>
      </c>
      <c r="EO56" s="34" t="n">
        <v>400</v>
      </c>
      <c r="EP56" s="34" t="n">
        <v>3000</v>
      </c>
      <c r="EQ56" s="34" t="n">
        <v>1</v>
      </c>
      <c r="ER56" s="34" t="n">
        <v>20</v>
      </c>
      <c r="ES56" s="34" t="n">
        <v>100</v>
      </c>
      <c r="ET56" s="34" t="n">
        <v>3000</v>
      </c>
      <c r="EU56" s="34" t="n">
        <v>3</v>
      </c>
      <c r="EV56" s="34" t="n">
        <v>30</v>
      </c>
      <c r="EW56" s="34" t="n">
        <v>400</v>
      </c>
      <c r="EX56" s="34" t="n">
        <v>3000</v>
      </c>
      <c r="EY56" s="34" t="n">
        <v>3</v>
      </c>
      <c r="EZ56" s="34" t="n">
        <v>30</v>
      </c>
      <c r="FA56" s="34" t="n">
        <v>400</v>
      </c>
      <c r="FB56" s="34" t="n">
        <v>3000</v>
      </c>
      <c r="FC56" s="68" t="n">
        <v>2</v>
      </c>
      <c r="FD56" s="68" t="n">
        <v>30</v>
      </c>
      <c r="FE56" s="68" t="n">
        <v>400</v>
      </c>
      <c r="FF56" s="68" t="n">
        <v>3000</v>
      </c>
      <c r="FG56" s="34" t="n">
        <v>3</v>
      </c>
      <c r="FH56" s="34" t="n">
        <v>30</v>
      </c>
      <c r="FI56" s="34" t="n">
        <v>400</v>
      </c>
      <c r="FJ56" s="34" t="n">
        <v>3000</v>
      </c>
      <c r="FK56" s="34" t="n">
        <v>3</v>
      </c>
      <c r="FL56" s="34" t="n">
        <v>30</v>
      </c>
      <c r="FM56" s="34" t="n">
        <v>400</v>
      </c>
      <c r="FN56" s="34" t="n">
        <v>3000</v>
      </c>
      <c r="FO56" s="34" t="n">
        <v>3</v>
      </c>
      <c r="FP56" s="34" t="n">
        <v>30</v>
      </c>
      <c r="FQ56" s="34" t="n">
        <v>400</v>
      </c>
      <c r="FR56" s="34" t="n">
        <v>3000</v>
      </c>
      <c r="FS56" s="34" t="n">
        <v>2</v>
      </c>
      <c r="FT56" s="34" t="n">
        <v>20</v>
      </c>
      <c r="FU56" s="34" t="n">
        <v>400</v>
      </c>
      <c r="FV56" s="34" t="n">
        <v>3000</v>
      </c>
      <c r="FW56" s="34" t="n">
        <v>3</v>
      </c>
      <c r="FX56" s="34" t="n">
        <v>30</v>
      </c>
      <c r="FY56" s="34" t="n">
        <v>400</v>
      </c>
      <c r="FZ56" s="34" t="n">
        <v>3000</v>
      </c>
      <c r="GA56" s="34" t="n">
        <v>3</v>
      </c>
      <c r="GB56" s="34" t="n">
        <v>30</v>
      </c>
      <c r="GC56" s="34" t="n">
        <v>400</v>
      </c>
      <c r="GD56" s="34" t="n">
        <v>3000</v>
      </c>
      <c r="GE56" s="34" t="n">
        <v>3</v>
      </c>
      <c r="GF56" s="34" t="n">
        <v>30</v>
      </c>
      <c r="GG56" s="34" t="n">
        <v>400</v>
      </c>
      <c r="GH56" s="34" t="n">
        <v>3000</v>
      </c>
      <c r="GI56" s="34" t="n">
        <v>2</v>
      </c>
      <c r="GJ56" s="34" t="n">
        <v>20</v>
      </c>
      <c r="GK56" s="34" t="n">
        <v>100</v>
      </c>
      <c r="GL56" s="34" t="n">
        <v>3000</v>
      </c>
      <c r="GM56" s="34" t="n">
        <v>3</v>
      </c>
      <c r="GN56" s="34" t="n">
        <v>30</v>
      </c>
      <c r="GO56" s="34" t="n">
        <v>400</v>
      </c>
      <c r="GP56" s="34" t="n">
        <v>3000</v>
      </c>
      <c r="GQ56" s="34" t="n">
        <v>3</v>
      </c>
      <c r="GR56" s="34" t="n">
        <v>30</v>
      </c>
      <c r="GS56" s="34" t="n">
        <v>400</v>
      </c>
      <c r="GT56" s="34" t="n">
        <v>3000</v>
      </c>
      <c r="GU56" s="34" t="n">
        <v>3</v>
      </c>
      <c r="GV56" s="34" t="n">
        <v>30</v>
      </c>
      <c r="GW56" s="34" t="n">
        <v>400</v>
      </c>
      <c r="GX56" s="34" t="n">
        <v>3000</v>
      </c>
      <c r="GY56" s="34"/>
      <c r="GZ56" s="34"/>
      <c r="HA56" s="34"/>
      <c r="HB56" s="34"/>
      <c r="HC56" s="34" t="n">
        <v>3</v>
      </c>
      <c r="HD56" s="34" t="n">
        <v>30</v>
      </c>
      <c r="HE56" s="34" t="n">
        <v>400</v>
      </c>
      <c r="HF56" s="34" t="n">
        <v>3000</v>
      </c>
    </row>
    <row r="57" customFormat="false" ht="14.2" hidden="false" customHeight="false" outlineLevel="0" collapsed="false">
      <c r="A57" s="83" t="s">
        <v>231</v>
      </c>
      <c r="B57" s="84" t="s">
        <v>232</v>
      </c>
      <c r="C57" s="79" t="n">
        <f aca="false">IF(OR(H57&lt;=1,I57&lt;=1)=1,0,IF(OR(H57&lt;2,I57&lt;2)=1,1,2))</f>
        <v>0</v>
      </c>
      <c r="D57" s="48" t="s">
        <v>125</v>
      </c>
      <c r="F57" s="48"/>
      <c r="G57" s="67" t="n">
        <f aca="false">COUNTIF(N57:HA57,1)+COUNTIF(N57:HA57,2)*0.5</f>
        <v>2.5</v>
      </c>
      <c r="H57" s="67" t="n">
        <f aca="false">COUNTIF(N57:HA57,10)+COUNTIF(N57:HA57,20)*0.5</f>
        <v>0.5</v>
      </c>
      <c r="I57" s="67" t="n">
        <f aca="false">COUNTIF(N57:HA57,1000)+COUNTIF(N57:HA57,2000)*0.5</f>
        <v>0</v>
      </c>
      <c r="J57" s="48" t="str">
        <f aca="false">IF(K57=100,"AV",IF(K57=200,"AF",IF(K57=300,"SF",0)))</f>
        <v>AV</v>
      </c>
      <c r="K57" s="48" t="n">
        <f aca="false">IF(COUNTIF(N57:HA57,300)&gt;=1,300,IF(COUNTIF(N57:HA57,200)&gt;=1,200,IF(COUNTIF(N57:HA57,100)&gt;=1,100,0)))</f>
        <v>100</v>
      </c>
      <c r="L57" s="67" t="n">
        <f aca="false">K57-E57</f>
        <v>100</v>
      </c>
      <c r="M57" s="67"/>
      <c r="N57" s="84"/>
      <c r="O57" s="68" t="n">
        <v>1</v>
      </c>
      <c r="P57" s="68" t="n">
        <v>30</v>
      </c>
      <c r="Q57" s="68" t="n">
        <v>400</v>
      </c>
      <c r="R57" s="68" t="n">
        <v>3000</v>
      </c>
      <c r="S57" s="34" t="n">
        <v>3</v>
      </c>
      <c r="T57" s="34" t="n">
        <v>30</v>
      </c>
      <c r="U57" s="34" t="n">
        <v>400</v>
      </c>
      <c r="V57" s="34" t="n">
        <v>3000</v>
      </c>
      <c r="W57" s="34"/>
      <c r="X57" s="34"/>
      <c r="Y57" s="34"/>
      <c r="Z57" s="34"/>
      <c r="AA57" s="34" t="n">
        <v>3</v>
      </c>
      <c r="AB57" s="34" t="n">
        <v>30</v>
      </c>
      <c r="AC57" s="34" t="n">
        <v>400</v>
      </c>
      <c r="AD57" s="34" t="n">
        <v>3000</v>
      </c>
      <c r="AE57" s="34"/>
      <c r="AF57" s="34"/>
      <c r="AG57" s="34"/>
      <c r="AH57" s="34"/>
      <c r="AI57" s="34" t="n">
        <v>3</v>
      </c>
      <c r="AJ57" s="34" t="n">
        <v>30</v>
      </c>
      <c r="AK57" s="34" t="n">
        <v>400</v>
      </c>
      <c r="AL57" s="34" t="n">
        <v>3000</v>
      </c>
      <c r="AM57" s="34" t="n">
        <v>3</v>
      </c>
      <c r="AN57" s="70" t="n">
        <v>30</v>
      </c>
      <c r="AO57" s="70" t="n">
        <v>400</v>
      </c>
      <c r="AP57" s="70" t="n">
        <v>3000</v>
      </c>
      <c r="AQ57" s="82" t="n">
        <v>3</v>
      </c>
      <c r="AR57" s="70" t="n">
        <v>30</v>
      </c>
      <c r="AS57" s="70" t="n">
        <v>400</v>
      </c>
      <c r="AT57" s="70" t="n">
        <v>3000</v>
      </c>
      <c r="AU57" s="34" t="n">
        <v>3</v>
      </c>
      <c r="AV57" s="34" t="n">
        <v>30</v>
      </c>
      <c r="AW57" s="34" t="n">
        <v>400</v>
      </c>
      <c r="AX57" s="34" t="n">
        <v>3000</v>
      </c>
      <c r="AY57" s="34" t="n">
        <v>3</v>
      </c>
      <c r="AZ57" s="34" t="n">
        <v>30</v>
      </c>
      <c r="BA57" s="34" t="n">
        <v>400</v>
      </c>
      <c r="BB57" s="34" t="n">
        <v>3000</v>
      </c>
      <c r="BC57" s="34"/>
      <c r="BD57" s="34"/>
      <c r="BE57" s="34"/>
      <c r="BF57" s="34"/>
      <c r="BG57" s="34" t="n">
        <v>3</v>
      </c>
      <c r="BH57" s="34" t="n">
        <v>30</v>
      </c>
      <c r="BI57" s="34" t="n">
        <v>400</v>
      </c>
      <c r="BJ57" s="34" t="n">
        <v>3000</v>
      </c>
      <c r="BK57" s="34" t="n">
        <v>3</v>
      </c>
      <c r="BL57" s="34" t="n">
        <v>30</v>
      </c>
      <c r="BM57" s="34" t="n">
        <v>400</v>
      </c>
      <c r="BN57" s="34" t="n">
        <v>3000</v>
      </c>
      <c r="BO57" s="34"/>
      <c r="BP57" s="34"/>
      <c r="BQ57" s="34"/>
      <c r="BR57" s="34"/>
      <c r="BS57" s="68" t="n">
        <v>3</v>
      </c>
      <c r="BT57" s="68" t="n">
        <v>30</v>
      </c>
      <c r="BU57" s="68" t="n">
        <v>400</v>
      </c>
      <c r="BV57" s="68" t="n">
        <v>3000</v>
      </c>
      <c r="BW57" s="34" t="n">
        <v>3</v>
      </c>
      <c r="BX57" s="34" t="n">
        <v>30</v>
      </c>
      <c r="BY57" s="34" t="n">
        <v>400</v>
      </c>
      <c r="BZ57" s="34" t="n">
        <v>3000</v>
      </c>
      <c r="CA57" s="34"/>
      <c r="CB57" s="34"/>
      <c r="CC57" s="34"/>
      <c r="CD57" s="34"/>
      <c r="CE57" s="34" t="n">
        <v>3</v>
      </c>
      <c r="CF57" s="34" t="n">
        <v>30</v>
      </c>
      <c r="CG57" s="34" t="n">
        <v>400</v>
      </c>
      <c r="CH57" s="34" t="n">
        <v>3000</v>
      </c>
      <c r="CI57" s="34" t="n">
        <v>3</v>
      </c>
      <c r="CJ57" s="34" t="n">
        <v>30</v>
      </c>
      <c r="CK57" s="34" t="n">
        <v>400</v>
      </c>
      <c r="CL57" s="34" t="n">
        <v>3000</v>
      </c>
      <c r="CM57" s="34" t="n">
        <v>3</v>
      </c>
      <c r="CN57" s="34" t="n">
        <v>30</v>
      </c>
      <c r="CO57" s="34" t="n">
        <v>400</v>
      </c>
      <c r="CP57" s="34" t="n">
        <v>3000</v>
      </c>
      <c r="CQ57" s="34" t="n">
        <v>3</v>
      </c>
      <c r="CR57" s="34" t="n">
        <v>30</v>
      </c>
      <c r="CS57" s="34" t="n">
        <v>400</v>
      </c>
      <c r="CT57" s="34" t="n">
        <v>3000</v>
      </c>
      <c r="CU57" s="34" t="n">
        <v>3</v>
      </c>
      <c r="CV57" s="34" t="n">
        <v>30</v>
      </c>
      <c r="CW57" s="34" t="n">
        <v>400</v>
      </c>
      <c r="CX57" s="34" t="n">
        <v>3000</v>
      </c>
      <c r="CY57" s="68"/>
      <c r="CZ57" s="68"/>
      <c r="DA57" s="68"/>
      <c r="DB57" s="68"/>
      <c r="DC57" s="34" t="n">
        <v>3</v>
      </c>
      <c r="DD57" s="34" t="n">
        <v>30</v>
      </c>
      <c r="DE57" s="34" t="n">
        <v>400</v>
      </c>
      <c r="DF57" s="34" t="n">
        <v>3000</v>
      </c>
      <c r="DG57" s="34" t="n">
        <v>3</v>
      </c>
      <c r="DH57" s="34" t="n">
        <v>30</v>
      </c>
      <c r="DI57" s="34" t="n">
        <v>400</v>
      </c>
      <c r="DJ57" s="34" t="n">
        <v>3000</v>
      </c>
      <c r="DK57" s="34" t="n">
        <v>3</v>
      </c>
      <c r="DL57" s="34" t="n">
        <v>30</v>
      </c>
      <c r="DM57" s="34" t="n">
        <v>400</v>
      </c>
      <c r="DN57" s="34" t="n">
        <v>3000</v>
      </c>
      <c r="DO57" s="34" t="n">
        <v>3</v>
      </c>
      <c r="DP57" s="34" t="n">
        <v>30</v>
      </c>
      <c r="DQ57" s="34" t="n">
        <v>400</v>
      </c>
      <c r="DR57" s="34" t="n">
        <v>3000</v>
      </c>
      <c r="DS57" s="34" t="n">
        <v>3</v>
      </c>
      <c r="DT57" s="34" t="n">
        <v>30</v>
      </c>
      <c r="DU57" s="34" t="n">
        <v>400</v>
      </c>
      <c r="DV57" s="34" t="n">
        <v>3000</v>
      </c>
      <c r="DW57" s="34" t="n">
        <v>3</v>
      </c>
      <c r="DX57" s="34" t="n">
        <v>30</v>
      </c>
      <c r="DY57" s="34" t="n">
        <v>400</v>
      </c>
      <c r="DZ57" s="34" t="n">
        <v>3000</v>
      </c>
      <c r="EA57" s="34" t="n">
        <v>3</v>
      </c>
      <c r="EB57" s="34" t="n">
        <v>30</v>
      </c>
      <c r="EC57" s="34" t="n">
        <v>400</v>
      </c>
      <c r="ED57" s="34" t="n">
        <v>3000</v>
      </c>
      <c r="EE57" s="34"/>
      <c r="EF57" s="34"/>
      <c r="EG57" s="34"/>
      <c r="EH57" s="34"/>
      <c r="EI57" s="34" t="n">
        <v>3</v>
      </c>
      <c r="EJ57" s="34" t="n">
        <v>30</v>
      </c>
      <c r="EK57" s="34" t="n">
        <v>400</v>
      </c>
      <c r="EL57" s="34" t="n">
        <v>3000</v>
      </c>
      <c r="EM57" s="34" t="n">
        <v>3</v>
      </c>
      <c r="EN57" s="34" t="n">
        <v>30</v>
      </c>
      <c r="EO57" s="34" t="n">
        <v>400</v>
      </c>
      <c r="EP57" s="34" t="n">
        <v>3000</v>
      </c>
      <c r="EQ57" s="34" t="n">
        <v>3</v>
      </c>
      <c r="ER57" s="34" t="n">
        <v>30</v>
      </c>
      <c r="ES57" s="34" t="n">
        <v>400</v>
      </c>
      <c r="ET57" s="34" t="n">
        <v>3000</v>
      </c>
      <c r="EU57" s="34" t="n">
        <v>2</v>
      </c>
      <c r="EV57" s="34" t="n">
        <v>30</v>
      </c>
      <c r="EW57" s="34" t="n">
        <v>400</v>
      </c>
      <c r="EX57" s="34" t="n">
        <v>3000</v>
      </c>
      <c r="EY57" s="34" t="n">
        <v>3</v>
      </c>
      <c r="EZ57" s="34" t="n">
        <v>30</v>
      </c>
      <c r="FA57" s="34" t="n">
        <v>400</v>
      </c>
      <c r="FB57" s="34" t="n">
        <v>3000</v>
      </c>
      <c r="FC57" s="68" t="n">
        <v>3</v>
      </c>
      <c r="FD57" s="68" t="n">
        <v>30</v>
      </c>
      <c r="FE57" s="68" t="n">
        <v>400</v>
      </c>
      <c r="FF57" s="68" t="n">
        <v>3000</v>
      </c>
      <c r="FG57" s="34" t="n">
        <v>3</v>
      </c>
      <c r="FH57" s="34" t="n">
        <v>30</v>
      </c>
      <c r="FI57" s="34" t="n">
        <v>400</v>
      </c>
      <c r="FJ57" s="34" t="n">
        <v>3000</v>
      </c>
      <c r="FK57" s="34" t="n">
        <v>3</v>
      </c>
      <c r="FL57" s="34" t="n">
        <v>30</v>
      </c>
      <c r="FM57" s="34" t="n">
        <v>400</v>
      </c>
      <c r="FN57" s="34" t="n">
        <v>3000</v>
      </c>
      <c r="FO57" s="34" t="n">
        <v>3</v>
      </c>
      <c r="FP57" s="34" t="n">
        <v>30</v>
      </c>
      <c r="FQ57" s="34" t="n">
        <v>400</v>
      </c>
      <c r="FR57" s="34" t="n">
        <v>3000</v>
      </c>
      <c r="FS57" s="34" t="n">
        <v>3</v>
      </c>
      <c r="FT57" s="34" t="n">
        <v>30</v>
      </c>
      <c r="FU57" s="34" t="n">
        <v>400</v>
      </c>
      <c r="FV57" s="34" t="n">
        <v>3000</v>
      </c>
      <c r="FW57" s="34" t="n">
        <v>3</v>
      </c>
      <c r="FX57" s="34" t="n">
        <v>30</v>
      </c>
      <c r="FY57" s="34" t="n">
        <v>400</v>
      </c>
      <c r="FZ57" s="34" t="n">
        <v>3000</v>
      </c>
      <c r="GA57" s="34" t="n">
        <v>3</v>
      </c>
      <c r="GB57" s="34" t="n">
        <v>30</v>
      </c>
      <c r="GC57" s="34" t="n">
        <v>400</v>
      </c>
      <c r="GD57" s="34" t="n">
        <v>3000</v>
      </c>
      <c r="GE57" s="34" t="n">
        <v>1</v>
      </c>
      <c r="GF57" s="34" t="n">
        <v>20</v>
      </c>
      <c r="GG57" s="34" t="n">
        <v>100</v>
      </c>
      <c r="GH57" s="34" t="n">
        <v>3000</v>
      </c>
      <c r="GI57" s="34" t="n">
        <v>3</v>
      </c>
      <c r="GJ57" s="34" t="n">
        <v>30</v>
      </c>
      <c r="GK57" s="34" t="n">
        <v>400</v>
      </c>
      <c r="GL57" s="34" t="n">
        <v>3000</v>
      </c>
      <c r="GM57" s="34" t="n">
        <v>3</v>
      </c>
      <c r="GN57" s="34" t="n">
        <v>30</v>
      </c>
      <c r="GO57" s="34" t="n">
        <v>400</v>
      </c>
      <c r="GP57" s="34" t="n">
        <v>3000</v>
      </c>
      <c r="GQ57" s="34" t="n">
        <v>3</v>
      </c>
      <c r="GR57" s="34" t="n">
        <v>30</v>
      </c>
      <c r="GS57" s="34" t="n">
        <v>400</v>
      </c>
      <c r="GT57" s="34" t="n">
        <v>3000</v>
      </c>
      <c r="GU57" s="34" t="n">
        <v>3</v>
      </c>
      <c r="GV57" s="34" t="n">
        <v>30</v>
      </c>
      <c r="GW57" s="34" t="n">
        <v>400</v>
      </c>
      <c r="GX57" s="34" t="n">
        <v>3000</v>
      </c>
      <c r="GY57" s="34"/>
      <c r="GZ57" s="34"/>
      <c r="HA57" s="34"/>
      <c r="HB57" s="34"/>
      <c r="HC57" s="34" t="n">
        <v>3</v>
      </c>
      <c r="HD57" s="34" t="n">
        <v>30</v>
      </c>
      <c r="HE57" s="34" t="n">
        <v>400</v>
      </c>
      <c r="HF57" s="34" t="n">
        <v>3000</v>
      </c>
    </row>
    <row r="58" customFormat="false" ht="82.05" hidden="false" customHeight="false" outlineLevel="0" collapsed="false">
      <c r="A58" s="14" t="s">
        <v>233</v>
      </c>
      <c r="B58" s="10" t="s">
        <v>234</v>
      </c>
      <c r="C58" s="79" t="n">
        <f aca="false">IF(OR(H58&lt;=1,I58&lt;=1)=1,0,IF(OR(H58&lt;2,I58&lt;2)=1,1,2))</f>
        <v>2</v>
      </c>
      <c r="D58" s="48" t="s">
        <v>118</v>
      </c>
      <c r="F58" s="48"/>
      <c r="G58" s="67" t="n">
        <f aca="false">COUNTIF(N58:HA58,1)+COUNTIF(N58:HA58,2)*0.5</f>
        <v>10.5</v>
      </c>
      <c r="H58" s="67" t="n">
        <f aca="false">COUNTIF(N58:HA58,10)+COUNTIF(N58:HA58,20)*0.5</f>
        <v>5.5</v>
      </c>
      <c r="I58" s="67" t="n">
        <f aca="false">COUNTIF(N58:HA58,1000)+COUNTIF(N58:HA58,2000)*0.5</f>
        <v>2</v>
      </c>
      <c r="J58" s="48" t="str">
        <f aca="false">IF(K58=100,"AV",IF(K58=200,"AF",IF(K58=300,"SF",0)))</f>
        <v>SF</v>
      </c>
      <c r="K58" s="48" t="n">
        <f aca="false">IF(COUNTIF(N58:HA58,300)&gt;=1,300,IF(COUNTIF(N58:HA58,200)&gt;=1,200,IF(COUNTIF(N58:HA58,100)&gt;=1,100,0)))</f>
        <v>300</v>
      </c>
      <c r="L58" s="67" t="n">
        <f aca="false">K58-E58</f>
        <v>300</v>
      </c>
      <c r="M58" s="67"/>
      <c r="N58" s="10"/>
      <c r="O58" s="68" t="n">
        <v>3</v>
      </c>
      <c r="P58" s="68" t="n">
        <v>30</v>
      </c>
      <c r="Q58" s="68" t="n">
        <v>400</v>
      </c>
      <c r="R58" s="68" t="n">
        <v>3000</v>
      </c>
      <c r="S58" s="34" t="n">
        <v>3</v>
      </c>
      <c r="T58" s="34" t="n">
        <v>30</v>
      </c>
      <c r="U58" s="34" t="n">
        <v>400</v>
      </c>
      <c r="V58" s="34" t="n">
        <v>3000</v>
      </c>
      <c r="W58" s="34"/>
      <c r="X58" s="34"/>
      <c r="Y58" s="34"/>
      <c r="Z58" s="34"/>
      <c r="AA58" s="34" t="n">
        <v>3</v>
      </c>
      <c r="AB58" s="34" t="n">
        <v>30</v>
      </c>
      <c r="AC58" s="34" t="n">
        <v>400</v>
      </c>
      <c r="AD58" s="34" t="n">
        <v>3000</v>
      </c>
      <c r="AE58" s="34"/>
      <c r="AF58" s="34"/>
      <c r="AG58" s="34"/>
      <c r="AH58" s="34"/>
      <c r="AI58" s="34" t="n">
        <v>3</v>
      </c>
      <c r="AJ58" s="34" t="n">
        <v>30</v>
      </c>
      <c r="AK58" s="34" t="n">
        <v>400</v>
      </c>
      <c r="AL58" s="34" t="n">
        <v>3000</v>
      </c>
      <c r="AM58" s="34" t="n">
        <v>3</v>
      </c>
      <c r="AN58" s="70" t="n">
        <v>30</v>
      </c>
      <c r="AO58" s="70" t="n">
        <v>400</v>
      </c>
      <c r="AP58" s="70" t="n">
        <v>3000</v>
      </c>
      <c r="AQ58" s="82" t="n">
        <v>3</v>
      </c>
      <c r="AR58" s="70" t="n">
        <v>30</v>
      </c>
      <c r="AS58" s="70" t="n">
        <v>400</v>
      </c>
      <c r="AT58" s="70" t="n">
        <v>3000</v>
      </c>
      <c r="AU58" s="34" t="n">
        <v>3</v>
      </c>
      <c r="AV58" s="34" t="n">
        <v>30</v>
      </c>
      <c r="AW58" s="34" t="n">
        <v>400</v>
      </c>
      <c r="AX58" s="34" t="n">
        <v>3000</v>
      </c>
      <c r="AY58" s="34" t="n">
        <v>3</v>
      </c>
      <c r="AZ58" s="34" t="n">
        <v>30</v>
      </c>
      <c r="BA58" s="34" t="n">
        <v>400</v>
      </c>
      <c r="BB58" s="34" t="n">
        <v>3000</v>
      </c>
      <c r="BC58" s="34"/>
      <c r="BD58" s="34"/>
      <c r="BE58" s="34"/>
      <c r="BF58" s="34"/>
      <c r="BG58" s="34" t="n">
        <v>3</v>
      </c>
      <c r="BH58" s="34" t="n">
        <v>30</v>
      </c>
      <c r="BI58" s="34" t="n">
        <v>400</v>
      </c>
      <c r="BJ58" s="34" t="n">
        <v>3000</v>
      </c>
      <c r="BK58" s="34" t="n">
        <v>2</v>
      </c>
      <c r="BL58" s="34" t="n">
        <v>20</v>
      </c>
      <c r="BM58" s="34" t="n">
        <v>100</v>
      </c>
      <c r="BN58" s="34" t="n">
        <v>3000</v>
      </c>
      <c r="BO58" s="34"/>
      <c r="BP58" s="34"/>
      <c r="BQ58" s="34"/>
      <c r="BR58" s="34"/>
      <c r="BS58" s="68" t="n">
        <v>2</v>
      </c>
      <c r="BT58" s="68" t="n">
        <v>30</v>
      </c>
      <c r="BU58" s="68" t="n">
        <v>400</v>
      </c>
      <c r="BV58" s="68" t="n">
        <v>3000</v>
      </c>
      <c r="BW58" s="34" t="n">
        <v>2</v>
      </c>
      <c r="BX58" s="34" t="n">
        <v>30</v>
      </c>
      <c r="BY58" s="34" t="n">
        <v>400</v>
      </c>
      <c r="BZ58" s="34" t="n">
        <v>3000</v>
      </c>
      <c r="CA58" s="34"/>
      <c r="CB58" s="34"/>
      <c r="CC58" s="34"/>
      <c r="CD58" s="34"/>
      <c r="CE58" s="34" t="n">
        <v>3</v>
      </c>
      <c r="CF58" s="34" t="n">
        <v>30</v>
      </c>
      <c r="CG58" s="34" t="n">
        <v>400</v>
      </c>
      <c r="CH58" s="34" t="n">
        <v>3000</v>
      </c>
      <c r="CI58" s="34" t="n">
        <v>2</v>
      </c>
      <c r="CJ58" s="34" t="n">
        <v>20</v>
      </c>
      <c r="CK58" s="34" t="n">
        <v>100</v>
      </c>
      <c r="CL58" s="34" t="n">
        <v>3000</v>
      </c>
      <c r="CM58" s="34" t="n">
        <v>3</v>
      </c>
      <c r="CN58" s="34" t="n">
        <v>30</v>
      </c>
      <c r="CO58" s="34" t="n">
        <v>400</v>
      </c>
      <c r="CP58" s="34" t="n">
        <v>3000</v>
      </c>
      <c r="CQ58" s="34" t="n">
        <v>2</v>
      </c>
      <c r="CR58" s="34" t="n">
        <v>30</v>
      </c>
      <c r="CS58" s="34" t="n">
        <v>400</v>
      </c>
      <c r="CT58" s="34" t="n">
        <v>3000</v>
      </c>
      <c r="CU58" s="34" t="n">
        <v>2</v>
      </c>
      <c r="CV58" s="34" t="n">
        <v>30</v>
      </c>
      <c r="CW58" s="34" t="n">
        <v>400</v>
      </c>
      <c r="CX58" s="34" t="n">
        <v>3000</v>
      </c>
      <c r="CY58" s="68"/>
      <c r="CZ58" s="68"/>
      <c r="DA58" s="68"/>
      <c r="DB58" s="68"/>
      <c r="DC58" s="34" t="n">
        <v>3</v>
      </c>
      <c r="DD58" s="34" t="n">
        <v>30</v>
      </c>
      <c r="DE58" s="34" t="n">
        <v>400</v>
      </c>
      <c r="DF58" s="34" t="n">
        <v>3000</v>
      </c>
      <c r="DG58" s="34" t="n">
        <v>3</v>
      </c>
      <c r="DH58" s="34" t="n">
        <v>30</v>
      </c>
      <c r="DI58" s="34" t="n">
        <v>400</v>
      </c>
      <c r="DJ58" s="34" t="n">
        <v>3000</v>
      </c>
      <c r="DK58" s="34" t="n">
        <v>1</v>
      </c>
      <c r="DL58" s="34" t="n">
        <v>10</v>
      </c>
      <c r="DM58" s="34" t="n">
        <v>200</v>
      </c>
      <c r="DN58" s="34" t="n">
        <v>2000</v>
      </c>
      <c r="DO58" s="34" t="n">
        <v>2</v>
      </c>
      <c r="DP58" s="34" t="n">
        <v>30</v>
      </c>
      <c r="DQ58" s="34" t="n">
        <v>400</v>
      </c>
      <c r="DR58" s="34" t="n">
        <v>3000</v>
      </c>
      <c r="DS58" s="34" t="n">
        <v>3</v>
      </c>
      <c r="DT58" s="34" t="n">
        <v>30</v>
      </c>
      <c r="DU58" s="34" t="n">
        <v>400</v>
      </c>
      <c r="DV58" s="34" t="n">
        <v>3000</v>
      </c>
      <c r="DW58" s="34" t="n">
        <v>3</v>
      </c>
      <c r="DX58" s="34" t="n">
        <v>30</v>
      </c>
      <c r="DY58" s="34" t="n">
        <v>400</v>
      </c>
      <c r="DZ58" s="34" t="n">
        <v>3000</v>
      </c>
      <c r="EA58" s="34" t="n">
        <v>2</v>
      </c>
      <c r="EB58" s="34" t="n">
        <v>20</v>
      </c>
      <c r="EC58" s="34" t="n">
        <v>100</v>
      </c>
      <c r="ED58" s="34" t="n">
        <v>2000</v>
      </c>
      <c r="EE58" s="34"/>
      <c r="EF58" s="34"/>
      <c r="EG58" s="34"/>
      <c r="EH58" s="34"/>
      <c r="EI58" s="34" t="n">
        <v>2</v>
      </c>
      <c r="EJ58" s="34" t="n">
        <v>30</v>
      </c>
      <c r="EK58" s="34" t="n">
        <v>400</v>
      </c>
      <c r="EL58" s="34" t="n">
        <v>3000</v>
      </c>
      <c r="EM58" s="34" t="n">
        <v>2</v>
      </c>
      <c r="EN58" s="34" t="n">
        <v>20</v>
      </c>
      <c r="EO58" s="34" t="n">
        <v>100</v>
      </c>
      <c r="EP58" s="34" t="n">
        <v>2000</v>
      </c>
      <c r="EQ58" s="34" t="n">
        <v>2</v>
      </c>
      <c r="ER58" s="34" t="n">
        <v>30</v>
      </c>
      <c r="ES58" s="34" t="n">
        <v>400</v>
      </c>
      <c r="ET58" s="34" t="n">
        <v>3000</v>
      </c>
      <c r="EU58" s="34" t="n">
        <v>2</v>
      </c>
      <c r="EV58" s="34" t="n">
        <v>20</v>
      </c>
      <c r="EW58" s="34" t="n">
        <v>100</v>
      </c>
      <c r="EX58" s="34" t="n">
        <v>3000</v>
      </c>
      <c r="EY58" s="34" t="n">
        <v>3</v>
      </c>
      <c r="EZ58" s="34" t="n">
        <v>30</v>
      </c>
      <c r="FA58" s="34" t="n">
        <v>400</v>
      </c>
      <c r="FB58" s="34" t="n">
        <v>3000</v>
      </c>
      <c r="FC58" s="68" t="n">
        <v>2</v>
      </c>
      <c r="FD58" s="68" t="n">
        <v>30</v>
      </c>
      <c r="FE58" s="68" t="n">
        <v>400</v>
      </c>
      <c r="FF58" s="68" t="n">
        <v>3000</v>
      </c>
      <c r="FG58" s="34" t="n">
        <v>3</v>
      </c>
      <c r="FH58" s="34" t="n">
        <v>30</v>
      </c>
      <c r="FI58" s="34" t="n">
        <v>400</v>
      </c>
      <c r="FJ58" s="34" t="n">
        <v>3000</v>
      </c>
      <c r="FK58" s="34" t="n">
        <v>2</v>
      </c>
      <c r="FL58" s="34" t="n">
        <v>20</v>
      </c>
      <c r="FM58" s="34" t="n">
        <v>100</v>
      </c>
      <c r="FN58" s="34" t="n">
        <v>3000</v>
      </c>
      <c r="FO58" s="34" t="n">
        <v>2</v>
      </c>
      <c r="FP58" s="34" t="n">
        <v>20</v>
      </c>
      <c r="FQ58" s="34" t="n">
        <v>300</v>
      </c>
      <c r="FR58" s="34" t="n">
        <v>3000</v>
      </c>
      <c r="FS58" s="34" t="n">
        <v>1</v>
      </c>
      <c r="FT58" s="34" t="n">
        <v>10</v>
      </c>
      <c r="FU58" s="34" t="n">
        <v>100</v>
      </c>
      <c r="FV58" s="34" t="n">
        <v>2000</v>
      </c>
      <c r="FW58" s="34" t="n">
        <v>3</v>
      </c>
      <c r="FX58" s="34" t="n">
        <v>30</v>
      </c>
      <c r="FY58" s="34" t="n">
        <v>400</v>
      </c>
      <c r="FZ58" s="34" t="n">
        <v>3000</v>
      </c>
      <c r="GA58" s="34" t="n">
        <v>2</v>
      </c>
      <c r="GB58" s="34" t="n">
        <v>30</v>
      </c>
      <c r="GC58" s="34" t="n">
        <v>400</v>
      </c>
      <c r="GD58" s="34" t="n">
        <v>3000</v>
      </c>
      <c r="GE58" s="34" t="n">
        <v>3</v>
      </c>
      <c r="GF58" s="34" t="n">
        <v>30</v>
      </c>
      <c r="GG58" s="34" t="n">
        <v>400</v>
      </c>
      <c r="GH58" s="34" t="n">
        <v>3000</v>
      </c>
      <c r="GI58" s="34" t="n">
        <v>3</v>
      </c>
      <c r="GJ58" s="34" t="n">
        <v>30</v>
      </c>
      <c r="GK58" s="34" t="n">
        <v>400</v>
      </c>
      <c r="GL58" s="34" t="n">
        <v>3000</v>
      </c>
      <c r="GM58" s="34" t="n">
        <v>3</v>
      </c>
      <c r="GN58" s="34" t="n">
        <v>30</v>
      </c>
      <c r="GO58" s="34" t="n">
        <v>400</v>
      </c>
      <c r="GP58" s="34" t="n">
        <v>3000</v>
      </c>
      <c r="GQ58" s="34" t="n">
        <v>3</v>
      </c>
      <c r="GR58" s="34" t="n">
        <v>30</v>
      </c>
      <c r="GS58" s="34" t="n">
        <v>400</v>
      </c>
      <c r="GT58" s="34" t="n">
        <v>3000</v>
      </c>
      <c r="GU58" s="34" t="n">
        <v>2</v>
      </c>
      <c r="GV58" s="34" t="n">
        <v>30</v>
      </c>
      <c r="GW58" s="34" t="n">
        <v>400</v>
      </c>
      <c r="GX58" s="34" t="n">
        <v>3000</v>
      </c>
      <c r="GY58" s="34"/>
      <c r="GZ58" s="34"/>
      <c r="HA58" s="34"/>
      <c r="HB58" s="34"/>
      <c r="HC58" s="34" t="n">
        <v>3</v>
      </c>
      <c r="HD58" s="34" t="n">
        <v>30</v>
      </c>
      <c r="HE58" s="34" t="n">
        <v>400</v>
      </c>
      <c r="HF58" s="34" t="n">
        <v>3000</v>
      </c>
    </row>
    <row r="59" customFormat="false" ht="41.35" hidden="false" customHeight="false" outlineLevel="0" collapsed="false">
      <c r="A59" s="14" t="s">
        <v>235</v>
      </c>
      <c r="B59" s="10" t="s">
        <v>236</v>
      </c>
      <c r="C59" s="79" t="n">
        <f aca="false">IF(OR(H59&lt;=1,I59&lt;=1)=1,0,IF(OR(H59&lt;2,I59&lt;2)=1,1,2))</f>
        <v>1</v>
      </c>
      <c r="D59" s="48" t="s">
        <v>125</v>
      </c>
      <c r="F59" s="48"/>
      <c r="G59" s="67" t="n">
        <f aca="false">COUNTIF(N59:HA59,1)+COUNTIF(N59:HA59,2)*0.5</f>
        <v>5</v>
      </c>
      <c r="H59" s="67" t="n">
        <f aca="false">COUNTIF(N59:HA59,10)+COUNTIF(N59:HA59,20)*0.5</f>
        <v>3</v>
      </c>
      <c r="I59" s="67" t="n">
        <f aca="false">COUNTIF(N59:HA59,1000)+COUNTIF(N59:HA59,2000)*0.5</f>
        <v>1.5</v>
      </c>
      <c r="J59" s="48" t="str">
        <f aca="false">IF(K59=100,"AV",IF(K59=200,"AF",IF(K59=300,"SF",0)))</f>
        <v>AF</v>
      </c>
      <c r="K59" s="48" t="n">
        <f aca="false">IF(COUNTIF(N59:HA59,300)&gt;=1,300,IF(COUNTIF(N59:HA59,200)&gt;=1,200,IF(COUNTIF(N59:HA59,100)&gt;=1,100,0)))</f>
        <v>200</v>
      </c>
      <c r="L59" s="67" t="n">
        <f aca="false">K59-E59</f>
        <v>200</v>
      </c>
      <c r="M59" s="67"/>
      <c r="N59" s="10"/>
      <c r="O59" s="68" t="n">
        <v>3</v>
      </c>
      <c r="P59" s="68" t="n">
        <v>30</v>
      </c>
      <c r="Q59" s="68" t="n">
        <v>400</v>
      </c>
      <c r="R59" s="68" t="n">
        <v>3000</v>
      </c>
      <c r="S59" s="34" t="n">
        <v>3</v>
      </c>
      <c r="T59" s="34" t="n">
        <v>30</v>
      </c>
      <c r="U59" s="34" t="n">
        <v>400</v>
      </c>
      <c r="V59" s="34" t="n">
        <v>3000</v>
      </c>
      <c r="W59" s="34"/>
      <c r="X59" s="34"/>
      <c r="Y59" s="34"/>
      <c r="Z59" s="34"/>
      <c r="AA59" s="34" t="n">
        <v>3</v>
      </c>
      <c r="AB59" s="34" t="n">
        <v>30</v>
      </c>
      <c r="AC59" s="34" t="n">
        <v>400</v>
      </c>
      <c r="AD59" s="34" t="n">
        <v>3000</v>
      </c>
      <c r="AE59" s="34"/>
      <c r="AF59" s="34"/>
      <c r="AG59" s="34"/>
      <c r="AH59" s="34"/>
      <c r="AI59" s="34" t="n">
        <v>3</v>
      </c>
      <c r="AJ59" s="34" t="n">
        <v>30</v>
      </c>
      <c r="AK59" s="34" t="n">
        <v>400</v>
      </c>
      <c r="AL59" s="34" t="n">
        <v>3000</v>
      </c>
      <c r="AM59" s="34" t="n">
        <v>2</v>
      </c>
      <c r="AN59" s="70" t="n">
        <v>30</v>
      </c>
      <c r="AO59" s="70" t="n">
        <v>400</v>
      </c>
      <c r="AP59" s="70" t="n">
        <v>3000</v>
      </c>
      <c r="AQ59" s="82" t="n">
        <v>3</v>
      </c>
      <c r="AR59" s="70" t="n">
        <v>30</v>
      </c>
      <c r="AS59" s="70" t="n">
        <v>400</v>
      </c>
      <c r="AT59" s="70" t="n">
        <v>3000</v>
      </c>
      <c r="AU59" s="34" t="n">
        <v>2</v>
      </c>
      <c r="AV59" s="34" t="n">
        <v>20</v>
      </c>
      <c r="AW59" s="34" t="n">
        <v>100</v>
      </c>
      <c r="AX59" s="34" t="n">
        <v>3000</v>
      </c>
      <c r="AY59" s="34" t="n">
        <v>3</v>
      </c>
      <c r="AZ59" s="34" t="n">
        <v>30</v>
      </c>
      <c r="BA59" s="34" t="n">
        <v>400</v>
      </c>
      <c r="BB59" s="34" t="n">
        <v>3000</v>
      </c>
      <c r="BC59" s="34"/>
      <c r="BD59" s="34"/>
      <c r="BE59" s="34"/>
      <c r="BF59" s="34"/>
      <c r="BG59" s="34" t="n">
        <v>3</v>
      </c>
      <c r="BH59" s="34" t="n">
        <v>30</v>
      </c>
      <c r="BI59" s="34" t="n">
        <v>400</v>
      </c>
      <c r="BJ59" s="34" t="n">
        <v>3000</v>
      </c>
      <c r="BK59" s="34" t="n">
        <v>3</v>
      </c>
      <c r="BL59" s="34" t="n">
        <v>30</v>
      </c>
      <c r="BM59" s="34" t="n">
        <v>400</v>
      </c>
      <c r="BN59" s="34" t="n">
        <v>3000</v>
      </c>
      <c r="BO59" s="34"/>
      <c r="BP59" s="34"/>
      <c r="BQ59" s="34"/>
      <c r="BR59" s="34"/>
      <c r="BS59" s="68" t="n">
        <v>3</v>
      </c>
      <c r="BT59" s="68" t="n">
        <v>30</v>
      </c>
      <c r="BU59" s="68" t="n">
        <v>400</v>
      </c>
      <c r="BV59" s="68" t="n">
        <v>3000</v>
      </c>
      <c r="BW59" s="34" t="n">
        <v>3</v>
      </c>
      <c r="BX59" s="34" t="n">
        <v>30</v>
      </c>
      <c r="BY59" s="34" t="n">
        <v>400</v>
      </c>
      <c r="BZ59" s="34" t="n">
        <v>3000</v>
      </c>
      <c r="CA59" s="34"/>
      <c r="CB59" s="34"/>
      <c r="CC59" s="34"/>
      <c r="CD59" s="34"/>
      <c r="CE59" s="34" t="n">
        <v>3</v>
      </c>
      <c r="CF59" s="34" t="n">
        <v>30</v>
      </c>
      <c r="CG59" s="34" t="n">
        <v>400</v>
      </c>
      <c r="CH59" s="34" t="n">
        <v>3000</v>
      </c>
      <c r="CI59" s="34" t="n">
        <v>3</v>
      </c>
      <c r="CJ59" s="34" t="n">
        <v>30</v>
      </c>
      <c r="CK59" s="34" t="n">
        <v>400</v>
      </c>
      <c r="CL59" s="34" t="n">
        <v>3000</v>
      </c>
      <c r="CM59" s="34" t="n">
        <v>3</v>
      </c>
      <c r="CN59" s="34" t="n">
        <v>30</v>
      </c>
      <c r="CO59" s="34" t="n">
        <v>400</v>
      </c>
      <c r="CP59" s="34" t="n">
        <v>3000</v>
      </c>
      <c r="CQ59" s="34" t="n">
        <v>3</v>
      </c>
      <c r="CR59" s="34" t="n">
        <v>30</v>
      </c>
      <c r="CS59" s="34" t="n">
        <v>400</v>
      </c>
      <c r="CT59" s="34" t="n">
        <v>3000</v>
      </c>
      <c r="CU59" s="34" t="n">
        <v>3</v>
      </c>
      <c r="CV59" s="34" t="n">
        <v>30</v>
      </c>
      <c r="CW59" s="34" t="n">
        <v>400</v>
      </c>
      <c r="CX59" s="34" t="n">
        <v>3000</v>
      </c>
      <c r="CY59" s="68"/>
      <c r="CZ59" s="68"/>
      <c r="DA59" s="68"/>
      <c r="DB59" s="68"/>
      <c r="DC59" s="34" t="n">
        <v>3</v>
      </c>
      <c r="DD59" s="34" t="n">
        <v>30</v>
      </c>
      <c r="DE59" s="34" t="n">
        <v>400</v>
      </c>
      <c r="DF59" s="34" t="n">
        <v>3000</v>
      </c>
      <c r="DG59" s="34" t="n">
        <v>3</v>
      </c>
      <c r="DH59" s="34" t="n">
        <v>30</v>
      </c>
      <c r="DI59" s="34" t="n">
        <v>400</v>
      </c>
      <c r="DJ59" s="34" t="n">
        <v>3000</v>
      </c>
      <c r="DK59" s="34" t="n">
        <v>3</v>
      </c>
      <c r="DL59" s="34" t="n">
        <v>30</v>
      </c>
      <c r="DM59" s="34" t="n">
        <v>400</v>
      </c>
      <c r="DN59" s="34" t="n">
        <v>3000</v>
      </c>
      <c r="DO59" s="34" t="n">
        <v>3</v>
      </c>
      <c r="DP59" s="34" t="n">
        <v>30</v>
      </c>
      <c r="DQ59" s="34" t="n">
        <v>400</v>
      </c>
      <c r="DR59" s="34" t="n">
        <v>3000</v>
      </c>
      <c r="DS59" s="34" t="n">
        <v>3</v>
      </c>
      <c r="DT59" s="34" t="n">
        <v>30</v>
      </c>
      <c r="DU59" s="34" t="n">
        <v>400</v>
      </c>
      <c r="DV59" s="34" t="n">
        <v>3000</v>
      </c>
      <c r="DW59" s="34" t="n">
        <v>3</v>
      </c>
      <c r="DX59" s="34" t="n">
        <v>30</v>
      </c>
      <c r="DY59" s="34" t="n">
        <v>400</v>
      </c>
      <c r="DZ59" s="34" t="n">
        <v>3000</v>
      </c>
      <c r="EA59" s="34" t="n">
        <v>1</v>
      </c>
      <c r="EB59" s="34" t="n">
        <v>10</v>
      </c>
      <c r="EC59" s="34" t="n">
        <v>100</v>
      </c>
      <c r="ED59" s="34" t="n">
        <v>1000</v>
      </c>
      <c r="EE59" s="34"/>
      <c r="EF59" s="34"/>
      <c r="EG59" s="34"/>
      <c r="EH59" s="34"/>
      <c r="EI59" s="34" t="n">
        <v>3</v>
      </c>
      <c r="EJ59" s="34" t="n">
        <v>30</v>
      </c>
      <c r="EK59" s="34" t="n">
        <v>400</v>
      </c>
      <c r="EL59" s="34" t="n">
        <v>3000</v>
      </c>
      <c r="EM59" s="34" t="n">
        <v>3</v>
      </c>
      <c r="EN59" s="34" t="n">
        <v>30</v>
      </c>
      <c r="EO59" s="34" t="n">
        <v>400</v>
      </c>
      <c r="EP59" s="34" t="n">
        <v>3000</v>
      </c>
      <c r="EQ59" s="34" t="n">
        <v>2</v>
      </c>
      <c r="ER59" s="34" t="n">
        <v>30</v>
      </c>
      <c r="ES59" s="34" t="n">
        <v>400</v>
      </c>
      <c r="ET59" s="34" t="n">
        <v>3000</v>
      </c>
      <c r="EU59" s="34" t="n">
        <v>3</v>
      </c>
      <c r="EV59" s="34" t="n">
        <v>30</v>
      </c>
      <c r="EW59" s="34" t="n">
        <v>400</v>
      </c>
      <c r="EX59" s="34" t="n">
        <v>3000</v>
      </c>
      <c r="EY59" s="34" t="n">
        <v>3</v>
      </c>
      <c r="EZ59" s="34" t="n">
        <v>30</v>
      </c>
      <c r="FA59" s="34" t="n">
        <v>400</v>
      </c>
      <c r="FB59" s="34" t="n">
        <v>3000</v>
      </c>
      <c r="FC59" s="68" t="n">
        <v>3</v>
      </c>
      <c r="FD59" s="68" t="n">
        <v>30</v>
      </c>
      <c r="FE59" s="68" t="n">
        <v>400</v>
      </c>
      <c r="FF59" s="68" t="n">
        <v>3000</v>
      </c>
      <c r="FG59" s="34" t="n">
        <v>3</v>
      </c>
      <c r="FH59" s="34" t="n">
        <v>30</v>
      </c>
      <c r="FI59" s="34" t="n">
        <v>400</v>
      </c>
      <c r="FJ59" s="34" t="n">
        <v>3000</v>
      </c>
      <c r="FK59" s="34" t="n">
        <v>3</v>
      </c>
      <c r="FL59" s="34" t="n">
        <v>30</v>
      </c>
      <c r="FM59" s="34" t="n">
        <v>400</v>
      </c>
      <c r="FN59" s="34" t="n">
        <v>3000</v>
      </c>
      <c r="FO59" s="34" t="n">
        <v>2</v>
      </c>
      <c r="FP59" s="34" t="n">
        <v>20</v>
      </c>
      <c r="FQ59" s="34" t="n">
        <v>100</v>
      </c>
      <c r="FR59" s="34" t="n">
        <v>3000</v>
      </c>
      <c r="FS59" s="34" t="n">
        <v>2</v>
      </c>
      <c r="FT59" s="34" t="n">
        <v>30</v>
      </c>
      <c r="FU59" s="34" t="n">
        <v>400</v>
      </c>
      <c r="FV59" s="34" t="n">
        <v>3000</v>
      </c>
      <c r="FW59" s="34" t="n">
        <v>3</v>
      </c>
      <c r="FX59" s="34" t="n">
        <v>30</v>
      </c>
      <c r="FY59" s="34" t="n">
        <v>400</v>
      </c>
      <c r="FZ59" s="34" t="n">
        <v>3000</v>
      </c>
      <c r="GA59" s="34" t="n">
        <v>2</v>
      </c>
      <c r="GB59" s="34" t="n">
        <v>30</v>
      </c>
      <c r="GC59" s="34" t="n">
        <v>400</v>
      </c>
      <c r="GD59" s="34" t="n">
        <v>3000</v>
      </c>
      <c r="GE59" s="34" t="n">
        <v>3</v>
      </c>
      <c r="GF59" s="34" t="n">
        <v>30</v>
      </c>
      <c r="GG59" s="34" t="n">
        <v>400</v>
      </c>
      <c r="GH59" s="34" t="n">
        <v>3000</v>
      </c>
      <c r="GI59" s="34" t="n">
        <v>1</v>
      </c>
      <c r="GJ59" s="34" t="n">
        <v>10</v>
      </c>
      <c r="GK59" s="34" t="n">
        <v>200</v>
      </c>
      <c r="GL59" s="34" t="n">
        <v>2000</v>
      </c>
      <c r="GM59" s="34" t="n">
        <v>3</v>
      </c>
      <c r="GN59" s="34" t="n">
        <v>30</v>
      </c>
      <c r="GO59" s="34" t="n">
        <v>400</v>
      </c>
      <c r="GP59" s="34" t="n">
        <v>3000</v>
      </c>
      <c r="GQ59" s="34" t="n">
        <v>3</v>
      </c>
      <c r="GR59" s="34" t="n">
        <v>30</v>
      </c>
      <c r="GS59" s="34" t="n">
        <v>400</v>
      </c>
      <c r="GT59" s="34" t="n">
        <v>3000</v>
      </c>
      <c r="GU59" s="34" t="n">
        <v>3</v>
      </c>
      <c r="GV59" s="34" t="n">
        <v>30</v>
      </c>
      <c r="GW59" s="34" t="n">
        <v>400</v>
      </c>
      <c r="GX59" s="34" t="n">
        <v>3000</v>
      </c>
      <c r="GY59" s="34"/>
      <c r="GZ59" s="34"/>
      <c r="HA59" s="34"/>
      <c r="HB59" s="34"/>
      <c r="HC59" s="34" t="n">
        <v>3</v>
      </c>
      <c r="HD59" s="34" t="n">
        <v>30</v>
      </c>
      <c r="HE59" s="34" t="n">
        <v>400</v>
      </c>
      <c r="HF59" s="34" t="n">
        <v>3000</v>
      </c>
    </row>
    <row r="60" customFormat="false" ht="28.45" hidden="false" customHeight="false" outlineLevel="0" collapsed="false">
      <c r="A60" s="14" t="s">
        <v>237</v>
      </c>
      <c r="B60" s="10" t="s">
        <v>238</v>
      </c>
      <c r="C60" s="79" t="n">
        <f aca="false">IF(OR(H60&lt;=1,I60&lt;=1)=1,0,IF(OR(H60&lt;2,I60&lt;2)=1,1,2))</f>
        <v>2</v>
      </c>
      <c r="D60" s="48" t="s">
        <v>121</v>
      </c>
      <c r="F60" s="48"/>
      <c r="G60" s="67" t="n">
        <f aca="false">COUNTIF(N60:HA60,1)+COUNTIF(N60:HA60,2)*0.5</f>
        <v>9</v>
      </c>
      <c r="H60" s="67" t="n">
        <f aca="false">COUNTIF(N60:HA60,10)+COUNTIF(N60:HA60,20)*0.5</f>
        <v>8.5</v>
      </c>
      <c r="I60" s="67" t="n">
        <f aca="false">COUNTIF(N60:HA60,1000)+COUNTIF(N60:HA60,2000)*0.5</f>
        <v>4</v>
      </c>
      <c r="J60" s="48" t="str">
        <f aca="false">IF(K60=100,"AV",IF(K60=200,"AF",IF(K60=300,"SF",0)))</f>
        <v>AF</v>
      </c>
      <c r="K60" s="48" t="n">
        <f aca="false">IF(COUNTIF(N60:HA60,300)&gt;=1,300,IF(COUNTIF(N60:HA60,200)&gt;=1,200,IF(COUNTIF(N60:HA60,100)&gt;=1,100,0)))</f>
        <v>200</v>
      </c>
      <c r="L60" s="67" t="n">
        <f aca="false">K60-E60</f>
        <v>200</v>
      </c>
      <c r="M60" s="67"/>
      <c r="N60" s="10"/>
      <c r="O60" s="68" t="n">
        <v>3</v>
      </c>
      <c r="P60" s="68" t="n">
        <v>30</v>
      </c>
      <c r="Q60" s="68" t="n">
        <v>400</v>
      </c>
      <c r="R60" s="68" t="n">
        <v>3000</v>
      </c>
      <c r="S60" s="34" t="n">
        <v>3</v>
      </c>
      <c r="T60" s="34" t="n">
        <v>30</v>
      </c>
      <c r="U60" s="34" t="n">
        <v>400</v>
      </c>
      <c r="V60" s="34" t="n">
        <v>3000</v>
      </c>
      <c r="W60" s="34"/>
      <c r="X60" s="34"/>
      <c r="Y60" s="34"/>
      <c r="Z60" s="34"/>
      <c r="AA60" s="34" t="n">
        <v>3</v>
      </c>
      <c r="AB60" s="34" t="n">
        <v>30</v>
      </c>
      <c r="AC60" s="34" t="n">
        <v>400</v>
      </c>
      <c r="AD60" s="34" t="n">
        <v>3000</v>
      </c>
      <c r="AE60" s="34"/>
      <c r="AF60" s="34"/>
      <c r="AG60" s="34"/>
      <c r="AH60" s="34"/>
      <c r="AI60" s="34" t="n">
        <v>3</v>
      </c>
      <c r="AJ60" s="34" t="n">
        <v>30</v>
      </c>
      <c r="AK60" s="34" t="n">
        <v>400</v>
      </c>
      <c r="AL60" s="34" t="n">
        <v>3000</v>
      </c>
      <c r="AM60" s="34" t="n">
        <v>3</v>
      </c>
      <c r="AN60" s="70" t="n">
        <v>30</v>
      </c>
      <c r="AO60" s="70" t="n">
        <v>400</v>
      </c>
      <c r="AP60" s="70" t="n">
        <v>3000</v>
      </c>
      <c r="AQ60" s="82" t="n">
        <v>3</v>
      </c>
      <c r="AR60" s="70" t="n">
        <v>30</v>
      </c>
      <c r="AS60" s="70" t="n">
        <v>400</v>
      </c>
      <c r="AT60" s="70" t="n">
        <v>3000</v>
      </c>
      <c r="AU60" s="34" t="n">
        <v>2</v>
      </c>
      <c r="AV60" s="34" t="n">
        <v>20</v>
      </c>
      <c r="AW60" s="34" t="n">
        <v>100</v>
      </c>
      <c r="AX60" s="34" t="n">
        <v>3000</v>
      </c>
      <c r="AY60" s="34" t="n">
        <v>3</v>
      </c>
      <c r="AZ60" s="34" t="n">
        <v>30</v>
      </c>
      <c r="BA60" s="34" t="n">
        <v>400</v>
      </c>
      <c r="BB60" s="34" t="n">
        <v>3000</v>
      </c>
      <c r="BC60" s="34"/>
      <c r="BD60" s="34"/>
      <c r="BE60" s="34"/>
      <c r="BF60" s="34"/>
      <c r="BG60" s="34" t="n">
        <v>3</v>
      </c>
      <c r="BH60" s="34" t="n">
        <v>30</v>
      </c>
      <c r="BI60" s="34" t="n">
        <v>400</v>
      </c>
      <c r="BJ60" s="34" t="n">
        <v>3000</v>
      </c>
      <c r="BK60" s="34" t="n">
        <v>2</v>
      </c>
      <c r="BL60" s="34" t="n">
        <v>20</v>
      </c>
      <c r="BM60" s="34" t="n">
        <v>100</v>
      </c>
      <c r="BN60" s="34" t="n">
        <v>3000</v>
      </c>
      <c r="BO60" s="34"/>
      <c r="BP60" s="34"/>
      <c r="BQ60" s="34"/>
      <c r="BR60" s="34"/>
      <c r="BS60" s="68" t="n">
        <v>3</v>
      </c>
      <c r="BT60" s="68" t="n">
        <v>30</v>
      </c>
      <c r="BU60" s="68" t="n">
        <v>400</v>
      </c>
      <c r="BV60" s="68" t="n">
        <v>3000</v>
      </c>
      <c r="BW60" s="34" t="n">
        <v>2</v>
      </c>
      <c r="BX60" s="34" t="n">
        <v>20</v>
      </c>
      <c r="BY60" s="34" t="n">
        <v>100</v>
      </c>
      <c r="BZ60" s="34" t="n">
        <v>2000</v>
      </c>
      <c r="CA60" s="34"/>
      <c r="CB60" s="34"/>
      <c r="CC60" s="34"/>
      <c r="CD60" s="34"/>
      <c r="CE60" s="34" t="n">
        <v>3</v>
      </c>
      <c r="CF60" s="34" t="n">
        <v>30</v>
      </c>
      <c r="CG60" s="34" t="n">
        <v>400</v>
      </c>
      <c r="CH60" s="34" t="n">
        <v>3000</v>
      </c>
      <c r="CI60" s="34" t="n">
        <v>3</v>
      </c>
      <c r="CJ60" s="34" t="n">
        <v>30</v>
      </c>
      <c r="CK60" s="34" t="n">
        <v>400</v>
      </c>
      <c r="CL60" s="34" t="n">
        <v>3000</v>
      </c>
      <c r="CM60" s="34" t="n">
        <v>1</v>
      </c>
      <c r="CN60" s="34" t="n">
        <v>10</v>
      </c>
      <c r="CO60" s="34" t="n">
        <v>100</v>
      </c>
      <c r="CP60" s="34" t="n">
        <v>2000</v>
      </c>
      <c r="CQ60" s="34" t="n">
        <v>2</v>
      </c>
      <c r="CR60" s="34" t="n">
        <v>20</v>
      </c>
      <c r="CS60" s="34" t="n">
        <v>100</v>
      </c>
      <c r="CT60" s="34" t="n">
        <v>2000</v>
      </c>
      <c r="CU60" s="34" t="n">
        <v>3</v>
      </c>
      <c r="CV60" s="34" t="n">
        <v>30</v>
      </c>
      <c r="CW60" s="34" t="n">
        <v>400</v>
      </c>
      <c r="CX60" s="34" t="n">
        <v>3000</v>
      </c>
      <c r="CY60" s="68"/>
      <c r="CZ60" s="68"/>
      <c r="DA60" s="68"/>
      <c r="DB60" s="68"/>
      <c r="DC60" s="34" t="n">
        <v>3</v>
      </c>
      <c r="DD60" s="34" t="n">
        <v>30</v>
      </c>
      <c r="DE60" s="34" t="n">
        <v>400</v>
      </c>
      <c r="DF60" s="34" t="n">
        <v>3000</v>
      </c>
      <c r="DG60" s="34" t="n">
        <v>3</v>
      </c>
      <c r="DH60" s="34" t="n">
        <v>30</v>
      </c>
      <c r="DI60" s="34" t="n">
        <v>400</v>
      </c>
      <c r="DJ60" s="34" t="n">
        <v>3000</v>
      </c>
      <c r="DK60" s="34" t="n">
        <v>3</v>
      </c>
      <c r="DL60" s="34" t="n">
        <v>30</v>
      </c>
      <c r="DM60" s="34" t="n">
        <v>400</v>
      </c>
      <c r="DN60" s="34" t="n">
        <v>3000</v>
      </c>
      <c r="DO60" s="34" t="n">
        <v>3</v>
      </c>
      <c r="DP60" s="34" t="n">
        <v>30</v>
      </c>
      <c r="DQ60" s="34" t="n">
        <v>400</v>
      </c>
      <c r="DR60" s="34" t="n">
        <v>3000</v>
      </c>
      <c r="DS60" s="34" t="n">
        <v>3</v>
      </c>
      <c r="DT60" s="34" t="n">
        <v>30</v>
      </c>
      <c r="DU60" s="34" t="n">
        <v>400</v>
      </c>
      <c r="DV60" s="34" t="n">
        <v>3000</v>
      </c>
      <c r="DW60" s="34" t="n">
        <v>3</v>
      </c>
      <c r="DX60" s="34" t="n">
        <v>30</v>
      </c>
      <c r="DY60" s="34" t="n">
        <v>400</v>
      </c>
      <c r="DZ60" s="34" t="n">
        <v>3000</v>
      </c>
      <c r="EA60" s="34" t="n">
        <v>1</v>
      </c>
      <c r="EB60" s="34" t="n">
        <v>10</v>
      </c>
      <c r="EC60" s="34" t="n">
        <v>100</v>
      </c>
      <c r="ED60" s="34" t="n">
        <v>1000</v>
      </c>
      <c r="EE60" s="34"/>
      <c r="EF60" s="34"/>
      <c r="EG60" s="34"/>
      <c r="EH60" s="34"/>
      <c r="EI60" s="34" t="n">
        <v>3</v>
      </c>
      <c r="EJ60" s="34" t="n">
        <v>30</v>
      </c>
      <c r="EK60" s="34" t="n">
        <v>400</v>
      </c>
      <c r="EL60" s="34" t="n">
        <v>3000</v>
      </c>
      <c r="EM60" s="34" t="n">
        <v>2</v>
      </c>
      <c r="EN60" s="34" t="n">
        <v>20</v>
      </c>
      <c r="EO60" s="34" t="n">
        <v>100</v>
      </c>
      <c r="EP60" s="34" t="n">
        <v>2000</v>
      </c>
      <c r="EQ60" s="34" t="n">
        <v>1</v>
      </c>
      <c r="ER60" s="34" t="n">
        <v>20</v>
      </c>
      <c r="ES60" s="34" t="n">
        <v>100</v>
      </c>
      <c r="ET60" s="34" t="n">
        <v>2000</v>
      </c>
      <c r="EU60" s="34" t="n">
        <v>3</v>
      </c>
      <c r="EV60" s="34" t="n">
        <v>30</v>
      </c>
      <c r="EW60" s="34" t="n">
        <v>400</v>
      </c>
      <c r="EX60" s="34" t="n">
        <v>3000</v>
      </c>
      <c r="EY60" s="34" t="n">
        <v>3</v>
      </c>
      <c r="EZ60" s="34" t="n">
        <v>30</v>
      </c>
      <c r="FA60" s="34" t="n">
        <v>400</v>
      </c>
      <c r="FB60" s="34" t="n">
        <v>3000</v>
      </c>
      <c r="FC60" s="68" t="n">
        <v>2</v>
      </c>
      <c r="FD60" s="68" t="n">
        <v>30</v>
      </c>
      <c r="FE60" s="68" t="n">
        <v>400</v>
      </c>
      <c r="FF60" s="68" t="n">
        <v>3000</v>
      </c>
      <c r="FG60" s="34" t="n">
        <v>3</v>
      </c>
      <c r="FH60" s="34" t="n">
        <v>30</v>
      </c>
      <c r="FI60" s="34" t="n">
        <v>400</v>
      </c>
      <c r="FJ60" s="34" t="n">
        <v>3000</v>
      </c>
      <c r="FK60" s="34" t="n">
        <v>3</v>
      </c>
      <c r="FL60" s="34" t="n">
        <v>30</v>
      </c>
      <c r="FM60" s="34" t="n">
        <v>400</v>
      </c>
      <c r="FN60" s="34" t="n">
        <v>3000</v>
      </c>
      <c r="FO60" s="34" t="n">
        <v>2</v>
      </c>
      <c r="FP60" s="34" t="n">
        <v>20</v>
      </c>
      <c r="FQ60" s="34" t="n">
        <v>200</v>
      </c>
      <c r="FR60" s="34" t="n">
        <v>3000</v>
      </c>
      <c r="FS60" s="34" t="n">
        <v>2</v>
      </c>
      <c r="FT60" s="34" t="n">
        <v>20</v>
      </c>
      <c r="FU60" s="34" t="n">
        <v>400</v>
      </c>
      <c r="FV60" s="34" t="n">
        <v>3000</v>
      </c>
      <c r="FW60" s="34" t="n">
        <v>3</v>
      </c>
      <c r="FX60" s="34" t="n">
        <v>30</v>
      </c>
      <c r="FY60" s="34" t="n">
        <v>400</v>
      </c>
      <c r="FZ60" s="34" t="n">
        <v>3000</v>
      </c>
      <c r="GA60" s="34" t="n">
        <v>2</v>
      </c>
      <c r="GB60" s="34" t="n">
        <v>30</v>
      </c>
      <c r="GC60" s="34" t="n">
        <v>400</v>
      </c>
      <c r="GD60" s="34" t="n">
        <v>3000</v>
      </c>
      <c r="GE60" s="34" t="n">
        <v>2</v>
      </c>
      <c r="GF60" s="34" t="n">
        <v>20</v>
      </c>
      <c r="GG60" s="34" t="n">
        <v>100</v>
      </c>
      <c r="GH60" s="34" t="n">
        <v>3000</v>
      </c>
      <c r="GI60" s="34" t="n">
        <v>1</v>
      </c>
      <c r="GJ60" s="34" t="n">
        <v>10</v>
      </c>
      <c r="GK60" s="34" t="n">
        <v>200</v>
      </c>
      <c r="GL60" s="34" t="n">
        <v>2000</v>
      </c>
      <c r="GM60" s="34" t="n">
        <v>3</v>
      </c>
      <c r="GN60" s="34" t="n">
        <v>30</v>
      </c>
      <c r="GO60" s="34" t="n">
        <v>400</v>
      </c>
      <c r="GP60" s="34" t="n">
        <v>3000</v>
      </c>
      <c r="GQ60" s="34" t="n">
        <v>3</v>
      </c>
      <c r="GR60" s="34" t="n">
        <v>10</v>
      </c>
      <c r="GS60" s="34" t="n">
        <v>400</v>
      </c>
      <c r="GT60" s="34" t="n">
        <v>3000</v>
      </c>
      <c r="GU60" s="34" t="n">
        <v>3</v>
      </c>
      <c r="GV60" s="34" t="n">
        <v>30</v>
      </c>
      <c r="GW60" s="34" t="n">
        <v>400</v>
      </c>
      <c r="GX60" s="34" t="n">
        <v>3000</v>
      </c>
      <c r="GY60" s="34"/>
      <c r="GZ60" s="34"/>
      <c r="HA60" s="34"/>
      <c r="HB60" s="34"/>
      <c r="HC60" s="34" t="n">
        <v>3</v>
      </c>
      <c r="HD60" s="34" t="n">
        <v>30</v>
      </c>
      <c r="HE60" s="34" t="n">
        <v>400</v>
      </c>
      <c r="HF60" s="34" t="n">
        <v>3000</v>
      </c>
    </row>
    <row r="61" customFormat="false" ht="41.35" hidden="false" customHeight="false" outlineLevel="0" collapsed="false">
      <c r="A61" s="14" t="s">
        <v>239</v>
      </c>
      <c r="B61" s="10" t="s">
        <v>240</v>
      </c>
      <c r="C61" s="79" t="n">
        <f aca="false">IF(OR(H61&lt;=1,I61&lt;=1)=1,0,IF(OR(H61&lt;2,I61&lt;2)=1,1,2))</f>
        <v>2</v>
      </c>
      <c r="D61" s="48" t="s">
        <v>121</v>
      </c>
      <c r="F61" s="48"/>
      <c r="G61" s="67" t="n">
        <f aca="false">COUNTIF(N61:HA61,1)+COUNTIF(N61:HA61,2)*0.5</f>
        <v>20</v>
      </c>
      <c r="H61" s="67" t="n">
        <f aca="false">COUNTIF(N61:HA61,10)+COUNTIF(N61:HA61,20)*0.5</f>
        <v>16.5</v>
      </c>
      <c r="I61" s="67" t="n">
        <f aca="false">COUNTIF(N61:HA61,1000)+COUNTIF(N61:HA61,2000)*0.5</f>
        <v>10</v>
      </c>
      <c r="J61" s="48" t="str">
        <f aca="false">IF(K61=100,"AV",IF(K61=200,"AF",IF(K61=300,"SF",0)))</f>
        <v>SF</v>
      </c>
      <c r="K61" s="48" t="n">
        <f aca="false">IF(COUNTIF(N61:HA61,300)&gt;=1,300,IF(COUNTIF(N61:HA61,200)&gt;=1,200,IF(COUNTIF(N61:HA61,100)&gt;=1,100,0)))</f>
        <v>300</v>
      </c>
      <c r="L61" s="67" t="n">
        <f aca="false">K61-E61</f>
        <v>300</v>
      </c>
      <c r="M61" s="67"/>
      <c r="N61" s="10"/>
      <c r="O61" s="68" t="n">
        <v>3</v>
      </c>
      <c r="P61" s="68" t="n">
        <v>30</v>
      </c>
      <c r="Q61" s="68" t="n">
        <v>400</v>
      </c>
      <c r="R61" s="68" t="n">
        <v>3000</v>
      </c>
      <c r="S61" s="34" t="n">
        <v>2</v>
      </c>
      <c r="T61" s="34" t="n">
        <v>20</v>
      </c>
      <c r="U61" s="34" t="n">
        <v>100</v>
      </c>
      <c r="V61" s="34" t="n">
        <v>2000</v>
      </c>
      <c r="W61" s="34"/>
      <c r="X61" s="34"/>
      <c r="Y61" s="34"/>
      <c r="Z61" s="34"/>
      <c r="AA61" s="34" t="n">
        <v>3</v>
      </c>
      <c r="AB61" s="34" t="n">
        <v>30</v>
      </c>
      <c r="AC61" s="34" t="n">
        <v>400</v>
      </c>
      <c r="AD61" s="34" t="n">
        <v>3000</v>
      </c>
      <c r="AE61" s="34"/>
      <c r="AF61" s="34"/>
      <c r="AG61" s="34"/>
      <c r="AH61" s="34"/>
      <c r="AI61" s="34" t="n">
        <v>3</v>
      </c>
      <c r="AJ61" s="34" t="n">
        <v>30</v>
      </c>
      <c r="AK61" s="34" t="n">
        <v>400</v>
      </c>
      <c r="AL61" s="34" t="n">
        <v>3000</v>
      </c>
      <c r="AM61" s="34" t="n">
        <v>2</v>
      </c>
      <c r="AN61" s="70" t="n">
        <v>30</v>
      </c>
      <c r="AO61" s="70" t="n">
        <v>400</v>
      </c>
      <c r="AP61" s="70" t="n">
        <v>3000</v>
      </c>
      <c r="AQ61" s="82" t="n">
        <v>3</v>
      </c>
      <c r="AR61" s="70" t="n">
        <v>10</v>
      </c>
      <c r="AS61" s="70" t="n">
        <v>100</v>
      </c>
      <c r="AT61" s="70" t="n">
        <v>3000</v>
      </c>
      <c r="AU61" s="34" t="n">
        <v>2</v>
      </c>
      <c r="AV61" s="34" t="n">
        <v>20</v>
      </c>
      <c r="AW61" s="34" t="n">
        <v>100</v>
      </c>
      <c r="AX61" s="34" t="n">
        <v>3000</v>
      </c>
      <c r="AY61" s="34" t="n">
        <v>3</v>
      </c>
      <c r="AZ61" s="34" t="n">
        <v>30</v>
      </c>
      <c r="BA61" s="34" t="n">
        <v>400</v>
      </c>
      <c r="BB61" s="34" t="n">
        <v>3000</v>
      </c>
      <c r="BC61" s="34"/>
      <c r="BD61" s="34"/>
      <c r="BE61" s="34"/>
      <c r="BF61" s="34"/>
      <c r="BG61" s="34" t="n">
        <v>3</v>
      </c>
      <c r="BH61" s="34" t="n">
        <v>30</v>
      </c>
      <c r="BI61" s="34" t="n">
        <v>400</v>
      </c>
      <c r="BJ61" s="34" t="n">
        <v>3000</v>
      </c>
      <c r="BK61" s="34" t="n">
        <v>2</v>
      </c>
      <c r="BL61" s="34" t="n">
        <v>20</v>
      </c>
      <c r="BM61" s="34" t="n">
        <v>100</v>
      </c>
      <c r="BN61" s="34" t="n">
        <v>3000</v>
      </c>
      <c r="BO61" s="34"/>
      <c r="BP61" s="34"/>
      <c r="BQ61" s="34"/>
      <c r="BR61" s="34"/>
      <c r="BS61" s="68" t="n">
        <v>3</v>
      </c>
      <c r="BT61" s="68" t="n">
        <v>30</v>
      </c>
      <c r="BU61" s="68" t="n">
        <v>400</v>
      </c>
      <c r="BV61" s="68" t="n">
        <v>3000</v>
      </c>
      <c r="BW61" s="34" t="n">
        <v>2</v>
      </c>
      <c r="BX61" s="34" t="n">
        <v>20</v>
      </c>
      <c r="BY61" s="34" t="n">
        <v>100</v>
      </c>
      <c r="BZ61" s="34" t="n">
        <v>2000</v>
      </c>
      <c r="CA61" s="34"/>
      <c r="CB61" s="34"/>
      <c r="CC61" s="34"/>
      <c r="CD61" s="34"/>
      <c r="CE61" s="34" t="n">
        <v>3</v>
      </c>
      <c r="CF61" s="34" t="n">
        <v>30</v>
      </c>
      <c r="CG61" s="34" t="n">
        <v>400</v>
      </c>
      <c r="CH61" s="34" t="n">
        <v>3000</v>
      </c>
      <c r="CI61" s="34" t="n">
        <v>2</v>
      </c>
      <c r="CJ61" s="34" t="n">
        <v>20</v>
      </c>
      <c r="CK61" s="34" t="n">
        <v>100</v>
      </c>
      <c r="CL61" s="34" t="n">
        <v>2000</v>
      </c>
      <c r="CM61" s="34" t="n">
        <v>1</v>
      </c>
      <c r="CN61" s="34" t="n">
        <v>10</v>
      </c>
      <c r="CO61" s="34" t="n">
        <v>100</v>
      </c>
      <c r="CP61" s="34" t="n">
        <v>2000</v>
      </c>
      <c r="CQ61" s="34" t="n">
        <v>1</v>
      </c>
      <c r="CR61" s="34" t="n">
        <v>10</v>
      </c>
      <c r="CS61" s="34" t="n">
        <v>200</v>
      </c>
      <c r="CT61" s="34" t="n">
        <v>1000</v>
      </c>
      <c r="CU61" s="34" t="n">
        <v>2</v>
      </c>
      <c r="CV61" s="34" t="n">
        <v>30</v>
      </c>
      <c r="CW61" s="34" t="n">
        <v>400</v>
      </c>
      <c r="CX61" s="34" t="n">
        <v>3000</v>
      </c>
      <c r="CY61" s="68"/>
      <c r="CZ61" s="68"/>
      <c r="DA61" s="68"/>
      <c r="DB61" s="68"/>
      <c r="DC61" s="34" t="n">
        <v>2</v>
      </c>
      <c r="DD61" s="34" t="n">
        <v>30</v>
      </c>
      <c r="DE61" s="34" t="n">
        <v>400</v>
      </c>
      <c r="DF61" s="34" t="n">
        <v>3000</v>
      </c>
      <c r="DG61" s="34" t="n">
        <v>3</v>
      </c>
      <c r="DH61" s="34" t="n">
        <v>30</v>
      </c>
      <c r="DI61" s="34" t="n">
        <v>400</v>
      </c>
      <c r="DJ61" s="34" t="n">
        <v>3000</v>
      </c>
      <c r="DK61" s="34" t="n">
        <v>1</v>
      </c>
      <c r="DL61" s="34" t="n">
        <v>10</v>
      </c>
      <c r="DM61" s="34" t="n">
        <v>300</v>
      </c>
      <c r="DN61" s="34" t="n">
        <v>1000</v>
      </c>
      <c r="DO61" s="34" t="n">
        <v>1</v>
      </c>
      <c r="DP61" s="34" t="n">
        <v>10</v>
      </c>
      <c r="DQ61" s="34" t="n">
        <v>200</v>
      </c>
      <c r="DR61" s="34" t="n">
        <v>1000</v>
      </c>
      <c r="DS61" s="34" t="n">
        <v>1</v>
      </c>
      <c r="DT61" s="34" t="n">
        <v>20</v>
      </c>
      <c r="DU61" s="34" t="n">
        <v>100</v>
      </c>
      <c r="DV61" s="34" t="n">
        <v>2000</v>
      </c>
      <c r="DW61" s="34" t="n">
        <v>2</v>
      </c>
      <c r="DX61" s="34" t="n">
        <v>20</v>
      </c>
      <c r="DY61" s="34" t="n">
        <v>400</v>
      </c>
      <c r="DZ61" s="34" t="n">
        <v>3000</v>
      </c>
      <c r="EA61" s="34" t="n">
        <v>1</v>
      </c>
      <c r="EB61" s="34" t="n">
        <v>10</v>
      </c>
      <c r="EC61" s="34" t="n">
        <v>100</v>
      </c>
      <c r="ED61" s="34" t="n">
        <v>1000</v>
      </c>
      <c r="EE61" s="34"/>
      <c r="EF61" s="34"/>
      <c r="EG61" s="34"/>
      <c r="EH61" s="34"/>
      <c r="EI61" s="34" t="n">
        <v>3</v>
      </c>
      <c r="EJ61" s="34" t="n">
        <v>30</v>
      </c>
      <c r="EK61" s="34" t="n">
        <v>400</v>
      </c>
      <c r="EL61" s="34" t="n">
        <v>3000</v>
      </c>
      <c r="EM61" s="34" t="n">
        <v>1</v>
      </c>
      <c r="EN61" s="34" t="n">
        <v>10</v>
      </c>
      <c r="EO61" s="34" t="n">
        <v>100</v>
      </c>
      <c r="EP61" s="34" t="n">
        <v>1000</v>
      </c>
      <c r="EQ61" s="34" t="n">
        <v>1</v>
      </c>
      <c r="ER61" s="34" t="n">
        <v>10</v>
      </c>
      <c r="ES61" s="34" t="n">
        <v>100</v>
      </c>
      <c r="ET61" s="34" t="n">
        <v>2000</v>
      </c>
      <c r="EU61" s="34" t="n">
        <v>2</v>
      </c>
      <c r="EV61" s="34" t="n">
        <v>20</v>
      </c>
      <c r="EW61" s="34" t="n">
        <v>100</v>
      </c>
      <c r="EX61" s="34" t="n">
        <v>3000</v>
      </c>
      <c r="EY61" s="34" t="n">
        <v>3</v>
      </c>
      <c r="EZ61" s="34" t="n">
        <v>30</v>
      </c>
      <c r="FA61" s="34" t="n">
        <v>400</v>
      </c>
      <c r="FB61" s="34" t="n">
        <v>3000</v>
      </c>
      <c r="FC61" s="68" t="n">
        <v>2</v>
      </c>
      <c r="FD61" s="68" t="n">
        <v>30</v>
      </c>
      <c r="FE61" s="68" t="n">
        <v>400</v>
      </c>
      <c r="FF61" s="68" t="n">
        <v>3000</v>
      </c>
      <c r="FG61" s="34" t="n">
        <v>2</v>
      </c>
      <c r="FH61" s="34" t="n">
        <v>30</v>
      </c>
      <c r="FI61" s="34" t="n">
        <v>400</v>
      </c>
      <c r="FJ61" s="34" t="n">
        <v>3000</v>
      </c>
      <c r="FK61" s="34" t="n">
        <v>3</v>
      </c>
      <c r="FL61" s="34" t="n">
        <v>30</v>
      </c>
      <c r="FM61" s="34" t="n">
        <v>400</v>
      </c>
      <c r="FN61" s="34" t="n">
        <v>3000</v>
      </c>
      <c r="FO61" s="34" t="n">
        <v>2</v>
      </c>
      <c r="FP61" s="34" t="n">
        <v>20</v>
      </c>
      <c r="FQ61" s="34" t="n">
        <v>100</v>
      </c>
      <c r="FR61" s="34" t="n">
        <v>3000</v>
      </c>
      <c r="FS61" s="34" t="n">
        <v>2</v>
      </c>
      <c r="FT61" s="34" t="n">
        <v>20</v>
      </c>
      <c r="FU61" s="34" t="n">
        <v>400</v>
      </c>
      <c r="FV61" s="34" t="n">
        <v>3000</v>
      </c>
      <c r="FW61" s="34" t="n">
        <v>2</v>
      </c>
      <c r="FX61" s="34" t="n">
        <v>30</v>
      </c>
      <c r="FY61" s="34" t="n">
        <v>400</v>
      </c>
      <c r="FZ61" s="34" t="n">
        <v>3000</v>
      </c>
      <c r="GA61" s="34" t="n">
        <v>2</v>
      </c>
      <c r="GB61" s="34" t="n">
        <v>30</v>
      </c>
      <c r="GC61" s="34" t="n">
        <v>400</v>
      </c>
      <c r="GD61" s="34" t="n">
        <v>3000</v>
      </c>
      <c r="GE61" s="34" t="n">
        <v>1</v>
      </c>
      <c r="GF61" s="34" t="n">
        <v>20</v>
      </c>
      <c r="GG61" s="34" t="n">
        <v>200</v>
      </c>
      <c r="GH61" s="34" t="n">
        <v>2000</v>
      </c>
      <c r="GI61" s="34" t="n">
        <v>2</v>
      </c>
      <c r="GJ61" s="34" t="n">
        <v>20</v>
      </c>
      <c r="GK61" s="34" t="n">
        <v>200</v>
      </c>
      <c r="GL61" s="34" t="n">
        <v>3000</v>
      </c>
      <c r="GM61" s="34" t="n">
        <v>2</v>
      </c>
      <c r="GN61" s="34" t="n">
        <v>20</v>
      </c>
      <c r="GO61" s="34" t="n">
        <v>200</v>
      </c>
      <c r="GP61" s="34" t="n">
        <v>2000</v>
      </c>
      <c r="GQ61" s="34" t="n">
        <v>1</v>
      </c>
      <c r="GR61" s="34" t="n">
        <v>10</v>
      </c>
      <c r="GS61" s="34" t="n">
        <v>200</v>
      </c>
      <c r="GT61" s="34" t="n">
        <v>3000</v>
      </c>
      <c r="GU61" s="34" t="n">
        <v>1</v>
      </c>
      <c r="GV61" s="34" t="n">
        <v>10</v>
      </c>
      <c r="GW61" s="34" t="n">
        <v>200</v>
      </c>
      <c r="GX61" s="34" t="n">
        <v>1000</v>
      </c>
      <c r="GY61" s="34"/>
      <c r="GZ61" s="34"/>
      <c r="HA61" s="34"/>
      <c r="HB61" s="34"/>
      <c r="HC61" s="34" t="n">
        <v>2</v>
      </c>
      <c r="HD61" s="34" t="n">
        <v>20</v>
      </c>
      <c r="HE61" s="34" t="n">
        <v>200</v>
      </c>
      <c r="HF61" s="34" t="n">
        <v>2000</v>
      </c>
    </row>
    <row r="62" s="71" customFormat="true" ht="15.6" hidden="false" customHeight="false" outlineLevel="0" collapsed="false">
      <c r="A62" s="60" t="s">
        <v>241</v>
      </c>
      <c r="B62" s="61" t="s">
        <v>242</v>
      </c>
      <c r="C62" s="79"/>
      <c r="D62" s="69"/>
      <c r="E62" s="0"/>
      <c r="F62" s="69"/>
      <c r="G62" s="67"/>
      <c r="H62" s="67"/>
      <c r="I62" s="67"/>
      <c r="J62" s="48"/>
      <c r="K62" s="48"/>
      <c r="L62" s="67"/>
      <c r="M62" s="67"/>
      <c r="N62" s="61"/>
      <c r="O62" s="70" t="n">
        <v>0</v>
      </c>
      <c r="P62" s="70" t="n">
        <v>0</v>
      </c>
      <c r="Q62" s="70" t="n">
        <v>0</v>
      </c>
      <c r="R62" s="70" t="n">
        <v>0</v>
      </c>
      <c r="S62" s="70" t="n">
        <v>0</v>
      </c>
      <c r="T62" s="70" t="n">
        <v>0</v>
      </c>
      <c r="U62" s="70" t="n">
        <v>0</v>
      </c>
      <c r="V62" s="70" t="n">
        <v>0</v>
      </c>
      <c r="W62" s="70"/>
      <c r="X62" s="70"/>
      <c r="Y62" s="70"/>
      <c r="Z62" s="70"/>
      <c r="AA62" s="70" t="n">
        <v>0</v>
      </c>
      <c r="AB62" s="70" t="n">
        <v>0</v>
      </c>
      <c r="AC62" s="70" t="n">
        <v>0</v>
      </c>
      <c r="AD62" s="70" t="n">
        <v>0</v>
      </c>
      <c r="AE62" s="70"/>
      <c r="AF62" s="70"/>
      <c r="AG62" s="70"/>
      <c r="AH62" s="70"/>
      <c r="AI62" s="70" t="n">
        <v>0</v>
      </c>
      <c r="AJ62" s="70" t="n">
        <v>0</v>
      </c>
      <c r="AK62" s="70" t="n">
        <v>0</v>
      </c>
      <c r="AL62" s="70" t="n">
        <v>0</v>
      </c>
      <c r="AM62" s="70" t="n">
        <v>0</v>
      </c>
      <c r="AN62" s="70" t="n">
        <v>0</v>
      </c>
      <c r="AO62" s="70" t="n">
        <v>0</v>
      </c>
      <c r="AP62" s="70" t="n">
        <v>0</v>
      </c>
      <c r="AQ62" s="82" t="n">
        <v>0</v>
      </c>
      <c r="AR62" s="70" t="n">
        <v>0</v>
      </c>
      <c r="AS62" s="70" t="n">
        <v>0</v>
      </c>
      <c r="AT62" s="70" t="n">
        <v>0</v>
      </c>
      <c r="AU62" s="70" t="n">
        <v>0</v>
      </c>
      <c r="AV62" s="70" t="n">
        <v>0</v>
      </c>
      <c r="AW62" s="70" t="n">
        <v>0</v>
      </c>
      <c r="AX62" s="70" t="n">
        <v>0</v>
      </c>
      <c r="AY62" s="70" t="n">
        <v>0</v>
      </c>
      <c r="AZ62" s="70" t="n">
        <v>0</v>
      </c>
      <c r="BA62" s="70" t="n">
        <v>0</v>
      </c>
      <c r="BB62" s="70" t="n">
        <v>0</v>
      </c>
      <c r="BC62" s="70"/>
      <c r="BD62" s="70"/>
      <c r="BE62" s="70"/>
      <c r="BF62" s="70"/>
      <c r="BG62" s="70" t="n">
        <v>0</v>
      </c>
      <c r="BH62" s="70" t="n">
        <v>0</v>
      </c>
      <c r="BI62" s="70" t="n">
        <v>0</v>
      </c>
      <c r="BJ62" s="70" t="n">
        <v>0</v>
      </c>
      <c r="BK62" s="70" t="n">
        <v>0</v>
      </c>
      <c r="BL62" s="70" t="n">
        <v>0</v>
      </c>
      <c r="BM62" s="70" t="n">
        <v>0</v>
      </c>
      <c r="BN62" s="70" t="n">
        <v>0</v>
      </c>
      <c r="BO62" s="70"/>
      <c r="BP62" s="70"/>
      <c r="BQ62" s="70"/>
      <c r="BR62" s="70"/>
      <c r="BS62" s="70" t="n">
        <v>0</v>
      </c>
      <c r="BT62" s="70" t="n">
        <v>0</v>
      </c>
      <c r="BU62" s="70" t="n">
        <v>0</v>
      </c>
      <c r="BV62" s="70" t="n">
        <v>0</v>
      </c>
      <c r="BW62" s="70" t="n">
        <v>0</v>
      </c>
      <c r="BX62" s="70" t="n">
        <v>0</v>
      </c>
      <c r="BY62" s="70" t="n">
        <v>0</v>
      </c>
      <c r="BZ62" s="70" t="n">
        <v>0</v>
      </c>
      <c r="CA62" s="70"/>
      <c r="CB62" s="70"/>
      <c r="CC62" s="70"/>
      <c r="CD62" s="70"/>
      <c r="CE62" s="70" t="n">
        <v>0</v>
      </c>
      <c r="CF62" s="70" t="n">
        <v>0</v>
      </c>
      <c r="CG62" s="70" t="n">
        <v>0</v>
      </c>
      <c r="CH62" s="70" t="n">
        <v>0</v>
      </c>
      <c r="CI62" s="70" t="n">
        <v>0</v>
      </c>
      <c r="CJ62" s="70" t="n">
        <v>0</v>
      </c>
      <c r="CK62" s="70" t="n">
        <v>0</v>
      </c>
      <c r="CL62" s="70" t="n">
        <v>0</v>
      </c>
      <c r="CM62" s="70" t="n">
        <v>0</v>
      </c>
      <c r="CN62" s="70" t="n">
        <v>0</v>
      </c>
      <c r="CO62" s="70" t="n">
        <v>0</v>
      </c>
      <c r="CP62" s="70" t="n">
        <v>0</v>
      </c>
      <c r="CQ62" s="70" t="n">
        <v>0</v>
      </c>
      <c r="CR62" s="70" t="n">
        <v>0</v>
      </c>
      <c r="CS62" s="70" t="n">
        <v>0</v>
      </c>
      <c r="CT62" s="70" t="n">
        <v>0</v>
      </c>
      <c r="CU62" s="70" t="n">
        <v>0</v>
      </c>
      <c r="CV62" s="70" t="n">
        <v>0</v>
      </c>
      <c r="CW62" s="70" t="n">
        <v>0</v>
      </c>
      <c r="CX62" s="70" t="n">
        <v>0</v>
      </c>
      <c r="CY62" s="70"/>
      <c r="CZ62" s="70"/>
      <c r="DA62" s="70"/>
      <c r="DB62" s="70"/>
      <c r="DC62" s="70" t="n">
        <v>0</v>
      </c>
      <c r="DD62" s="70" t="n">
        <v>0</v>
      </c>
      <c r="DE62" s="70" t="n">
        <v>0</v>
      </c>
      <c r="DF62" s="70" t="n">
        <v>0</v>
      </c>
      <c r="DG62" s="70" t="n">
        <v>0</v>
      </c>
      <c r="DH62" s="70" t="n">
        <v>0</v>
      </c>
      <c r="DI62" s="70" t="n">
        <v>0</v>
      </c>
      <c r="DJ62" s="70" t="n">
        <v>0</v>
      </c>
      <c r="DK62" s="70" t="n">
        <v>0</v>
      </c>
      <c r="DL62" s="70" t="n">
        <v>0</v>
      </c>
      <c r="DM62" s="70" t="n">
        <v>0</v>
      </c>
      <c r="DN62" s="70" t="n">
        <v>0</v>
      </c>
      <c r="DO62" s="70" t="n">
        <v>0</v>
      </c>
      <c r="DP62" s="70" t="n">
        <v>0</v>
      </c>
      <c r="DQ62" s="70" t="n">
        <v>0</v>
      </c>
      <c r="DR62" s="70" t="n">
        <v>0</v>
      </c>
      <c r="DS62" s="70" t="n">
        <v>0</v>
      </c>
      <c r="DT62" s="70" t="n">
        <v>0</v>
      </c>
      <c r="DU62" s="70" t="n">
        <v>0</v>
      </c>
      <c r="DV62" s="70" t="n">
        <v>0</v>
      </c>
      <c r="DW62" s="70" t="n">
        <v>0</v>
      </c>
      <c r="DX62" s="70" t="n">
        <v>0</v>
      </c>
      <c r="DY62" s="70" t="n">
        <v>0</v>
      </c>
      <c r="DZ62" s="70" t="n">
        <v>0</v>
      </c>
      <c r="EA62" s="70" t="n">
        <v>0</v>
      </c>
      <c r="EB62" s="70" t="n">
        <v>0</v>
      </c>
      <c r="EC62" s="70" t="n">
        <v>0</v>
      </c>
      <c r="ED62" s="70" t="n">
        <v>0</v>
      </c>
      <c r="EE62" s="70"/>
      <c r="EF62" s="70"/>
      <c r="EG62" s="70"/>
      <c r="EH62" s="70"/>
      <c r="EI62" s="70" t="n">
        <v>0</v>
      </c>
      <c r="EJ62" s="70" t="n">
        <v>0</v>
      </c>
      <c r="EK62" s="70" t="n">
        <v>0</v>
      </c>
      <c r="EL62" s="70" t="n">
        <v>0</v>
      </c>
      <c r="EM62" s="70" t="n">
        <v>0</v>
      </c>
      <c r="EN62" s="70" t="n">
        <v>0</v>
      </c>
      <c r="EO62" s="70" t="n">
        <v>0</v>
      </c>
      <c r="EP62" s="70" t="n">
        <v>0</v>
      </c>
      <c r="EQ62" s="70" t="n">
        <v>0</v>
      </c>
      <c r="ER62" s="70" t="n">
        <v>0</v>
      </c>
      <c r="ES62" s="70" t="n">
        <v>0</v>
      </c>
      <c r="ET62" s="70" t="n">
        <v>0</v>
      </c>
      <c r="EU62" s="70" t="n">
        <v>0</v>
      </c>
      <c r="EV62" s="70" t="n">
        <v>0</v>
      </c>
      <c r="EW62" s="70" t="n">
        <v>0</v>
      </c>
      <c r="EX62" s="70" t="n">
        <v>0</v>
      </c>
      <c r="EY62" s="70" t="n">
        <v>0</v>
      </c>
      <c r="EZ62" s="70" t="n">
        <v>0</v>
      </c>
      <c r="FA62" s="70" t="n">
        <v>0</v>
      </c>
      <c r="FB62" s="70" t="n">
        <v>0</v>
      </c>
      <c r="FC62" s="70" t="n">
        <v>0</v>
      </c>
      <c r="FD62" s="70" t="n">
        <v>0</v>
      </c>
      <c r="FE62" s="70" t="n">
        <v>0</v>
      </c>
      <c r="FF62" s="70" t="n">
        <v>0</v>
      </c>
      <c r="FG62" s="70" t="n">
        <v>0</v>
      </c>
      <c r="FH62" s="70" t="n">
        <v>0</v>
      </c>
      <c r="FI62" s="70" t="n">
        <v>0</v>
      </c>
      <c r="FJ62" s="70" t="n">
        <v>0</v>
      </c>
      <c r="FK62" s="70" t="n">
        <v>0</v>
      </c>
      <c r="FL62" s="70" t="n">
        <v>0</v>
      </c>
      <c r="FM62" s="70" t="n">
        <v>0</v>
      </c>
      <c r="FN62" s="70" t="n">
        <v>0</v>
      </c>
      <c r="FO62" s="70" t="n">
        <v>0</v>
      </c>
      <c r="FP62" s="70" t="n">
        <v>0</v>
      </c>
      <c r="FQ62" s="70" t="n">
        <v>0</v>
      </c>
      <c r="FR62" s="70" t="n">
        <v>0</v>
      </c>
      <c r="FS62" s="70" t="n">
        <v>0</v>
      </c>
      <c r="FT62" s="70" t="n">
        <v>0</v>
      </c>
      <c r="FU62" s="70" t="n">
        <v>0</v>
      </c>
      <c r="FV62" s="70" t="n">
        <v>0</v>
      </c>
      <c r="FW62" s="70" t="n">
        <v>0</v>
      </c>
      <c r="FX62" s="70" t="n">
        <v>0</v>
      </c>
      <c r="FY62" s="70" t="n">
        <v>0</v>
      </c>
      <c r="FZ62" s="70" t="n">
        <v>0</v>
      </c>
      <c r="GA62" s="70" t="n">
        <v>0</v>
      </c>
      <c r="GB62" s="70" t="n">
        <v>0</v>
      </c>
      <c r="GC62" s="70" t="n">
        <v>0</v>
      </c>
      <c r="GD62" s="70" t="n">
        <v>0</v>
      </c>
      <c r="GE62" s="70" t="n">
        <v>0</v>
      </c>
      <c r="GF62" s="70" t="n">
        <v>0</v>
      </c>
      <c r="GG62" s="70" t="n">
        <v>0</v>
      </c>
      <c r="GH62" s="70" t="n">
        <v>0</v>
      </c>
      <c r="GI62" s="70" t="n">
        <v>0</v>
      </c>
      <c r="GJ62" s="70" t="n">
        <v>0</v>
      </c>
      <c r="GK62" s="70" t="n">
        <v>0</v>
      </c>
      <c r="GL62" s="70" t="n">
        <v>0</v>
      </c>
      <c r="GM62" s="70" t="n">
        <v>0</v>
      </c>
      <c r="GN62" s="70" t="n">
        <v>0</v>
      </c>
      <c r="GO62" s="70" t="n">
        <v>0</v>
      </c>
      <c r="GP62" s="70" t="n">
        <v>0</v>
      </c>
      <c r="GQ62" s="70" t="n">
        <v>0</v>
      </c>
      <c r="GR62" s="70" t="n">
        <v>0</v>
      </c>
      <c r="GS62" s="70" t="n">
        <v>0</v>
      </c>
      <c r="GT62" s="70" t="n">
        <v>0</v>
      </c>
      <c r="GU62" s="70" t="n">
        <v>0</v>
      </c>
      <c r="GV62" s="70" t="n">
        <v>0</v>
      </c>
      <c r="GW62" s="70" t="n">
        <v>0</v>
      </c>
      <c r="GX62" s="70" t="n">
        <v>0</v>
      </c>
      <c r="GY62" s="70"/>
      <c r="GZ62" s="70"/>
      <c r="HA62" s="70"/>
      <c r="HB62" s="70"/>
      <c r="HC62" s="70" t="n">
        <v>0</v>
      </c>
      <c r="HD62" s="70" t="n">
        <v>0</v>
      </c>
      <c r="HE62" s="70" t="n">
        <v>0</v>
      </c>
      <c r="HF62" s="70" t="n">
        <v>0</v>
      </c>
      <c r="AMH62" s="0"/>
      <c r="AMI62" s="0"/>
      <c r="AMJ62" s="0"/>
    </row>
    <row r="63" customFormat="false" ht="41.35" hidden="false" customHeight="false" outlineLevel="0" collapsed="false">
      <c r="A63" s="14" t="s">
        <v>243</v>
      </c>
      <c r="B63" s="10" t="s">
        <v>244</v>
      </c>
      <c r="C63" s="79" t="n">
        <f aca="false">IF(OR(H63&lt;=1,I63&lt;=1)=1,0,IF(OR(H63&lt;2,I63&lt;2)=1,1,2))</f>
        <v>2</v>
      </c>
      <c r="D63" s="48" t="s">
        <v>118</v>
      </c>
      <c r="F63" s="48" t="s">
        <v>245</v>
      </c>
      <c r="G63" s="67" t="n">
        <f aca="false">COUNTIF(N63:HA63,1)+COUNTIF(N63:HA63,2)*0.5</f>
        <v>11</v>
      </c>
      <c r="H63" s="67" t="n">
        <f aca="false">COUNTIF(N63:HA63,10)+COUNTIF(N63:HA63,20)*0.5</f>
        <v>7</v>
      </c>
      <c r="I63" s="67" t="n">
        <f aca="false">COUNTIF(N63:HA63,1000)+COUNTIF(N63:HA63,2000)*0.5</f>
        <v>5</v>
      </c>
      <c r="J63" s="48" t="str">
        <f aca="false">IF(K63=100,"AV",IF(K63=200,"AF",IF(K63=300,"SF",0)))</f>
        <v>SF</v>
      </c>
      <c r="K63" s="48" t="n">
        <f aca="false">IF(COUNTIF(N63:HA63,300)&gt;=1,300,IF(COUNTIF(N63:HA63,200)&gt;=1,200,IF(COUNTIF(N63:HA63,100)&gt;=1,100,0)))</f>
        <v>300</v>
      </c>
      <c r="L63" s="67" t="n">
        <f aca="false">K63-E63</f>
        <v>300</v>
      </c>
      <c r="M63" s="67"/>
      <c r="N63" s="10"/>
      <c r="O63" s="68" t="n">
        <v>3</v>
      </c>
      <c r="P63" s="68" t="n">
        <v>30</v>
      </c>
      <c r="Q63" s="68" t="n">
        <v>400</v>
      </c>
      <c r="R63" s="68" t="n">
        <v>3000</v>
      </c>
      <c r="S63" s="41" t="n">
        <v>3</v>
      </c>
      <c r="T63" s="41" t="n">
        <v>30</v>
      </c>
      <c r="U63" s="41" t="n">
        <v>400</v>
      </c>
      <c r="V63" s="41" t="n">
        <v>3000</v>
      </c>
      <c r="AA63" s="41" t="n">
        <v>3</v>
      </c>
      <c r="AB63" s="41" t="n">
        <v>30</v>
      </c>
      <c r="AC63" s="41" t="n">
        <v>400</v>
      </c>
      <c r="AD63" s="41" t="n">
        <v>3000</v>
      </c>
      <c r="AI63" s="41" t="n">
        <v>3</v>
      </c>
      <c r="AJ63" s="41" t="n">
        <v>30</v>
      </c>
      <c r="AK63" s="41" t="n">
        <v>400</v>
      </c>
      <c r="AL63" s="41" t="n">
        <v>3000</v>
      </c>
      <c r="AM63" s="41" t="n">
        <v>3</v>
      </c>
      <c r="AN63" s="82" t="n">
        <v>30</v>
      </c>
      <c r="AO63" s="82" t="n">
        <v>400</v>
      </c>
      <c r="AP63" s="82" t="n">
        <v>3000</v>
      </c>
      <c r="AQ63" s="82" t="n">
        <v>3</v>
      </c>
      <c r="AR63" s="82" t="n">
        <v>30</v>
      </c>
      <c r="AS63" s="82" t="n">
        <v>400</v>
      </c>
      <c r="AT63" s="82" t="n">
        <v>3000</v>
      </c>
      <c r="AU63" s="41" t="n">
        <v>3</v>
      </c>
      <c r="AV63" s="41" t="n">
        <v>30</v>
      </c>
      <c r="AW63" s="41" t="n">
        <v>400</v>
      </c>
      <c r="AX63" s="41" t="n">
        <v>3000</v>
      </c>
      <c r="AY63" s="41" t="n">
        <v>3</v>
      </c>
      <c r="AZ63" s="41" t="n">
        <v>30</v>
      </c>
      <c r="BA63" s="41" t="n">
        <v>400</v>
      </c>
      <c r="BB63" s="41" t="n">
        <v>3000</v>
      </c>
      <c r="BG63" s="41" t="n">
        <v>3</v>
      </c>
      <c r="BH63" s="41" t="n">
        <v>30</v>
      </c>
      <c r="BI63" s="41" t="n">
        <v>400</v>
      </c>
      <c r="BJ63" s="41" t="n">
        <v>3000</v>
      </c>
      <c r="BK63" s="41" t="n">
        <v>3</v>
      </c>
      <c r="BL63" s="41" t="n">
        <v>30</v>
      </c>
      <c r="BM63" s="41" t="n">
        <v>400</v>
      </c>
      <c r="BN63" s="41" t="n">
        <v>3000</v>
      </c>
      <c r="BS63" s="68" t="n">
        <v>2</v>
      </c>
      <c r="BT63" s="68" t="n">
        <v>30</v>
      </c>
      <c r="BU63" s="68" t="n">
        <v>400</v>
      </c>
      <c r="BV63" s="68" t="n">
        <v>3000</v>
      </c>
      <c r="BW63" s="41" t="n">
        <v>2</v>
      </c>
      <c r="BX63" s="41" t="n">
        <v>20</v>
      </c>
      <c r="BY63" s="41" t="n">
        <v>100</v>
      </c>
      <c r="BZ63" s="41" t="n">
        <v>2000</v>
      </c>
      <c r="CE63" s="41" t="n">
        <v>2</v>
      </c>
      <c r="CF63" s="41" t="n">
        <v>20</v>
      </c>
      <c r="CG63" s="41" t="n">
        <v>100</v>
      </c>
      <c r="CH63" s="41" t="n">
        <v>2000</v>
      </c>
      <c r="CI63" s="41" t="n">
        <v>2</v>
      </c>
      <c r="CJ63" s="41" t="n">
        <v>20</v>
      </c>
      <c r="CK63" s="41" t="n">
        <v>400</v>
      </c>
      <c r="CL63" s="41" t="n">
        <v>3000</v>
      </c>
      <c r="CM63" s="41" t="n">
        <v>3</v>
      </c>
      <c r="CN63" s="41" t="n">
        <v>30</v>
      </c>
      <c r="CO63" s="41" t="n">
        <v>400</v>
      </c>
      <c r="CP63" s="41" t="n">
        <v>3000</v>
      </c>
      <c r="CQ63" s="41" t="n">
        <v>2</v>
      </c>
      <c r="CR63" s="41" t="n">
        <v>30</v>
      </c>
      <c r="CS63" s="41" t="n">
        <v>100</v>
      </c>
      <c r="CT63" s="41" t="n">
        <v>3000</v>
      </c>
      <c r="CU63" s="85" t="n">
        <v>3</v>
      </c>
      <c r="CV63" s="85" t="n">
        <v>30</v>
      </c>
      <c r="CW63" s="85" t="n">
        <v>400</v>
      </c>
      <c r="CX63" s="85" t="n">
        <v>3000</v>
      </c>
      <c r="CY63" s="68"/>
      <c r="CZ63" s="68"/>
      <c r="DA63" s="68"/>
      <c r="DB63" s="68"/>
      <c r="DC63" s="41" t="n">
        <v>3</v>
      </c>
      <c r="DD63" s="41" t="n">
        <v>30</v>
      </c>
      <c r="DE63" s="41" t="n">
        <v>400</v>
      </c>
      <c r="DF63" s="41" t="n">
        <v>3000</v>
      </c>
      <c r="DG63" s="41" t="n">
        <v>3</v>
      </c>
      <c r="DH63" s="41" t="n">
        <v>30</v>
      </c>
      <c r="DI63" s="41" t="n">
        <v>400</v>
      </c>
      <c r="DJ63" s="41" t="n">
        <v>3000</v>
      </c>
      <c r="DK63" s="41" t="n">
        <v>3</v>
      </c>
      <c r="DL63" s="41" t="n">
        <v>30</v>
      </c>
      <c r="DM63" s="41" t="n">
        <v>400</v>
      </c>
      <c r="DN63" s="41" t="n">
        <v>3000</v>
      </c>
      <c r="DO63" s="41" t="n">
        <v>3</v>
      </c>
      <c r="DP63" s="41" t="n">
        <v>30</v>
      </c>
      <c r="DQ63" s="41" t="n">
        <v>400</v>
      </c>
      <c r="DR63" s="41" t="n">
        <v>3000</v>
      </c>
      <c r="DS63" s="41" t="n">
        <v>2</v>
      </c>
      <c r="DT63" s="41" t="n">
        <v>20</v>
      </c>
      <c r="DU63" s="41" t="n">
        <v>100</v>
      </c>
      <c r="DV63" s="41" t="n">
        <v>2000</v>
      </c>
      <c r="DW63" s="41" t="n">
        <v>3</v>
      </c>
      <c r="DX63" s="41" t="n">
        <v>30</v>
      </c>
      <c r="DY63" s="41" t="n">
        <v>400</v>
      </c>
      <c r="DZ63" s="41" t="n">
        <v>3000</v>
      </c>
      <c r="EA63" s="41" t="n">
        <v>2</v>
      </c>
      <c r="EB63" s="41" t="n">
        <v>20</v>
      </c>
      <c r="EC63" s="41" t="n">
        <v>100</v>
      </c>
      <c r="ED63" s="41" t="n">
        <v>2000</v>
      </c>
      <c r="EI63" s="41" t="n">
        <v>3</v>
      </c>
      <c r="EJ63" s="41" t="n">
        <v>30</v>
      </c>
      <c r="EK63" s="41" t="n">
        <v>400</v>
      </c>
      <c r="EL63" s="41" t="n">
        <v>3000</v>
      </c>
      <c r="EM63" s="41" t="n">
        <v>1</v>
      </c>
      <c r="EN63" s="41" t="n">
        <v>10</v>
      </c>
      <c r="EO63" s="41" t="n">
        <v>100</v>
      </c>
      <c r="EP63" s="41" t="n">
        <v>2000</v>
      </c>
      <c r="EQ63" s="41" t="n">
        <v>1</v>
      </c>
      <c r="ER63" s="41" t="n">
        <v>20</v>
      </c>
      <c r="ES63" s="41" t="n">
        <v>100</v>
      </c>
      <c r="ET63" s="41" t="n">
        <v>3000</v>
      </c>
      <c r="EU63" s="41" t="n">
        <v>3</v>
      </c>
      <c r="EV63" s="41" t="n">
        <v>30</v>
      </c>
      <c r="EW63" s="41" t="n">
        <v>400</v>
      </c>
      <c r="EX63" s="41" t="n">
        <v>3000</v>
      </c>
      <c r="EY63" s="41" t="n">
        <v>3</v>
      </c>
      <c r="EZ63" s="41" t="n">
        <v>30</v>
      </c>
      <c r="FA63" s="41" t="n">
        <v>400</v>
      </c>
      <c r="FB63" s="41" t="n">
        <v>3000</v>
      </c>
      <c r="FC63" s="68" t="n">
        <v>3</v>
      </c>
      <c r="FD63" s="68" t="n">
        <v>30</v>
      </c>
      <c r="FE63" s="68" t="n">
        <v>400</v>
      </c>
      <c r="FF63" s="68" t="n">
        <v>3000</v>
      </c>
      <c r="FG63" s="41" t="n">
        <v>2</v>
      </c>
      <c r="FH63" s="41" t="n">
        <v>30</v>
      </c>
      <c r="FI63" s="41" t="n">
        <v>400</v>
      </c>
      <c r="FJ63" s="41" t="n">
        <v>3000</v>
      </c>
      <c r="FK63" s="41" t="n">
        <v>3</v>
      </c>
      <c r="FL63" s="41" t="n">
        <v>30</v>
      </c>
      <c r="FM63" s="41" t="n">
        <v>400</v>
      </c>
      <c r="FN63" s="41" t="n">
        <v>3000</v>
      </c>
      <c r="FO63" s="41" t="n">
        <v>2</v>
      </c>
      <c r="FP63" s="41" t="n">
        <v>30</v>
      </c>
      <c r="FQ63" s="41" t="n">
        <v>400</v>
      </c>
      <c r="FR63" s="41" t="n">
        <v>3000</v>
      </c>
      <c r="FS63" s="41" t="n">
        <v>1</v>
      </c>
      <c r="FT63" s="41" t="n">
        <v>10</v>
      </c>
      <c r="FU63" s="41" t="n">
        <v>200</v>
      </c>
      <c r="FV63" s="41" t="n">
        <v>2000</v>
      </c>
      <c r="FW63" s="41" t="n">
        <v>2</v>
      </c>
      <c r="FX63" s="41" t="n">
        <v>30</v>
      </c>
      <c r="FY63" s="41" t="n">
        <v>400</v>
      </c>
      <c r="FZ63" s="41" t="n">
        <v>3000</v>
      </c>
      <c r="GA63" s="41" t="n">
        <v>1</v>
      </c>
      <c r="GB63" s="41" t="n">
        <v>10</v>
      </c>
      <c r="GC63" s="41" t="n">
        <v>100</v>
      </c>
      <c r="GD63" s="41" t="n">
        <v>1000</v>
      </c>
      <c r="GE63" s="41" t="n">
        <v>1</v>
      </c>
      <c r="GF63" s="41" t="n">
        <v>20</v>
      </c>
      <c r="GG63" s="41" t="n">
        <v>200</v>
      </c>
      <c r="GH63" s="41" t="n">
        <v>2000</v>
      </c>
      <c r="GI63" s="41" t="n">
        <v>3</v>
      </c>
      <c r="GJ63" s="41" t="n">
        <v>30</v>
      </c>
      <c r="GK63" s="41" t="n">
        <v>400</v>
      </c>
      <c r="GL63" s="41" t="n">
        <v>3000</v>
      </c>
      <c r="GM63" s="41" t="n">
        <v>1</v>
      </c>
      <c r="GN63" s="41" t="n">
        <v>20</v>
      </c>
      <c r="GO63" s="41" t="n">
        <v>300</v>
      </c>
      <c r="GP63" s="41" t="n">
        <v>2000</v>
      </c>
      <c r="GQ63" s="41" t="n">
        <v>3</v>
      </c>
      <c r="GR63" s="41" t="n">
        <v>30</v>
      </c>
      <c r="GS63" s="41" t="n">
        <v>400</v>
      </c>
      <c r="GT63" s="41" t="n">
        <v>3000</v>
      </c>
      <c r="GU63" s="41" t="n">
        <v>3</v>
      </c>
      <c r="GV63" s="41" t="n">
        <v>30</v>
      </c>
      <c r="GW63" s="41" t="n">
        <v>400</v>
      </c>
      <c r="GX63" s="41" t="n">
        <v>3000</v>
      </c>
      <c r="HC63" s="41" t="n">
        <v>1</v>
      </c>
      <c r="HD63" s="41" t="n">
        <v>20</v>
      </c>
      <c r="HE63" s="41" t="n">
        <v>300</v>
      </c>
      <c r="HF63" s="41" t="n">
        <v>2000</v>
      </c>
    </row>
    <row r="64" customFormat="false" ht="54.95" hidden="false" customHeight="false" outlineLevel="0" collapsed="false">
      <c r="A64" s="14" t="s">
        <v>243</v>
      </c>
      <c r="B64" s="10" t="s">
        <v>246</v>
      </c>
      <c r="C64" s="79" t="n">
        <f aca="false">IF(OR(H64&lt;=1,I64&lt;=1)=1,0,IF(OR(H64&lt;2,I64&lt;2)=1,1,2))</f>
        <v>2</v>
      </c>
      <c r="D64" s="48" t="s">
        <v>121</v>
      </c>
      <c r="F64" s="48"/>
      <c r="G64" s="67" t="n">
        <f aca="false">COUNTIF(N64:HA64,1)+COUNTIF(N64:HA64,2)*0.5</f>
        <v>7.5</v>
      </c>
      <c r="H64" s="67" t="n">
        <f aca="false">COUNTIF(N64:HA64,10)+COUNTIF(N64:HA64,20)*0.5</f>
        <v>4.5</v>
      </c>
      <c r="I64" s="67" t="n">
        <f aca="false">COUNTIF(N64:HA64,1000)+COUNTIF(N64:HA64,2000)*0.5</f>
        <v>3.5</v>
      </c>
      <c r="J64" s="48" t="str">
        <f aca="false">IF(K64=100,"AV",IF(K64=200,"AF",IF(K64=300,"SF",0)))</f>
        <v>AF</v>
      </c>
      <c r="K64" s="48" t="n">
        <f aca="false">IF(COUNTIF(N64:HA64,300)&gt;=1,300,IF(COUNTIF(N64:HA64,200)&gt;=1,200,IF(COUNTIF(N64:HA64,100)&gt;=1,100,0)))</f>
        <v>200</v>
      </c>
      <c r="L64" s="67" t="n">
        <f aca="false">K64-E64</f>
        <v>200</v>
      </c>
      <c r="M64" s="67"/>
      <c r="N64" s="10"/>
      <c r="O64" s="68" t="n">
        <v>3</v>
      </c>
      <c r="P64" s="68" t="n">
        <v>30</v>
      </c>
      <c r="Q64" s="68" t="n">
        <v>400</v>
      </c>
      <c r="R64" s="68" t="n">
        <v>3000</v>
      </c>
      <c r="S64" s="41" t="n">
        <v>3</v>
      </c>
      <c r="T64" s="41" t="n">
        <v>30</v>
      </c>
      <c r="U64" s="41" t="n">
        <v>400</v>
      </c>
      <c r="V64" s="41" t="n">
        <v>3000</v>
      </c>
      <c r="AA64" s="41" t="n">
        <v>3</v>
      </c>
      <c r="AB64" s="41" t="n">
        <v>30</v>
      </c>
      <c r="AC64" s="41" t="n">
        <v>400</v>
      </c>
      <c r="AD64" s="41" t="n">
        <v>3000</v>
      </c>
      <c r="AI64" s="41" t="n">
        <v>3</v>
      </c>
      <c r="AJ64" s="41" t="n">
        <v>30</v>
      </c>
      <c r="AK64" s="41" t="n">
        <v>400</v>
      </c>
      <c r="AL64" s="41" t="n">
        <v>3000</v>
      </c>
      <c r="AM64" s="41" t="n">
        <v>3</v>
      </c>
      <c r="AN64" s="82" t="n">
        <v>30</v>
      </c>
      <c r="AO64" s="82" t="n">
        <v>400</v>
      </c>
      <c r="AP64" s="82" t="n">
        <v>3000</v>
      </c>
      <c r="AQ64" s="82" t="n">
        <v>3</v>
      </c>
      <c r="AR64" s="82" t="n">
        <v>30</v>
      </c>
      <c r="AS64" s="82" t="n">
        <v>400</v>
      </c>
      <c r="AT64" s="82" t="n">
        <v>3000</v>
      </c>
      <c r="AU64" s="41" t="n">
        <v>3</v>
      </c>
      <c r="AV64" s="41" t="n">
        <v>30</v>
      </c>
      <c r="AW64" s="41" t="n">
        <v>400</v>
      </c>
      <c r="AX64" s="41" t="n">
        <v>3000</v>
      </c>
      <c r="AY64" s="41" t="n">
        <v>3</v>
      </c>
      <c r="AZ64" s="41" t="n">
        <v>30</v>
      </c>
      <c r="BA64" s="41" t="n">
        <v>400</v>
      </c>
      <c r="BB64" s="41" t="n">
        <v>3000</v>
      </c>
      <c r="BG64" s="41" t="n">
        <v>3</v>
      </c>
      <c r="BH64" s="41" t="n">
        <v>30</v>
      </c>
      <c r="BI64" s="41" t="n">
        <v>400</v>
      </c>
      <c r="BJ64" s="41" t="n">
        <v>3000</v>
      </c>
      <c r="BK64" s="41" t="n">
        <v>3</v>
      </c>
      <c r="BL64" s="41" t="n">
        <v>30</v>
      </c>
      <c r="BM64" s="41" t="n">
        <v>400</v>
      </c>
      <c r="BN64" s="41" t="n">
        <v>3000</v>
      </c>
      <c r="BS64" s="68" t="n">
        <v>2</v>
      </c>
      <c r="BT64" s="68" t="n">
        <v>30</v>
      </c>
      <c r="BU64" s="68" t="n">
        <v>400</v>
      </c>
      <c r="BV64" s="68" t="n">
        <v>3000</v>
      </c>
      <c r="BW64" s="41" t="n">
        <v>3</v>
      </c>
      <c r="BX64" s="41" t="n">
        <v>30</v>
      </c>
      <c r="BY64" s="41" t="n">
        <v>400</v>
      </c>
      <c r="BZ64" s="41" t="n">
        <v>3000</v>
      </c>
      <c r="CE64" s="41" t="n">
        <v>1</v>
      </c>
      <c r="CF64" s="41" t="n">
        <v>10</v>
      </c>
      <c r="CG64" s="41" t="n">
        <v>100</v>
      </c>
      <c r="CH64" s="41" t="n">
        <v>1000</v>
      </c>
      <c r="CI64" s="41" t="n">
        <v>3</v>
      </c>
      <c r="CJ64" s="41" t="n">
        <v>30</v>
      </c>
      <c r="CK64" s="41" t="n">
        <v>400</v>
      </c>
      <c r="CL64" s="41" t="n">
        <v>3000</v>
      </c>
      <c r="CM64" s="41" t="n">
        <v>3</v>
      </c>
      <c r="CN64" s="41" t="n">
        <v>30</v>
      </c>
      <c r="CO64" s="41" t="n">
        <v>400</v>
      </c>
      <c r="CP64" s="41" t="n">
        <v>3000</v>
      </c>
      <c r="CQ64" s="41" t="n">
        <v>3</v>
      </c>
      <c r="CR64" s="41" t="n">
        <v>30</v>
      </c>
      <c r="CS64" s="41" t="n">
        <v>400</v>
      </c>
      <c r="CT64" s="41" t="n">
        <v>3000</v>
      </c>
      <c r="CU64" s="41" t="n">
        <v>3</v>
      </c>
      <c r="CV64" s="41" t="n">
        <v>30</v>
      </c>
      <c r="CW64" s="41" t="n">
        <v>400</v>
      </c>
      <c r="CX64" s="41" t="n">
        <v>3000</v>
      </c>
      <c r="CY64" s="68"/>
      <c r="CZ64" s="68"/>
      <c r="DA64" s="68"/>
      <c r="DB64" s="68"/>
      <c r="DC64" s="41" t="n">
        <v>3</v>
      </c>
      <c r="DD64" s="41" t="n">
        <v>30</v>
      </c>
      <c r="DE64" s="41" t="n">
        <v>400</v>
      </c>
      <c r="DF64" s="41" t="n">
        <v>3000</v>
      </c>
      <c r="DG64" s="41" t="n">
        <v>2</v>
      </c>
      <c r="DH64" s="41" t="n">
        <v>30</v>
      </c>
      <c r="DI64" s="41" t="n">
        <v>400</v>
      </c>
      <c r="DJ64" s="41" t="n">
        <v>3000</v>
      </c>
      <c r="DK64" s="41" t="n">
        <v>3</v>
      </c>
      <c r="DL64" s="41" t="n">
        <v>30</v>
      </c>
      <c r="DM64" s="41" t="n">
        <v>400</v>
      </c>
      <c r="DN64" s="41" t="n">
        <v>3000</v>
      </c>
      <c r="DO64" s="41" t="n">
        <v>3</v>
      </c>
      <c r="DP64" s="41" t="n">
        <v>30</v>
      </c>
      <c r="DQ64" s="41" t="n">
        <v>400</v>
      </c>
      <c r="DR64" s="41" t="n">
        <v>3000</v>
      </c>
      <c r="DS64" s="41" t="n">
        <v>2</v>
      </c>
      <c r="DT64" s="41" t="n">
        <v>20</v>
      </c>
      <c r="DU64" s="41" t="n">
        <v>100</v>
      </c>
      <c r="DV64" s="41" t="n">
        <v>2000</v>
      </c>
      <c r="DW64" s="41" t="n">
        <v>3</v>
      </c>
      <c r="DX64" s="41" t="n">
        <v>30</v>
      </c>
      <c r="DY64" s="41" t="n">
        <v>400</v>
      </c>
      <c r="DZ64" s="41" t="n">
        <v>3000</v>
      </c>
      <c r="EA64" s="41" t="n">
        <v>3</v>
      </c>
      <c r="EB64" s="41" t="n">
        <v>30</v>
      </c>
      <c r="EC64" s="41" t="n">
        <v>400</v>
      </c>
      <c r="ED64" s="41" t="n">
        <v>3000</v>
      </c>
      <c r="EI64" s="41" t="n">
        <v>3</v>
      </c>
      <c r="EJ64" s="41" t="n">
        <v>30</v>
      </c>
      <c r="EK64" s="41" t="n">
        <v>400</v>
      </c>
      <c r="EL64" s="41" t="n">
        <v>3000</v>
      </c>
      <c r="EM64" s="41" t="n">
        <v>1</v>
      </c>
      <c r="EN64" s="41" t="n">
        <v>20</v>
      </c>
      <c r="EO64" s="41" t="n">
        <v>100</v>
      </c>
      <c r="EP64" s="41" t="n">
        <v>2000</v>
      </c>
      <c r="EQ64" s="41" t="n">
        <v>1</v>
      </c>
      <c r="ER64" s="41" t="n">
        <v>20</v>
      </c>
      <c r="ES64" s="41" t="n">
        <v>100</v>
      </c>
      <c r="ET64" s="41" t="n">
        <v>3000</v>
      </c>
      <c r="EU64" s="41" t="n">
        <v>3</v>
      </c>
      <c r="EV64" s="41" t="n">
        <v>30</v>
      </c>
      <c r="EW64" s="41" t="n">
        <v>400</v>
      </c>
      <c r="EX64" s="41" t="n">
        <v>3000</v>
      </c>
      <c r="EY64" s="41" t="n">
        <v>3</v>
      </c>
      <c r="EZ64" s="41" t="n">
        <v>30</v>
      </c>
      <c r="FA64" s="41" t="n">
        <v>400</v>
      </c>
      <c r="FB64" s="41" t="n">
        <v>3000</v>
      </c>
      <c r="FC64" s="68" t="n">
        <v>3</v>
      </c>
      <c r="FD64" s="68" t="n">
        <v>30</v>
      </c>
      <c r="FE64" s="68" t="n">
        <v>400</v>
      </c>
      <c r="FF64" s="68" t="n">
        <v>3000</v>
      </c>
      <c r="FG64" s="41" t="n">
        <v>3</v>
      </c>
      <c r="FH64" s="41" t="n">
        <v>30</v>
      </c>
      <c r="FI64" s="41" t="n">
        <v>400</v>
      </c>
      <c r="FJ64" s="41" t="n">
        <v>3000</v>
      </c>
      <c r="FK64" s="41" t="n">
        <v>3</v>
      </c>
      <c r="FL64" s="41" t="n">
        <v>30</v>
      </c>
      <c r="FM64" s="41" t="n">
        <v>400</v>
      </c>
      <c r="FN64" s="41" t="n">
        <v>3000</v>
      </c>
      <c r="FO64" s="41" t="n">
        <v>2</v>
      </c>
      <c r="FP64" s="41" t="n">
        <v>30</v>
      </c>
      <c r="FQ64" s="41" t="n">
        <v>400</v>
      </c>
      <c r="FR64" s="41" t="n">
        <v>3000</v>
      </c>
      <c r="FS64" s="41" t="n">
        <v>2</v>
      </c>
      <c r="FT64" s="41" t="n">
        <v>20</v>
      </c>
      <c r="FU64" s="41" t="n">
        <v>400</v>
      </c>
      <c r="FV64" s="41" t="n">
        <v>3000</v>
      </c>
      <c r="FW64" s="41" t="n">
        <v>3</v>
      </c>
      <c r="FX64" s="41" t="n">
        <v>30</v>
      </c>
      <c r="FY64" s="41" t="n">
        <v>400</v>
      </c>
      <c r="FZ64" s="41" t="n">
        <v>3000</v>
      </c>
      <c r="GA64" s="41" t="n">
        <v>1</v>
      </c>
      <c r="GB64" s="41" t="n">
        <v>10</v>
      </c>
      <c r="GC64" s="41" t="n">
        <v>100</v>
      </c>
      <c r="GD64" s="41" t="n">
        <v>1000</v>
      </c>
      <c r="GE64" s="41" t="n">
        <v>1</v>
      </c>
      <c r="GF64" s="41" t="n">
        <v>20</v>
      </c>
      <c r="GG64" s="41" t="n">
        <v>200</v>
      </c>
      <c r="GH64" s="41" t="n">
        <v>2000</v>
      </c>
      <c r="GI64" s="41" t="n">
        <v>3</v>
      </c>
      <c r="GJ64" s="41" t="n">
        <v>30</v>
      </c>
      <c r="GK64" s="41" t="n">
        <v>400</v>
      </c>
      <c r="GL64" s="41" t="n">
        <v>3000</v>
      </c>
      <c r="GM64" s="41" t="n">
        <v>3</v>
      </c>
      <c r="GN64" s="41" t="n">
        <v>30</v>
      </c>
      <c r="GO64" s="41" t="n">
        <v>400</v>
      </c>
      <c r="GP64" s="41" t="n">
        <v>3000</v>
      </c>
      <c r="GQ64" s="41" t="n">
        <v>3</v>
      </c>
      <c r="GR64" s="41" t="n">
        <v>30</v>
      </c>
      <c r="GS64" s="41" t="n">
        <v>400</v>
      </c>
      <c r="GT64" s="41" t="n">
        <v>3000</v>
      </c>
      <c r="GU64" s="41" t="n">
        <v>3</v>
      </c>
      <c r="GV64" s="41" t="n">
        <v>30</v>
      </c>
      <c r="GW64" s="41" t="n">
        <v>400</v>
      </c>
      <c r="GX64" s="41" t="n">
        <v>3000</v>
      </c>
      <c r="HC64" s="41" t="n">
        <v>3</v>
      </c>
      <c r="HD64" s="41" t="n">
        <v>30</v>
      </c>
      <c r="HE64" s="41" t="n">
        <v>400</v>
      </c>
      <c r="HF64" s="41" t="n">
        <v>3000</v>
      </c>
    </row>
    <row r="65" customFormat="false" ht="28.45" hidden="false" customHeight="false" outlineLevel="0" collapsed="false">
      <c r="A65" s="14" t="s">
        <v>247</v>
      </c>
      <c r="B65" s="10" t="s">
        <v>248</v>
      </c>
      <c r="C65" s="79" t="n">
        <f aca="false">IF(OR(H65&lt;=1,I65&lt;=1)=1,0,IF(OR(H65&lt;2,I65&lt;2)=1,1,2))</f>
        <v>2</v>
      </c>
      <c r="D65" s="48" t="s">
        <v>118</v>
      </c>
      <c r="F65" s="48" t="s">
        <v>249</v>
      </c>
      <c r="G65" s="67" t="n">
        <f aca="false">COUNTIF(N65:HA65,1)+COUNTIF(N65:HA65,2)*0.5</f>
        <v>7</v>
      </c>
      <c r="H65" s="67" t="n">
        <f aca="false">COUNTIF(N65:HA65,10)+COUNTIF(N65:HA65,20)*0.5</f>
        <v>3.5</v>
      </c>
      <c r="I65" s="67" t="n">
        <f aca="false">COUNTIF(N65:HA65,1000)+COUNTIF(N65:HA65,2000)*0.5</f>
        <v>2.5</v>
      </c>
      <c r="J65" s="48" t="str">
        <f aca="false">IF(K65=100,"AV",IF(K65=200,"AF",IF(K65=300,"SF",0)))</f>
        <v>AF</v>
      </c>
      <c r="K65" s="48" t="n">
        <f aca="false">IF(COUNTIF(N65:HA65,300)&gt;=1,300,IF(COUNTIF(N65:HA65,200)&gt;=1,200,IF(COUNTIF(N65:HA65,100)&gt;=1,100,0)))</f>
        <v>200</v>
      </c>
      <c r="L65" s="67" t="n">
        <f aca="false">K65-E65</f>
        <v>200</v>
      </c>
      <c r="M65" s="67"/>
      <c r="N65" s="10"/>
      <c r="O65" s="68" t="n">
        <v>1</v>
      </c>
      <c r="P65" s="68" t="n">
        <v>30</v>
      </c>
      <c r="Q65" s="68" t="n">
        <v>400</v>
      </c>
      <c r="R65" s="68" t="n">
        <v>3000</v>
      </c>
      <c r="S65" s="41" t="n">
        <v>3</v>
      </c>
      <c r="T65" s="41" t="n">
        <v>30</v>
      </c>
      <c r="U65" s="41" t="n">
        <v>400</v>
      </c>
      <c r="V65" s="41" t="n">
        <v>3000</v>
      </c>
      <c r="AA65" s="41" t="n">
        <v>3</v>
      </c>
      <c r="AB65" s="41" t="n">
        <v>30</v>
      </c>
      <c r="AC65" s="41" t="n">
        <v>400</v>
      </c>
      <c r="AD65" s="41" t="n">
        <v>3000</v>
      </c>
      <c r="AI65" s="41" t="n">
        <v>1</v>
      </c>
      <c r="AJ65" s="41" t="n">
        <v>30</v>
      </c>
      <c r="AK65" s="41" t="n">
        <v>400</v>
      </c>
      <c r="AL65" s="41" t="n">
        <v>3000</v>
      </c>
      <c r="AM65" s="41" t="n">
        <v>3</v>
      </c>
      <c r="AN65" s="82" t="n">
        <v>30</v>
      </c>
      <c r="AO65" s="82" t="n">
        <v>400</v>
      </c>
      <c r="AP65" s="82" t="n">
        <v>3000</v>
      </c>
      <c r="AQ65" s="82" t="n">
        <v>3</v>
      </c>
      <c r="AR65" s="82" t="n">
        <v>30</v>
      </c>
      <c r="AS65" s="82" t="n">
        <v>400</v>
      </c>
      <c r="AT65" s="82" t="n">
        <v>3000</v>
      </c>
      <c r="AU65" s="41" t="n">
        <v>3</v>
      </c>
      <c r="AV65" s="41" t="n">
        <v>30</v>
      </c>
      <c r="AW65" s="41" t="n">
        <v>400</v>
      </c>
      <c r="AX65" s="41" t="n">
        <v>3000</v>
      </c>
      <c r="AY65" s="41" t="n">
        <v>3</v>
      </c>
      <c r="AZ65" s="41" t="n">
        <v>30</v>
      </c>
      <c r="BA65" s="41" t="n">
        <v>400</v>
      </c>
      <c r="BB65" s="41" t="n">
        <v>3000</v>
      </c>
      <c r="BG65" s="41" t="n">
        <v>3</v>
      </c>
      <c r="BH65" s="41" t="n">
        <v>30</v>
      </c>
      <c r="BI65" s="41" t="n">
        <v>400</v>
      </c>
      <c r="BJ65" s="41" t="n">
        <v>3000</v>
      </c>
      <c r="BK65" s="41" t="n">
        <v>3</v>
      </c>
      <c r="BL65" s="41" t="n">
        <v>30</v>
      </c>
      <c r="BM65" s="41" t="n">
        <v>400</v>
      </c>
      <c r="BN65" s="41" t="n">
        <v>3000</v>
      </c>
      <c r="BS65" s="68" t="n">
        <v>3</v>
      </c>
      <c r="BT65" s="68" t="n">
        <v>30</v>
      </c>
      <c r="BU65" s="68" t="n">
        <v>400</v>
      </c>
      <c r="BV65" s="68" t="n">
        <v>3000</v>
      </c>
      <c r="BW65" s="41" t="n">
        <v>3</v>
      </c>
      <c r="BX65" s="41" t="n">
        <v>30</v>
      </c>
      <c r="BY65" s="41" t="n">
        <v>400</v>
      </c>
      <c r="BZ65" s="41" t="n">
        <v>3000</v>
      </c>
      <c r="CE65" s="41" t="n">
        <v>2</v>
      </c>
      <c r="CF65" s="41" t="n">
        <v>20</v>
      </c>
      <c r="CG65" s="41" t="n">
        <v>100</v>
      </c>
      <c r="CH65" s="41" t="n">
        <v>2000</v>
      </c>
      <c r="CI65" s="41" t="n">
        <v>3</v>
      </c>
      <c r="CJ65" s="41" t="n">
        <v>30</v>
      </c>
      <c r="CK65" s="41" t="n">
        <v>400</v>
      </c>
      <c r="CL65" s="41" t="n">
        <v>3000</v>
      </c>
      <c r="CM65" s="41" t="n">
        <v>3</v>
      </c>
      <c r="CN65" s="41" t="n">
        <v>30</v>
      </c>
      <c r="CO65" s="41" t="n">
        <v>400</v>
      </c>
      <c r="CP65" s="41" t="n">
        <v>3000</v>
      </c>
      <c r="CQ65" s="41" t="n">
        <v>3</v>
      </c>
      <c r="CR65" s="41" t="n">
        <v>30</v>
      </c>
      <c r="CS65" s="41" t="n">
        <v>400</v>
      </c>
      <c r="CT65" s="41" t="n">
        <v>3000</v>
      </c>
      <c r="CU65" s="41" t="n">
        <v>3</v>
      </c>
      <c r="CV65" s="41" t="n">
        <v>30</v>
      </c>
      <c r="CW65" s="41" t="n">
        <v>400</v>
      </c>
      <c r="CX65" s="41" t="n">
        <v>3000</v>
      </c>
      <c r="CY65" s="68"/>
      <c r="CZ65" s="68"/>
      <c r="DA65" s="68"/>
      <c r="DB65" s="68"/>
      <c r="DC65" s="41" t="n">
        <v>3</v>
      </c>
      <c r="DD65" s="41" t="n">
        <v>30</v>
      </c>
      <c r="DE65" s="41" t="n">
        <v>400</v>
      </c>
      <c r="DF65" s="41" t="n">
        <v>3000</v>
      </c>
      <c r="DG65" s="41" t="n">
        <v>3</v>
      </c>
      <c r="DH65" s="41" t="n">
        <v>30</v>
      </c>
      <c r="DI65" s="41" t="n">
        <v>400</v>
      </c>
      <c r="DJ65" s="41" t="n">
        <v>3000</v>
      </c>
      <c r="DK65" s="41" t="n">
        <v>3</v>
      </c>
      <c r="DL65" s="41" t="n">
        <v>30</v>
      </c>
      <c r="DM65" s="41" t="n">
        <v>400</v>
      </c>
      <c r="DN65" s="41" t="n">
        <v>3000</v>
      </c>
      <c r="DO65" s="41" t="n">
        <v>3</v>
      </c>
      <c r="DP65" s="41" t="n">
        <v>30</v>
      </c>
      <c r="DQ65" s="41" t="n">
        <v>400</v>
      </c>
      <c r="DR65" s="41" t="n">
        <v>3000</v>
      </c>
      <c r="DS65" s="41" t="n">
        <v>3</v>
      </c>
      <c r="DT65" s="41" t="n">
        <v>30</v>
      </c>
      <c r="DU65" s="41" t="n">
        <v>400</v>
      </c>
      <c r="DV65" s="41" t="n">
        <v>3000</v>
      </c>
      <c r="DW65" s="41" t="n">
        <v>3</v>
      </c>
      <c r="DX65" s="41" t="n">
        <v>30</v>
      </c>
      <c r="DY65" s="41" t="n">
        <v>400</v>
      </c>
      <c r="DZ65" s="41" t="n">
        <v>3000</v>
      </c>
      <c r="EA65" s="41" t="n">
        <v>3</v>
      </c>
      <c r="EB65" s="41" t="n">
        <v>30</v>
      </c>
      <c r="EC65" s="41" t="n">
        <v>400</v>
      </c>
      <c r="ED65" s="41" t="n">
        <v>3000</v>
      </c>
      <c r="EI65" s="41" t="n">
        <v>1</v>
      </c>
      <c r="EJ65" s="41" t="n">
        <v>10</v>
      </c>
      <c r="EK65" s="41" t="n">
        <v>200</v>
      </c>
      <c r="EL65" s="41" t="n">
        <v>2000</v>
      </c>
      <c r="EM65" s="41" t="n">
        <v>3</v>
      </c>
      <c r="EN65" s="41" t="n">
        <v>30</v>
      </c>
      <c r="EO65" s="41" t="n">
        <v>400</v>
      </c>
      <c r="EP65" s="41" t="n">
        <v>3000</v>
      </c>
      <c r="EQ65" s="41" t="n">
        <v>3</v>
      </c>
      <c r="ER65" s="41" t="n">
        <v>30</v>
      </c>
      <c r="ES65" s="41" t="n">
        <v>400</v>
      </c>
      <c r="ET65" s="41" t="n">
        <v>3000</v>
      </c>
      <c r="EU65" s="41" t="n">
        <v>3</v>
      </c>
      <c r="EV65" s="41" t="n">
        <v>30</v>
      </c>
      <c r="EW65" s="41" t="n">
        <v>400</v>
      </c>
      <c r="EX65" s="41" t="n">
        <v>3000</v>
      </c>
      <c r="EY65" s="41" t="n">
        <v>3</v>
      </c>
      <c r="EZ65" s="41" t="n">
        <v>30</v>
      </c>
      <c r="FA65" s="41" t="n">
        <v>400</v>
      </c>
      <c r="FB65" s="41" t="n">
        <v>3000</v>
      </c>
      <c r="FC65" s="68" t="n">
        <v>3</v>
      </c>
      <c r="FD65" s="68" t="n">
        <v>30</v>
      </c>
      <c r="FE65" s="68" t="n">
        <v>400</v>
      </c>
      <c r="FF65" s="68" t="n">
        <v>3000</v>
      </c>
      <c r="FG65" s="41" t="n">
        <v>3</v>
      </c>
      <c r="FH65" s="41" t="n">
        <v>30</v>
      </c>
      <c r="FI65" s="41" t="n">
        <v>400</v>
      </c>
      <c r="FJ65" s="41" t="n">
        <v>3000</v>
      </c>
      <c r="FK65" s="41" t="n">
        <v>1</v>
      </c>
      <c r="FL65" s="41" t="n">
        <v>20</v>
      </c>
      <c r="FM65" s="41" t="n">
        <v>200</v>
      </c>
      <c r="FN65" s="41" t="n">
        <v>1000</v>
      </c>
      <c r="FO65" s="41" t="n">
        <v>2</v>
      </c>
      <c r="FP65" s="41" t="n">
        <v>30</v>
      </c>
      <c r="FQ65" s="41" t="n">
        <v>400</v>
      </c>
      <c r="FR65" s="41" t="n">
        <v>3000</v>
      </c>
      <c r="FS65" s="41" t="n">
        <v>1</v>
      </c>
      <c r="FT65" s="41" t="n">
        <v>20</v>
      </c>
      <c r="FU65" s="41" t="n">
        <v>200</v>
      </c>
      <c r="FV65" s="41" t="n">
        <v>2000</v>
      </c>
      <c r="FW65" s="41" t="n">
        <v>3</v>
      </c>
      <c r="FX65" s="41" t="n">
        <v>30</v>
      </c>
      <c r="FY65" s="41" t="n">
        <v>400</v>
      </c>
      <c r="FZ65" s="41" t="n">
        <v>3000</v>
      </c>
      <c r="GA65" s="41" t="n">
        <v>1</v>
      </c>
      <c r="GB65" s="41" t="n">
        <v>10</v>
      </c>
      <c r="GC65" s="41" t="n">
        <v>100</v>
      </c>
      <c r="GD65" s="41" t="n">
        <v>3000</v>
      </c>
      <c r="GE65" s="41" t="n">
        <v>3</v>
      </c>
      <c r="GF65" s="41" t="n">
        <v>30</v>
      </c>
      <c r="GG65" s="41" t="n">
        <v>400</v>
      </c>
      <c r="GH65" s="41" t="n">
        <v>3000</v>
      </c>
      <c r="GI65" s="41" t="n">
        <v>3</v>
      </c>
      <c r="GJ65" s="41" t="n">
        <v>30</v>
      </c>
      <c r="GK65" s="41" t="n">
        <v>400</v>
      </c>
      <c r="GL65" s="41" t="n">
        <v>3000</v>
      </c>
      <c r="GM65" s="41" t="n">
        <v>3</v>
      </c>
      <c r="GN65" s="41" t="n">
        <v>30</v>
      </c>
      <c r="GO65" s="41" t="n">
        <v>400</v>
      </c>
      <c r="GP65" s="41" t="n">
        <v>3000</v>
      </c>
      <c r="GQ65" s="41" t="n">
        <v>3</v>
      </c>
      <c r="GR65" s="41" t="n">
        <v>30</v>
      </c>
      <c r="GS65" s="41" t="n">
        <v>400</v>
      </c>
      <c r="GT65" s="41" t="n">
        <v>3000</v>
      </c>
      <c r="GU65" s="41" t="n">
        <v>3</v>
      </c>
      <c r="GV65" s="41" t="n">
        <v>30</v>
      </c>
      <c r="GW65" s="41" t="n">
        <v>400</v>
      </c>
      <c r="GX65" s="41" t="n">
        <v>3000</v>
      </c>
      <c r="HC65" s="41" t="n">
        <v>3</v>
      </c>
      <c r="HD65" s="41" t="n">
        <v>30</v>
      </c>
      <c r="HE65" s="41" t="n">
        <v>400</v>
      </c>
      <c r="HF65" s="41" t="n">
        <v>3000</v>
      </c>
    </row>
    <row r="66" customFormat="false" ht="28.45" hidden="false" customHeight="false" outlineLevel="0" collapsed="false">
      <c r="A66" s="14" t="s">
        <v>247</v>
      </c>
      <c r="B66" s="10" t="s">
        <v>250</v>
      </c>
      <c r="C66" s="79" t="n">
        <f aca="false">IF(OR(H66&lt;=1,I66&lt;=1)=1,0,IF(OR(H66&lt;2,I66&lt;2)=1,1,2))</f>
        <v>0</v>
      </c>
      <c r="D66" s="48" t="s">
        <v>125</v>
      </c>
      <c r="F66" s="48"/>
      <c r="G66" s="67" t="n">
        <f aca="false">COUNTIF(N66:HA66,1)+COUNTIF(N66:HA66,2)*0.5</f>
        <v>2.5</v>
      </c>
      <c r="H66" s="67" t="n">
        <f aca="false">COUNTIF(N66:HA66,10)+COUNTIF(N66:HA66,20)*0.5</f>
        <v>1.5</v>
      </c>
      <c r="I66" s="67" t="n">
        <f aca="false">COUNTIF(N66:HA66,1000)+COUNTIF(N66:HA66,2000)*0.5</f>
        <v>0.5</v>
      </c>
      <c r="J66" s="48" t="str">
        <f aca="false">IF(K66=100,"AV",IF(K66=200,"AF",IF(K66=300,"SF",0)))</f>
        <v>AV</v>
      </c>
      <c r="K66" s="48" t="n">
        <f aca="false">IF(COUNTIF(N66:HA66,300)&gt;=1,300,IF(COUNTIF(N66:HA66,200)&gt;=1,200,IF(COUNTIF(N66:HA66,100)&gt;=1,100,0)))</f>
        <v>100</v>
      </c>
      <c r="L66" s="67" t="n">
        <f aca="false">K66-E66</f>
        <v>100</v>
      </c>
      <c r="M66" s="67"/>
      <c r="N66" s="10"/>
      <c r="O66" s="68" t="n">
        <v>2</v>
      </c>
      <c r="P66" s="68" t="n">
        <v>30</v>
      </c>
      <c r="Q66" s="68" t="n">
        <v>400</v>
      </c>
      <c r="R66" s="68" t="n">
        <v>3000</v>
      </c>
      <c r="S66" s="41" t="n">
        <v>3</v>
      </c>
      <c r="T66" s="41" t="n">
        <v>30</v>
      </c>
      <c r="U66" s="41" t="n">
        <v>400</v>
      </c>
      <c r="V66" s="41" t="n">
        <v>3000</v>
      </c>
      <c r="AA66" s="41" t="n">
        <v>3</v>
      </c>
      <c r="AB66" s="41" t="n">
        <v>30</v>
      </c>
      <c r="AC66" s="41" t="n">
        <v>400</v>
      </c>
      <c r="AD66" s="41" t="n">
        <v>3000</v>
      </c>
      <c r="AI66" s="41" t="n">
        <v>2</v>
      </c>
      <c r="AJ66" s="41" t="n">
        <v>30</v>
      </c>
      <c r="AK66" s="41" t="n">
        <v>400</v>
      </c>
      <c r="AL66" s="41" t="n">
        <v>3000</v>
      </c>
      <c r="AM66" s="41" t="n">
        <v>3</v>
      </c>
      <c r="AN66" s="82" t="n">
        <v>30</v>
      </c>
      <c r="AO66" s="82" t="n">
        <v>400</v>
      </c>
      <c r="AP66" s="82" t="n">
        <v>3000</v>
      </c>
      <c r="AQ66" s="82" t="n">
        <v>3</v>
      </c>
      <c r="AR66" s="82" t="n">
        <v>30</v>
      </c>
      <c r="AS66" s="82" t="n">
        <v>400</v>
      </c>
      <c r="AT66" s="82" t="n">
        <v>3000</v>
      </c>
      <c r="AU66" s="41" t="n">
        <v>3</v>
      </c>
      <c r="AV66" s="41" t="n">
        <v>30</v>
      </c>
      <c r="AW66" s="41" t="n">
        <v>400</v>
      </c>
      <c r="AX66" s="41" t="n">
        <v>3000</v>
      </c>
      <c r="AY66" s="41" t="n">
        <v>3</v>
      </c>
      <c r="AZ66" s="41" t="n">
        <v>30</v>
      </c>
      <c r="BA66" s="41" t="n">
        <v>400</v>
      </c>
      <c r="BB66" s="41" t="n">
        <v>3000</v>
      </c>
      <c r="BG66" s="41" t="n">
        <v>3</v>
      </c>
      <c r="BH66" s="41" t="n">
        <v>30</v>
      </c>
      <c r="BI66" s="41" t="n">
        <v>400</v>
      </c>
      <c r="BJ66" s="41" t="n">
        <v>3000</v>
      </c>
      <c r="BK66" s="41" t="n">
        <v>3</v>
      </c>
      <c r="BL66" s="41" t="n">
        <v>30</v>
      </c>
      <c r="BM66" s="41" t="n">
        <v>400</v>
      </c>
      <c r="BN66" s="41" t="n">
        <v>3000</v>
      </c>
      <c r="BS66" s="68" t="n">
        <v>3</v>
      </c>
      <c r="BT66" s="68" t="n">
        <v>30</v>
      </c>
      <c r="BU66" s="68" t="n">
        <v>400</v>
      </c>
      <c r="BV66" s="68" t="n">
        <v>3000</v>
      </c>
      <c r="BW66" s="41" t="n">
        <v>3</v>
      </c>
      <c r="BX66" s="41" t="n">
        <v>30</v>
      </c>
      <c r="BY66" s="41" t="n">
        <v>400</v>
      </c>
      <c r="BZ66" s="41" t="n">
        <v>3000</v>
      </c>
      <c r="CE66" s="41" t="n">
        <v>2</v>
      </c>
      <c r="CF66" s="41" t="n">
        <v>20</v>
      </c>
      <c r="CG66" s="41" t="n">
        <v>100</v>
      </c>
      <c r="CH66" s="41" t="n">
        <v>2000</v>
      </c>
      <c r="CI66" s="41" t="n">
        <v>3</v>
      </c>
      <c r="CJ66" s="41" t="n">
        <v>30</v>
      </c>
      <c r="CK66" s="41" t="n">
        <v>400</v>
      </c>
      <c r="CL66" s="41" t="n">
        <v>3000</v>
      </c>
      <c r="CM66" s="41" t="n">
        <v>3</v>
      </c>
      <c r="CN66" s="41" t="n">
        <v>30</v>
      </c>
      <c r="CO66" s="41" t="n">
        <v>400</v>
      </c>
      <c r="CP66" s="41" t="n">
        <v>3000</v>
      </c>
      <c r="CQ66" s="41" t="n">
        <v>3</v>
      </c>
      <c r="CR66" s="41" t="n">
        <v>30</v>
      </c>
      <c r="CS66" s="41" t="n">
        <v>400</v>
      </c>
      <c r="CT66" s="41" t="n">
        <v>3000</v>
      </c>
      <c r="CU66" s="41" t="n">
        <v>3</v>
      </c>
      <c r="CV66" s="41" t="n">
        <v>30</v>
      </c>
      <c r="CW66" s="41" t="n">
        <v>400</v>
      </c>
      <c r="CX66" s="41" t="n">
        <v>3000</v>
      </c>
      <c r="CY66" s="68"/>
      <c r="CZ66" s="68"/>
      <c r="DA66" s="68"/>
      <c r="DB66" s="68"/>
      <c r="DC66" s="41" t="n">
        <v>3</v>
      </c>
      <c r="DD66" s="41" t="n">
        <v>30</v>
      </c>
      <c r="DE66" s="41" t="n">
        <v>400</v>
      </c>
      <c r="DF66" s="41" t="n">
        <v>3000</v>
      </c>
      <c r="DG66" s="41" t="n">
        <v>3</v>
      </c>
      <c r="DH66" s="41" t="n">
        <v>30</v>
      </c>
      <c r="DI66" s="41" t="n">
        <v>400</v>
      </c>
      <c r="DJ66" s="41" t="n">
        <v>3000</v>
      </c>
      <c r="DK66" s="41" t="n">
        <v>3</v>
      </c>
      <c r="DL66" s="41" t="n">
        <v>30</v>
      </c>
      <c r="DM66" s="41" t="n">
        <v>400</v>
      </c>
      <c r="DN66" s="41" t="n">
        <v>3000</v>
      </c>
      <c r="DO66" s="41" t="n">
        <v>3</v>
      </c>
      <c r="DP66" s="41" t="n">
        <v>30</v>
      </c>
      <c r="DQ66" s="41" t="n">
        <v>400</v>
      </c>
      <c r="DR66" s="41" t="n">
        <v>3000</v>
      </c>
      <c r="DS66" s="41" t="n">
        <v>3</v>
      </c>
      <c r="DT66" s="41" t="n">
        <v>30</v>
      </c>
      <c r="DU66" s="41" t="n">
        <v>400</v>
      </c>
      <c r="DV66" s="41" t="n">
        <v>3000</v>
      </c>
      <c r="DW66" s="41" t="n">
        <v>3</v>
      </c>
      <c r="DX66" s="41" t="n">
        <v>30</v>
      </c>
      <c r="DY66" s="41" t="n">
        <v>400</v>
      </c>
      <c r="DZ66" s="41" t="n">
        <v>3000</v>
      </c>
      <c r="EA66" s="41" t="n">
        <v>3</v>
      </c>
      <c r="EB66" s="41" t="n">
        <v>30</v>
      </c>
      <c r="EC66" s="41" t="n">
        <v>400</v>
      </c>
      <c r="ED66" s="41" t="n">
        <v>3000</v>
      </c>
      <c r="EI66" s="41" t="n">
        <v>3</v>
      </c>
      <c r="EJ66" s="41" t="n">
        <v>30</v>
      </c>
      <c r="EK66" s="41" t="n">
        <v>400</v>
      </c>
      <c r="EL66" s="41" t="n">
        <v>3000</v>
      </c>
      <c r="EM66" s="41" t="n">
        <v>3</v>
      </c>
      <c r="EN66" s="41" t="n">
        <v>30</v>
      </c>
      <c r="EO66" s="41" t="n">
        <v>400</v>
      </c>
      <c r="EP66" s="41" t="n">
        <v>3000</v>
      </c>
      <c r="EQ66" s="41" t="n">
        <v>3</v>
      </c>
      <c r="ER66" s="41" t="n">
        <v>30</v>
      </c>
      <c r="ES66" s="41" t="n">
        <v>400</v>
      </c>
      <c r="ET66" s="41" t="n">
        <v>3000</v>
      </c>
      <c r="EU66" s="41" t="n">
        <v>3</v>
      </c>
      <c r="EV66" s="41" t="n">
        <v>30</v>
      </c>
      <c r="EW66" s="41" t="n">
        <v>400</v>
      </c>
      <c r="EX66" s="41" t="n">
        <v>3000</v>
      </c>
      <c r="EY66" s="41" t="n">
        <v>3</v>
      </c>
      <c r="EZ66" s="41" t="n">
        <v>30</v>
      </c>
      <c r="FA66" s="41" t="n">
        <v>400</v>
      </c>
      <c r="FB66" s="41" t="n">
        <v>3000</v>
      </c>
      <c r="FC66" s="68" t="n">
        <v>3</v>
      </c>
      <c r="FD66" s="68" t="n">
        <v>30</v>
      </c>
      <c r="FE66" s="68" t="n">
        <v>400</v>
      </c>
      <c r="FF66" s="68" t="n">
        <v>3000</v>
      </c>
      <c r="FG66" s="41" t="n">
        <v>3</v>
      </c>
      <c r="FH66" s="41" t="n">
        <v>30</v>
      </c>
      <c r="FI66" s="41" t="n">
        <v>400</v>
      </c>
      <c r="FJ66" s="41" t="n">
        <v>3000</v>
      </c>
      <c r="FK66" s="41" t="n">
        <v>3</v>
      </c>
      <c r="FL66" s="41" t="n">
        <v>30</v>
      </c>
      <c r="FM66" s="41" t="n">
        <v>400</v>
      </c>
      <c r="FN66" s="41" t="n">
        <v>3000</v>
      </c>
      <c r="FO66" s="41" t="n">
        <v>2</v>
      </c>
      <c r="FP66" s="41" t="n">
        <v>30</v>
      </c>
      <c r="FQ66" s="41" t="n">
        <v>400</v>
      </c>
      <c r="FR66" s="41" t="n">
        <v>3000</v>
      </c>
      <c r="FS66" s="41" t="n">
        <v>3</v>
      </c>
      <c r="FT66" s="41" t="n">
        <v>30</v>
      </c>
      <c r="FU66" s="41" t="n">
        <v>400</v>
      </c>
      <c r="FV66" s="41" t="n">
        <v>3000</v>
      </c>
      <c r="FW66" s="41" t="n">
        <v>3</v>
      </c>
      <c r="FX66" s="41" t="n">
        <v>30</v>
      </c>
      <c r="FY66" s="41" t="n">
        <v>400</v>
      </c>
      <c r="FZ66" s="41" t="n">
        <v>3000</v>
      </c>
      <c r="GA66" s="41" t="n">
        <v>2</v>
      </c>
      <c r="GB66" s="41" t="n">
        <v>10</v>
      </c>
      <c r="GC66" s="41" t="n">
        <v>100</v>
      </c>
      <c r="GD66" s="41" t="n">
        <v>3000</v>
      </c>
      <c r="GE66" s="41" t="n">
        <v>3</v>
      </c>
      <c r="GF66" s="41" t="n">
        <v>30</v>
      </c>
      <c r="GG66" s="41" t="n">
        <v>400</v>
      </c>
      <c r="GH66" s="41" t="n">
        <v>3000</v>
      </c>
      <c r="GI66" s="41" t="n">
        <v>3</v>
      </c>
      <c r="GJ66" s="41" t="n">
        <v>30</v>
      </c>
      <c r="GK66" s="41" t="n">
        <v>400</v>
      </c>
      <c r="GL66" s="41" t="n">
        <v>3000</v>
      </c>
      <c r="GM66" s="41" t="n">
        <v>3</v>
      </c>
      <c r="GN66" s="41" t="n">
        <v>30</v>
      </c>
      <c r="GO66" s="41" t="n">
        <v>400</v>
      </c>
      <c r="GP66" s="41" t="n">
        <v>3000</v>
      </c>
      <c r="GQ66" s="41" t="n">
        <v>3</v>
      </c>
      <c r="GR66" s="41" t="n">
        <v>30</v>
      </c>
      <c r="GS66" s="41" t="n">
        <v>400</v>
      </c>
      <c r="GT66" s="41" t="n">
        <v>3000</v>
      </c>
      <c r="GU66" s="41" t="n">
        <v>3</v>
      </c>
      <c r="GV66" s="41" t="n">
        <v>30</v>
      </c>
      <c r="GW66" s="41" t="n">
        <v>400</v>
      </c>
      <c r="GX66" s="41" t="n">
        <v>3000</v>
      </c>
      <c r="HC66" s="41" t="n">
        <v>3</v>
      </c>
      <c r="HD66" s="41" t="n">
        <v>30</v>
      </c>
      <c r="HE66" s="41" t="n">
        <v>400</v>
      </c>
      <c r="HF66" s="41" t="n">
        <v>3000</v>
      </c>
    </row>
    <row r="67" customFormat="false" ht="28.45" hidden="false" customHeight="false" outlineLevel="0" collapsed="false">
      <c r="A67" s="14" t="s">
        <v>247</v>
      </c>
      <c r="B67" s="10" t="s">
        <v>251</v>
      </c>
      <c r="C67" s="79" t="n">
        <f aca="false">IF(OR(H67&lt;=1,I67&lt;=1)=1,0,IF(OR(H67&lt;2,I67&lt;2)=1,1,2))</f>
        <v>2</v>
      </c>
      <c r="D67" s="48" t="s">
        <v>121</v>
      </c>
      <c r="F67" s="48"/>
      <c r="G67" s="67" t="n">
        <f aca="false">COUNTIF(N67:HA67,1)+COUNTIF(N67:HA67,2)*0.5</f>
        <v>6.5</v>
      </c>
      <c r="H67" s="67" t="n">
        <f aca="false">COUNTIF(N67:HA67,10)+COUNTIF(N67:HA67,20)*0.5</f>
        <v>4.5</v>
      </c>
      <c r="I67" s="67" t="n">
        <f aca="false">COUNTIF(N67:HA67,1000)+COUNTIF(N67:HA67,2000)*0.5</f>
        <v>2</v>
      </c>
      <c r="J67" s="48" t="str">
        <f aca="false">IF(K67=100,"AV",IF(K67=200,"AF",IF(K67=300,"SF",0)))</f>
        <v>AF</v>
      </c>
      <c r="K67" s="48" t="n">
        <f aca="false">IF(COUNTIF(N67:HA67,300)&gt;=1,300,IF(COUNTIF(N67:HA67,200)&gt;=1,200,IF(COUNTIF(N67:HA67,100)&gt;=1,100,0)))</f>
        <v>200</v>
      </c>
      <c r="L67" s="67" t="n">
        <f aca="false">K67-E67</f>
        <v>200</v>
      </c>
      <c r="M67" s="67"/>
      <c r="N67" s="10"/>
      <c r="O67" s="68" t="n">
        <v>2</v>
      </c>
      <c r="P67" s="68" t="n">
        <v>30</v>
      </c>
      <c r="Q67" s="68" t="n">
        <v>400</v>
      </c>
      <c r="R67" s="68" t="n">
        <v>3000</v>
      </c>
      <c r="S67" s="41" t="n">
        <v>3</v>
      </c>
      <c r="T67" s="41" t="n">
        <v>30</v>
      </c>
      <c r="U67" s="41" t="n">
        <v>400</v>
      </c>
      <c r="V67" s="41" t="n">
        <v>3000</v>
      </c>
      <c r="AA67" s="41" t="n">
        <v>3</v>
      </c>
      <c r="AB67" s="41" t="n">
        <v>30</v>
      </c>
      <c r="AC67" s="41" t="n">
        <v>400</v>
      </c>
      <c r="AD67" s="41" t="n">
        <v>3000</v>
      </c>
      <c r="AI67" s="41" t="n">
        <v>2</v>
      </c>
      <c r="AJ67" s="41" t="n">
        <v>30</v>
      </c>
      <c r="AK67" s="41" t="n">
        <v>400</v>
      </c>
      <c r="AL67" s="41" t="n">
        <v>3000</v>
      </c>
      <c r="AM67" s="41" t="n">
        <v>3</v>
      </c>
      <c r="AN67" s="82" t="n">
        <v>30</v>
      </c>
      <c r="AO67" s="82" t="n">
        <v>400</v>
      </c>
      <c r="AP67" s="82" t="n">
        <v>3000</v>
      </c>
      <c r="AQ67" s="82" t="n">
        <v>3</v>
      </c>
      <c r="AR67" s="82" t="n">
        <v>30</v>
      </c>
      <c r="AS67" s="82" t="n">
        <v>400</v>
      </c>
      <c r="AT67" s="82" t="n">
        <v>3000</v>
      </c>
      <c r="AU67" s="41" t="n">
        <v>3</v>
      </c>
      <c r="AV67" s="41" t="n">
        <v>30</v>
      </c>
      <c r="AW67" s="41" t="n">
        <v>400</v>
      </c>
      <c r="AX67" s="41" t="n">
        <v>3000</v>
      </c>
      <c r="AY67" s="41" t="n">
        <v>3</v>
      </c>
      <c r="AZ67" s="41" t="n">
        <v>30</v>
      </c>
      <c r="BA67" s="41" t="n">
        <v>400</v>
      </c>
      <c r="BB67" s="41" t="n">
        <v>3000</v>
      </c>
      <c r="BG67" s="41" t="n">
        <v>3</v>
      </c>
      <c r="BH67" s="41" t="n">
        <v>30</v>
      </c>
      <c r="BI67" s="41" t="n">
        <v>400</v>
      </c>
      <c r="BJ67" s="41" t="n">
        <v>3000</v>
      </c>
      <c r="BK67" s="41" t="n">
        <v>3</v>
      </c>
      <c r="BL67" s="41" t="n">
        <v>30</v>
      </c>
      <c r="BM67" s="41" t="n">
        <v>400</v>
      </c>
      <c r="BN67" s="41" t="n">
        <v>3000</v>
      </c>
      <c r="BS67" s="68" t="n">
        <v>3</v>
      </c>
      <c r="BT67" s="68" t="n">
        <v>30</v>
      </c>
      <c r="BU67" s="68" t="n">
        <v>400</v>
      </c>
      <c r="BV67" s="68" t="n">
        <v>3000</v>
      </c>
      <c r="BW67" s="41" t="n">
        <v>3</v>
      </c>
      <c r="BX67" s="41" t="n">
        <v>30</v>
      </c>
      <c r="BY67" s="41" t="n">
        <v>400</v>
      </c>
      <c r="BZ67" s="41" t="n">
        <v>3000</v>
      </c>
      <c r="CE67" s="41" t="n">
        <v>1</v>
      </c>
      <c r="CF67" s="41" t="n">
        <v>10</v>
      </c>
      <c r="CG67" s="41" t="n">
        <v>100</v>
      </c>
      <c r="CH67" s="41" t="n">
        <v>2000</v>
      </c>
      <c r="CI67" s="41" t="n">
        <v>3</v>
      </c>
      <c r="CJ67" s="41" t="n">
        <v>30</v>
      </c>
      <c r="CK67" s="41" t="n">
        <v>400</v>
      </c>
      <c r="CL67" s="41" t="n">
        <v>3000</v>
      </c>
      <c r="CM67" s="41" t="n">
        <v>3</v>
      </c>
      <c r="CN67" s="41" t="n">
        <v>30</v>
      </c>
      <c r="CO67" s="41" t="n">
        <v>400</v>
      </c>
      <c r="CP67" s="41" t="n">
        <v>3000</v>
      </c>
      <c r="CQ67" s="41" t="n">
        <v>3</v>
      </c>
      <c r="CR67" s="41" t="n">
        <v>30</v>
      </c>
      <c r="CS67" s="41" t="n">
        <v>400</v>
      </c>
      <c r="CT67" s="41" t="n">
        <v>3000</v>
      </c>
      <c r="CU67" s="41" t="n">
        <v>3</v>
      </c>
      <c r="CV67" s="41" t="n">
        <v>30</v>
      </c>
      <c r="CW67" s="41" t="n">
        <v>400</v>
      </c>
      <c r="CX67" s="41" t="n">
        <v>3000</v>
      </c>
      <c r="CY67" s="68"/>
      <c r="CZ67" s="68"/>
      <c r="DA67" s="68"/>
      <c r="DB67" s="68"/>
      <c r="DC67" s="41" t="n">
        <v>3</v>
      </c>
      <c r="DD67" s="41" t="n">
        <v>30</v>
      </c>
      <c r="DE67" s="41" t="n">
        <v>400</v>
      </c>
      <c r="DF67" s="41" t="n">
        <v>3000</v>
      </c>
      <c r="DG67" s="41" t="n">
        <v>3</v>
      </c>
      <c r="DH67" s="41" t="n">
        <v>30</v>
      </c>
      <c r="DI67" s="41" t="n">
        <v>400</v>
      </c>
      <c r="DJ67" s="41" t="n">
        <v>3000</v>
      </c>
      <c r="DK67" s="41" t="n">
        <v>3</v>
      </c>
      <c r="DL67" s="41" t="n">
        <v>30</v>
      </c>
      <c r="DM67" s="41" t="n">
        <v>400</v>
      </c>
      <c r="DN67" s="41" t="n">
        <v>3000</v>
      </c>
      <c r="DO67" s="41" t="n">
        <v>3</v>
      </c>
      <c r="DP67" s="41" t="n">
        <v>30</v>
      </c>
      <c r="DQ67" s="41" t="n">
        <v>400</v>
      </c>
      <c r="DR67" s="41" t="n">
        <v>3000</v>
      </c>
      <c r="DS67" s="41" t="n">
        <v>3</v>
      </c>
      <c r="DT67" s="41" t="n">
        <v>30</v>
      </c>
      <c r="DU67" s="41" t="n">
        <v>400</v>
      </c>
      <c r="DV67" s="41" t="n">
        <v>3000</v>
      </c>
      <c r="DW67" s="41" t="n">
        <v>3</v>
      </c>
      <c r="DX67" s="41" t="n">
        <v>30</v>
      </c>
      <c r="DY67" s="41" t="n">
        <v>400</v>
      </c>
      <c r="DZ67" s="41" t="n">
        <v>3000</v>
      </c>
      <c r="EA67" s="41" t="n">
        <v>3</v>
      </c>
      <c r="EB67" s="41" t="n">
        <v>30</v>
      </c>
      <c r="EC67" s="41" t="n">
        <v>400</v>
      </c>
      <c r="ED67" s="41" t="n">
        <v>3000</v>
      </c>
      <c r="EI67" s="41" t="n">
        <v>1</v>
      </c>
      <c r="EJ67" s="41" t="n">
        <v>10</v>
      </c>
      <c r="EK67" s="41" t="n">
        <v>200</v>
      </c>
      <c r="EL67" s="41" t="n">
        <v>2000</v>
      </c>
      <c r="EM67" s="41" t="n">
        <v>3</v>
      </c>
      <c r="EN67" s="41" t="n">
        <v>30</v>
      </c>
      <c r="EO67" s="41" t="n">
        <v>400</v>
      </c>
      <c r="EP67" s="41" t="n">
        <v>3000</v>
      </c>
      <c r="EQ67" s="41" t="n">
        <v>3</v>
      </c>
      <c r="ER67" s="41" t="n">
        <v>30</v>
      </c>
      <c r="ES67" s="41" t="n">
        <v>400</v>
      </c>
      <c r="ET67" s="41" t="n">
        <v>3000</v>
      </c>
      <c r="EU67" s="41" t="n">
        <v>3</v>
      </c>
      <c r="EV67" s="41" t="n">
        <v>30</v>
      </c>
      <c r="EW67" s="41" t="n">
        <v>400</v>
      </c>
      <c r="EX67" s="41" t="n">
        <v>3000</v>
      </c>
      <c r="EY67" s="41" t="n">
        <v>3</v>
      </c>
      <c r="EZ67" s="41" t="n">
        <v>30</v>
      </c>
      <c r="FA67" s="41" t="n">
        <v>400</v>
      </c>
      <c r="FB67" s="41" t="n">
        <v>3000</v>
      </c>
      <c r="FC67" s="68" t="n">
        <v>3</v>
      </c>
      <c r="FD67" s="68" t="n">
        <v>30</v>
      </c>
      <c r="FE67" s="68" t="n">
        <v>400</v>
      </c>
      <c r="FF67" s="68" t="n">
        <v>3000</v>
      </c>
      <c r="FG67" s="41" t="n">
        <v>3</v>
      </c>
      <c r="FH67" s="41" t="n">
        <v>30</v>
      </c>
      <c r="FI67" s="41" t="n">
        <v>400</v>
      </c>
      <c r="FJ67" s="41" t="n">
        <v>3000</v>
      </c>
      <c r="FK67" s="41" t="n">
        <v>1</v>
      </c>
      <c r="FL67" s="41" t="n">
        <v>20</v>
      </c>
      <c r="FM67" s="41" t="n">
        <v>100</v>
      </c>
      <c r="FN67" s="41" t="n">
        <v>2000</v>
      </c>
      <c r="FO67" s="41" t="n">
        <v>2</v>
      </c>
      <c r="FP67" s="41" t="n">
        <v>30</v>
      </c>
      <c r="FQ67" s="41" t="n">
        <v>400</v>
      </c>
      <c r="FR67" s="41" t="n">
        <v>3000</v>
      </c>
      <c r="FS67" s="41" t="n">
        <v>2</v>
      </c>
      <c r="FT67" s="41" t="n">
        <v>20</v>
      </c>
      <c r="FU67" s="41" t="n">
        <v>400</v>
      </c>
      <c r="FV67" s="41" t="n">
        <v>3000</v>
      </c>
      <c r="FW67" s="41" t="n">
        <v>3</v>
      </c>
      <c r="FX67" s="41" t="n">
        <v>30</v>
      </c>
      <c r="FY67" s="41" t="n">
        <v>400</v>
      </c>
      <c r="FZ67" s="41" t="n">
        <v>3000</v>
      </c>
      <c r="GA67" s="41" t="n">
        <v>2</v>
      </c>
      <c r="GB67" s="41" t="n">
        <v>10</v>
      </c>
      <c r="GC67" s="41" t="n">
        <v>100</v>
      </c>
      <c r="GD67" s="41" t="n">
        <v>3000</v>
      </c>
      <c r="GE67" s="41" t="n">
        <v>1</v>
      </c>
      <c r="GF67" s="41" t="n">
        <v>20</v>
      </c>
      <c r="GG67" s="41" t="n">
        <v>200</v>
      </c>
      <c r="GH67" s="41" t="n">
        <v>2000</v>
      </c>
      <c r="GI67" s="41" t="n">
        <v>3</v>
      </c>
      <c r="GJ67" s="41" t="n">
        <v>30</v>
      </c>
      <c r="GK67" s="41" t="n">
        <v>400</v>
      </c>
      <c r="GL67" s="41" t="n">
        <v>3000</v>
      </c>
      <c r="GM67" s="41" t="n">
        <v>3</v>
      </c>
      <c r="GN67" s="41" t="n">
        <v>30</v>
      </c>
      <c r="GO67" s="41" t="n">
        <v>400</v>
      </c>
      <c r="GP67" s="41" t="n">
        <v>3000</v>
      </c>
      <c r="GQ67" s="41" t="n">
        <v>3</v>
      </c>
      <c r="GR67" s="41" t="n">
        <v>30</v>
      </c>
      <c r="GS67" s="41" t="n">
        <v>400</v>
      </c>
      <c r="GT67" s="41" t="n">
        <v>3000</v>
      </c>
      <c r="GU67" s="41" t="n">
        <v>3</v>
      </c>
      <c r="GV67" s="41" t="n">
        <v>30</v>
      </c>
      <c r="GW67" s="41" t="n">
        <v>400</v>
      </c>
      <c r="GX67" s="41" t="n">
        <v>3000</v>
      </c>
      <c r="HC67" s="41" t="n">
        <v>3</v>
      </c>
      <c r="HD67" s="41" t="n">
        <v>30</v>
      </c>
      <c r="HE67" s="41" t="n">
        <v>400</v>
      </c>
      <c r="HF67" s="41" t="n">
        <v>3000</v>
      </c>
    </row>
    <row r="68" customFormat="false" ht="41.35" hidden="false" customHeight="false" outlineLevel="0" collapsed="false">
      <c r="A68" s="14" t="s">
        <v>252</v>
      </c>
      <c r="B68" s="10" t="s">
        <v>253</v>
      </c>
      <c r="C68" s="79" t="n">
        <f aca="false">IF(OR(H68&lt;=1,I68&lt;=1)=1,0,IF(OR(H68&lt;2,I68&lt;2)=1,1,2))</f>
        <v>2</v>
      </c>
      <c r="D68" s="48" t="s">
        <v>125</v>
      </c>
      <c r="F68" s="48" t="s">
        <v>254</v>
      </c>
      <c r="G68" s="67" t="n">
        <f aca="false">COUNTIF(N68:HA68,1)+COUNTIF(N68:HA68,2)*0.5</f>
        <v>8</v>
      </c>
      <c r="H68" s="67" t="n">
        <f aca="false">COUNTIF(N68:HA68,10)+COUNTIF(N68:HA68,20)*0.5</f>
        <v>4</v>
      </c>
      <c r="I68" s="67" t="n">
        <f aca="false">COUNTIF(N68:HA68,1000)+COUNTIF(N68:HA68,2000)*0.5</f>
        <v>2.5</v>
      </c>
      <c r="J68" s="48" t="str">
        <f aca="false">IF(K68=100,"AV",IF(K68=200,"AF",IF(K68=300,"SF",0)))</f>
        <v>AF</v>
      </c>
      <c r="K68" s="48" t="n">
        <f aca="false">IF(COUNTIF(N68:HA68,300)&gt;=1,300,IF(COUNTIF(N68:HA68,200)&gt;=1,200,IF(COUNTIF(N68:HA68,100)&gt;=1,100,0)))</f>
        <v>200</v>
      </c>
      <c r="L68" s="67" t="n">
        <f aca="false">K68-E68</f>
        <v>200</v>
      </c>
      <c r="M68" s="67"/>
      <c r="N68" s="10"/>
      <c r="O68" s="68" t="n">
        <v>1</v>
      </c>
      <c r="P68" s="68" t="n">
        <v>30</v>
      </c>
      <c r="Q68" s="68" t="n">
        <v>400</v>
      </c>
      <c r="R68" s="68" t="n">
        <v>3000</v>
      </c>
      <c r="S68" s="41" t="n">
        <v>3</v>
      </c>
      <c r="T68" s="41" t="n">
        <v>30</v>
      </c>
      <c r="U68" s="41" t="n">
        <v>400</v>
      </c>
      <c r="V68" s="41" t="n">
        <v>3000</v>
      </c>
      <c r="AA68" s="41" t="n">
        <v>3</v>
      </c>
      <c r="AB68" s="41" t="n">
        <v>30</v>
      </c>
      <c r="AC68" s="41" t="n">
        <v>400</v>
      </c>
      <c r="AD68" s="41" t="n">
        <v>3000</v>
      </c>
      <c r="AI68" s="41" t="n">
        <v>1</v>
      </c>
      <c r="AJ68" s="41" t="n">
        <v>30</v>
      </c>
      <c r="AK68" s="41" t="n">
        <v>400</v>
      </c>
      <c r="AL68" s="41" t="n">
        <v>3000</v>
      </c>
      <c r="AM68" s="41" t="n">
        <v>3</v>
      </c>
      <c r="AN68" s="82" t="n">
        <v>30</v>
      </c>
      <c r="AO68" s="82" t="n">
        <v>400</v>
      </c>
      <c r="AP68" s="82" t="n">
        <v>3000</v>
      </c>
      <c r="AQ68" s="82" t="n">
        <v>3</v>
      </c>
      <c r="AR68" s="82" t="n">
        <v>30</v>
      </c>
      <c r="AS68" s="82" t="n">
        <v>400</v>
      </c>
      <c r="AT68" s="82" t="n">
        <v>3000</v>
      </c>
      <c r="AU68" s="41" t="n">
        <v>3</v>
      </c>
      <c r="AV68" s="41" t="n">
        <v>30</v>
      </c>
      <c r="AW68" s="41" t="n">
        <v>400</v>
      </c>
      <c r="AX68" s="41" t="n">
        <v>3000</v>
      </c>
      <c r="AY68" s="41" t="n">
        <v>3</v>
      </c>
      <c r="AZ68" s="41" t="n">
        <v>30</v>
      </c>
      <c r="BA68" s="41" t="n">
        <v>400</v>
      </c>
      <c r="BB68" s="41" t="n">
        <v>3000</v>
      </c>
      <c r="BG68" s="41" t="n">
        <v>3</v>
      </c>
      <c r="BH68" s="41" t="n">
        <v>30</v>
      </c>
      <c r="BI68" s="41" t="n">
        <v>400</v>
      </c>
      <c r="BJ68" s="41" t="n">
        <v>3000</v>
      </c>
      <c r="BK68" s="41" t="n">
        <v>3</v>
      </c>
      <c r="BL68" s="41" t="n">
        <v>30</v>
      </c>
      <c r="BM68" s="41" t="n">
        <v>400</v>
      </c>
      <c r="BN68" s="41" t="n">
        <v>3000</v>
      </c>
      <c r="BS68" s="68" t="n">
        <v>3</v>
      </c>
      <c r="BT68" s="68" t="n">
        <v>30</v>
      </c>
      <c r="BU68" s="68" t="n">
        <v>400</v>
      </c>
      <c r="BV68" s="68" t="n">
        <v>3000</v>
      </c>
      <c r="BW68" s="41" t="n">
        <v>2</v>
      </c>
      <c r="BX68" s="41" t="n">
        <v>20</v>
      </c>
      <c r="BY68" s="41" t="n">
        <v>100</v>
      </c>
      <c r="BZ68" s="41" t="n">
        <v>2000</v>
      </c>
      <c r="CE68" s="41" t="n">
        <v>2</v>
      </c>
      <c r="CF68" s="41" t="n">
        <v>20</v>
      </c>
      <c r="CG68" s="41" t="n">
        <v>100</v>
      </c>
      <c r="CH68" s="41" t="n">
        <v>2000</v>
      </c>
      <c r="CI68" s="41" t="n">
        <v>3</v>
      </c>
      <c r="CJ68" s="41" t="n">
        <v>30</v>
      </c>
      <c r="CK68" s="41" t="n">
        <v>400</v>
      </c>
      <c r="CL68" s="41" t="n">
        <v>3000</v>
      </c>
      <c r="CM68" s="41" t="n">
        <v>3</v>
      </c>
      <c r="CN68" s="41" t="n">
        <v>30</v>
      </c>
      <c r="CO68" s="41" t="n">
        <v>400</v>
      </c>
      <c r="CP68" s="41" t="n">
        <v>3000</v>
      </c>
      <c r="CQ68" s="41" t="n">
        <v>3</v>
      </c>
      <c r="CR68" s="41" t="n">
        <v>30</v>
      </c>
      <c r="CS68" s="41" t="n">
        <v>400</v>
      </c>
      <c r="CT68" s="41" t="n">
        <v>3000</v>
      </c>
      <c r="CU68" s="41" t="n">
        <v>3</v>
      </c>
      <c r="CV68" s="41" t="n">
        <v>30</v>
      </c>
      <c r="CW68" s="41" t="n">
        <v>400</v>
      </c>
      <c r="CX68" s="41" t="n">
        <v>3000</v>
      </c>
      <c r="CY68" s="68"/>
      <c r="CZ68" s="68"/>
      <c r="DA68" s="68"/>
      <c r="DB68" s="68"/>
      <c r="DC68" s="41" t="n">
        <v>3</v>
      </c>
      <c r="DD68" s="41" t="n">
        <v>30</v>
      </c>
      <c r="DE68" s="41" t="n">
        <v>400</v>
      </c>
      <c r="DF68" s="41" t="n">
        <v>3000</v>
      </c>
      <c r="DG68" s="41" t="n">
        <v>3</v>
      </c>
      <c r="DH68" s="41" t="n">
        <v>30</v>
      </c>
      <c r="DI68" s="41" t="n">
        <v>400</v>
      </c>
      <c r="DJ68" s="41" t="n">
        <v>3000</v>
      </c>
      <c r="DK68" s="41" t="n">
        <v>3</v>
      </c>
      <c r="DL68" s="41" t="n">
        <v>30</v>
      </c>
      <c r="DM68" s="41" t="n">
        <v>400</v>
      </c>
      <c r="DN68" s="41" t="n">
        <v>3000</v>
      </c>
      <c r="DO68" s="41" t="n">
        <v>3</v>
      </c>
      <c r="DP68" s="41" t="n">
        <v>30</v>
      </c>
      <c r="DQ68" s="41" t="n">
        <v>400</v>
      </c>
      <c r="DR68" s="41" t="n">
        <v>3000</v>
      </c>
      <c r="DS68" s="41" t="n">
        <v>3</v>
      </c>
      <c r="DT68" s="41" t="n">
        <v>30</v>
      </c>
      <c r="DU68" s="41" t="n">
        <v>400</v>
      </c>
      <c r="DV68" s="41" t="n">
        <v>3000</v>
      </c>
      <c r="DW68" s="41" t="n">
        <v>3</v>
      </c>
      <c r="DX68" s="41" t="n">
        <v>30</v>
      </c>
      <c r="DY68" s="41" t="n">
        <v>400</v>
      </c>
      <c r="DZ68" s="41" t="n">
        <v>3000</v>
      </c>
      <c r="EA68" s="41" t="n">
        <v>2</v>
      </c>
      <c r="EB68" s="41" t="n">
        <v>20</v>
      </c>
      <c r="EC68" s="41" t="n">
        <v>100</v>
      </c>
      <c r="ED68" s="41" t="n">
        <v>2000</v>
      </c>
      <c r="EI68" s="41" t="n">
        <v>1</v>
      </c>
      <c r="EJ68" s="41" t="n">
        <v>30</v>
      </c>
      <c r="EK68" s="41" t="n">
        <v>400</v>
      </c>
      <c r="EL68" s="41" t="n">
        <v>3000</v>
      </c>
      <c r="EM68" s="41" t="n">
        <v>3</v>
      </c>
      <c r="EN68" s="41" t="n">
        <v>30</v>
      </c>
      <c r="EO68" s="41" t="n">
        <v>400</v>
      </c>
      <c r="EP68" s="41" t="n">
        <v>3000</v>
      </c>
      <c r="EQ68" s="41" t="n">
        <v>3</v>
      </c>
      <c r="ER68" s="41" t="n">
        <v>30</v>
      </c>
      <c r="ES68" s="41" t="n">
        <v>400</v>
      </c>
      <c r="ET68" s="41" t="n">
        <v>3000</v>
      </c>
      <c r="EU68" s="41" t="n">
        <v>3</v>
      </c>
      <c r="EV68" s="41" t="n">
        <v>30</v>
      </c>
      <c r="EW68" s="41" t="n">
        <v>400</v>
      </c>
      <c r="EX68" s="41" t="n">
        <v>3000</v>
      </c>
      <c r="EY68" s="41" t="n">
        <v>3</v>
      </c>
      <c r="EZ68" s="41" t="n">
        <v>30</v>
      </c>
      <c r="FA68" s="41" t="n">
        <v>400</v>
      </c>
      <c r="FB68" s="41" t="n">
        <v>3000</v>
      </c>
      <c r="FC68" s="68" t="n">
        <v>3</v>
      </c>
      <c r="FD68" s="68" t="n">
        <v>30</v>
      </c>
      <c r="FE68" s="68" t="n">
        <v>400</v>
      </c>
      <c r="FF68" s="68" t="n">
        <v>3000</v>
      </c>
      <c r="FG68" s="41" t="n">
        <v>3</v>
      </c>
      <c r="FH68" s="41" t="n">
        <v>30</v>
      </c>
      <c r="FI68" s="41" t="n">
        <v>400</v>
      </c>
      <c r="FJ68" s="41" t="n">
        <v>3000</v>
      </c>
      <c r="FK68" s="41" t="n">
        <v>2</v>
      </c>
      <c r="FL68" s="41" t="n">
        <v>30</v>
      </c>
      <c r="FM68" s="41" t="n">
        <v>400</v>
      </c>
      <c r="FN68" s="41" t="n">
        <v>3000</v>
      </c>
      <c r="FO68" s="41" t="n">
        <v>3</v>
      </c>
      <c r="FP68" s="41" t="n">
        <v>30</v>
      </c>
      <c r="FQ68" s="41" t="n">
        <v>400</v>
      </c>
      <c r="FR68" s="41" t="n">
        <v>3000</v>
      </c>
      <c r="FS68" s="41" t="n">
        <v>2</v>
      </c>
      <c r="FT68" s="41" t="n">
        <v>20</v>
      </c>
      <c r="FU68" s="41" t="n">
        <v>100</v>
      </c>
      <c r="FV68" s="41" t="n">
        <v>2000</v>
      </c>
      <c r="FW68" s="41" t="n">
        <v>3</v>
      </c>
      <c r="FX68" s="41" t="n">
        <v>30</v>
      </c>
      <c r="FY68" s="41" t="n">
        <v>400</v>
      </c>
      <c r="FZ68" s="41" t="n">
        <v>3000</v>
      </c>
      <c r="GA68" s="41" t="n">
        <v>2</v>
      </c>
      <c r="GB68" s="41" t="n">
        <v>10</v>
      </c>
      <c r="GC68" s="41" t="n">
        <v>100</v>
      </c>
      <c r="GD68" s="41" t="n">
        <v>3000</v>
      </c>
      <c r="GE68" s="41" t="n">
        <v>1</v>
      </c>
      <c r="GF68" s="41" t="n">
        <v>20</v>
      </c>
      <c r="GG68" s="41" t="n">
        <v>100</v>
      </c>
      <c r="GH68" s="41" t="n">
        <v>3000</v>
      </c>
      <c r="GI68" s="41" t="n">
        <v>3</v>
      </c>
      <c r="GJ68" s="41" t="n">
        <v>30</v>
      </c>
      <c r="GK68" s="41" t="n">
        <v>400</v>
      </c>
      <c r="GL68" s="41" t="n">
        <v>3000</v>
      </c>
      <c r="GM68" s="41" t="n">
        <v>1</v>
      </c>
      <c r="GN68" s="41" t="n">
        <v>20</v>
      </c>
      <c r="GO68" s="41" t="n">
        <v>200</v>
      </c>
      <c r="GP68" s="41" t="n">
        <v>2000</v>
      </c>
      <c r="GQ68" s="41" t="n">
        <v>3</v>
      </c>
      <c r="GR68" s="41" t="n">
        <v>30</v>
      </c>
      <c r="GS68" s="41" t="n">
        <v>400</v>
      </c>
      <c r="GT68" s="41" t="n">
        <v>3000</v>
      </c>
      <c r="GU68" s="41" t="n">
        <v>3</v>
      </c>
      <c r="GV68" s="41" t="n">
        <v>30</v>
      </c>
      <c r="GW68" s="41" t="n">
        <v>400</v>
      </c>
      <c r="GX68" s="41" t="n">
        <v>3000</v>
      </c>
      <c r="HC68" s="41" t="n">
        <v>2</v>
      </c>
      <c r="HD68" s="41" t="n">
        <v>20</v>
      </c>
      <c r="HE68" s="41" t="n">
        <v>200</v>
      </c>
      <c r="HF68" s="41" t="n">
        <v>2000</v>
      </c>
    </row>
    <row r="69" customFormat="false" ht="28.45" hidden="false" customHeight="false" outlineLevel="0" collapsed="false">
      <c r="A69" s="14" t="s">
        <v>252</v>
      </c>
      <c r="B69" s="10" t="s">
        <v>255</v>
      </c>
      <c r="C69" s="79" t="n">
        <f aca="false">IF(OR(H69&lt;=1,I69&lt;=1)=1,0,IF(OR(H69&lt;2,I69&lt;2)=1,1,2))</f>
        <v>0</v>
      </c>
      <c r="D69" s="48" t="s">
        <v>121</v>
      </c>
      <c r="F69" s="48" t="s">
        <v>256</v>
      </c>
      <c r="G69" s="67" t="n">
        <f aca="false">COUNTIF(N69:HA69,1)+COUNTIF(N69:HA69,2)*0.5</f>
        <v>3.5</v>
      </c>
      <c r="H69" s="67" t="n">
        <f aca="false">COUNTIF(N69:HA69,10)+COUNTIF(N69:HA69,20)*0.5</f>
        <v>1</v>
      </c>
      <c r="I69" s="67" t="n">
        <f aca="false">COUNTIF(N69:HA69,1000)+COUNTIF(N69:HA69,2000)*0.5</f>
        <v>1</v>
      </c>
      <c r="J69" s="48" t="str">
        <f aca="false">IF(K69=100,"AV",IF(K69=200,"AF",IF(K69=300,"SF",0)))</f>
        <v>AF</v>
      </c>
      <c r="K69" s="48" t="n">
        <f aca="false">IF(COUNTIF(N69:HA69,300)&gt;=1,300,IF(COUNTIF(N69:HA69,200)&gt;=1,200,IF(COUNTIF(N69:HA69,100)&gt;=1,100,0)))</f>
        <v>200</v>
      </c>
      <c r="L69" s="67" t="n">
        <f aca="false">K69-E69</f>
        <v>200</v>
      </c>
      <c r="M69" s="67"/>
      <c r="N69" s="10"/>
      <c r="O69" s="68" t="n">
        <v>1</v>
      </c>
      <c r="P69" s="68" t="n">
        <v>30</v>
      </c>
      <c r="Q69" s="68" t="n">
        <v>400</v>
      </c>
      <c r="R69" s="68" t="n">
        <v>3000</v>
      </c>
      <c r="S69" s="41" t="n">
        <v>3</v>
      </c>
      <c r="T69" s="41" t="n">
        <v>30</v>
      </c>
      <c r="U69" s="41" t="n">
        <v>400</v>
      </c>
      <c r="V69" s="41" t="n">
        <v>3000</v>
      </c>
      <c r="AA69" s="41" t="n">
        <v>3</v>
      </c>
      <c r="AB69" s="41" t="n">
        <v>30</v>
      </c>
      <c r="AC69" s="41" t="n">
        <v>400</v>
      </c>
      <c r="AD69" s="41" t="n">
        <v>3000</v>
      </c>
      <c r="AI69" s="41" t="n">
        <v>3</v>
      </c>
      <c r="AJ69" s="41" t="n">
        <v>30</v>
      </c>
      <c r="AK69" s="41" t="n">
        <v>400</v>
      </c>
      <c r="AL69" s="41" t="n">
        <v>3000</v>
      </c>
      <c r="AM69" s="41" t="n">
        <v>3</v>
      </c>
      <c r="AN69" s="82" t="n">
        <v>30</v>
      </c>
      <c r="AO69" s="82" t="n">
        <v>400</v>
      </c>
      <c r="AP69" s="82" t="n">
        <v>3000</v>
      </c>
      <c r="AQ69" s="82" t="n">
        <v>3</v>
      </c>
      <c r="AR69" s="82" t="n">
        <v>30</v>
      </c>
      <c r="AS69" s="82" t="n">
        <v>400</v>
      </c>
      <c r="AT69" s="82" t="n">
        <v>3000</v>
      </c>
      <c r="AU69" s="41" t="n">
        <v>3</v>
      </c>
      <c r="AV69" s="41" t="n">
        <v>30</v>
      </c>
      <c r="AW69" s="41" t="n">
        <v>400</v>
      </c>
      <c r="AX69" s="41" t="n">
        <v>3000</v>
      </c>
      <c r="AY69" s="41" t="n">
        <v>3</v>
      </c>
      <c r="AZ69" s="41" t="n">
        <v>30</v>
      </c>
      <c r="BA69" s="41" t="n">
        <v>400</v>
      </c>
      <c r="BB69" s="41" t="n">
        <v>3000</v>
      </c>
      <c r="BG69" s="41" t="n">
        <v>3</v>
      </c>
      <c r="BH69" s="41" t="n">
        <v>30</v>
      </c>
      <c r="BI69" s="41" t="n">
        <v>400</v>
      </c>
      <c r="BJ69" s="41" t="n">
        <v>3000</v>
      </c>
      <c r="BK69" s="41" t="n">
        <v>3</v>
      </c>
      <c r="BL69" s="41" t="n">
        <v>30</v>
      </c>
      <c r="BM69" s="41" t="n">
        <v>400</v>
      </c>
      <c r="BN69" s="41" t="n">
        <v>3000</v>
      </c>
      <c r="BS69" s="68" t="n">
        <v>3</v>
      </c>
      <c r="BT69" s="68" t="n">
        <v>30</v>
      </c>
      <c r="BU69" s="68" t="n">
        <v>400</v>
      </c>
      <c r="BV69" s="68" t="n">
        <v>3000</v>
      </c>
      <c r="BW69" s="41" t="n">
        <v>3</v>
      </c>
      <c r="BX69" s="41" t="n">
        <v>30</v>
      </c>
      <c r="BY69" s="41" t="n">
        <v>400</v>
      </c>
      <c r="BZ69" s="41" t="n">
        <v>3000</v>
      </c>
      <c r="CE69" s="41" t="n">
        <v>2</v>
      </c>
      <c r="CF69" s="41" t="n">
        <v>20</v>
      </c>
      <c r="CG69" s="41" t="n">
        <v>100</v>
      </c>
      <c r="CH69" s="41" t="n">
        <v>2000</v>
      </c>
      <c r="CI69" s="41" t="n">
        <v>3</v>
      </c>
      <c r="CJ69" s="41" t="n">
        <v>30</v>
      </c>
      <c r="CK69" s="41" t="n">
        <v>400</v>
      </c>
      <c r="CL69" s="41" t="n">
        <v>3000</v>
      </c>
      <c r="CM69" s="41" t="n">
        <v>3</v>
      </c>
      <c r="CN69" s="41" t="n">
        <v>30</v>
      </c>
      <c r="CO69" s="41" t="n">
        <v>400</v>
      </c>
      <c r="CP69" s="41" t="n">
        <v>3000</v>
      </c>
      <c r="CQ69" s="41" t="n">
        <v>3</v>
      </c>
      <c r="CR69" s="41" t="n">
        <v>30</v>
      </c>
      <c r="CS69" s="41" t="n">
        <v>400</v>
      </c>
      <c r="CT69" s="41" t="n">
        <v>3000</v>
      </c>
      <c r="CU69" s="41" t="n">
        <v>3</v>
      </c>
      <c r="CV69" s="41" t="n">
        <v>30</v>
      </c>
      <c r="CW69" s="41" t="n">
        <v>400</v>
      </c>
      <c r="CX69" s="41" t="n">
        <v>3000</v>
      </c>
      <c r="CY69" s="68"/>
      <c r="CZ69" s="68"/>
      <c r="DA69" s="68"/>
      <c r="DB69" s="68"/>
      <c r="DC69" s="41" t="n">
        <v>3</v>
      </c>
      <c r="DD69" s="41" t="n">
        <v>30</v>
      </c>
      <c r="DE69" s="41" t="n">
        <v>400</v>
      </c>
      <c r="DF69" s="41" t="n">
        <v>3000</v>
      </c>
      <c r="DG69" s="41" t="n">
        <v>3</v>
      </c>
      <c r="DH69" s="41" t="n">
        <v>30</v>
      </c>
      <c r="DI69" s="41" t="n">
        <v>400</v>
      </c>
      <c r="DJ69" s="41" t="n">
        <v>3000</v>
      </c>
      <c r="DK69" s="41" t="n">
        <v>3</v>
      </c>
      <c r="DL69" s="41" t="n">
        <v>30</v>
      </c>
      <c r="DM69" s="41" t="n">
        <v>400</v>
      </c>
      <c r="DN69" s="41" t="n">
        <v>3000</v>
      </c>
      <c r="DO69" s="41" t="n">
        <v>3</v>
      </c>
      <c r="DP69" s="41" t="n">
        <v>30</v>
      </c>
      <c r="DQ69" s="41" t="n">
        <v>400</v>
      </c>
      <c r="DR69" s="41" t="n">
        <v>3000</v>
      </c>
      <c r="DS69" s="41" t="n">
        <v>3</v>
      </c>
      <c r="DT69" s="41" t="n">
        <v>30</v>
      </c>
      <c r="DU69" s="41" t="n">
        <v>400</v>
      </c>
      <c r="DV69" s="41" t="n">
        <v>3000</v>
      </c>
      <c r="DW69" s="41" t="n">
        <v>3</v>
      </c>
      <c r="DX69" s="41" t="n">
        <v>30</v>
      </c>
      <c r="DY69" s="41" t="n">
        <v>400</v>
      </c>
      <c r="DZ69" s="41" t="n">
        <v>3000</v>
      </c>
      <c r="EA69" s="41" t="n">
        <v>3</v>
      </c>
      <c r="EB69" s="41" t="n">
        <v>30</v>
      </c>
      <c r="EC69" s="41" t="n">
        <v>400</v>
      </c>
      <c r="ED69" s="41" t="n">
        <v>3000</v>
      </c>
      <c r="EI69" s="41" t="n">
        <v>2</v>
      </c>
      <c r="EJ69" s="41" t="n">
        <v>30</v>
      </c>
      <c r="EK69" s="41" t="n">
        <v>400</v>
      </c>
      <c r="EL69" s="41" t="n">
        <v>3000</v>
      </c>
      <c r="EM69" s="41" t="n">
        <v>3</v>
      </c>
      <c r="EN69" s="41" t="n">
        <v>30</v>
      </c>
      <c r="EO69" s="41" t="n">
        <v>400</v>
      </c>
      <c r="EP69" s="41" t="n">
        <v>3000</v>
      </c>
      <c r="EQ69" s="41" t="n">
        <v>3</v>
      </c>
      <c r="ER69" s="41" t="n">
        <v>30</v>
      </c>
      <c r="ES69" s="41" t="n">
        <v>400</v>
      </c>
      <c r="ET69" s="41" t="n">
        <v>3000</v>
      </c>
      <c r="EU69" s="41" t="n">
        <v>3</v>
      </c>
      <c r="EV69" s="41" t="n">
        <v>30</v>
      </c>
      <c r="EW69" s="41" t="n">
        <v>400</v>
      </c>
      <c r="EX69" s="41" t="n">
        <v>3000</v>
      </c>
      <c r="EY69" s="41" t="n">
        <v>3</v>
      </c>
      <c r="EZ69" s="41" t="n">
        <v>30</v>
      </c>
      <c r="FA69" s="41" t="n">
        <v>400</v>
      </c>
      <c r="FB69" s="41" t="n">
        <v>3000</v>
      </c>
      <c r="FC69" s="68" t="n">
        <v>3</v>
      </c>
      <c r="FD69" s="68" t="n">
        <v>30</v>
      </c>
      <c r="FE69" s="68" t="n">
        <v>400</v>
      </c>
      <c r="FF69" s="68" t="n">
        <v>3000</v>
      </c>
      <c r="FG69" s="41" t="n">
        <v>3</v>
      </c>
      <c r="FH69" s="41" t="n">
        <v>30</v>
      </c>
      <c r="FI69" s="41" t="n">
        <v>400</v>
      </c>
      <c r="FJ69" s="41" t="n">
        <v>3000</v>
      </c>
      <c r="FK69" s="41" t="n">
        <v>2</v>
      </c>
      <c r="FL69" s="41" t="n">
        <v>30</v>
      </c>
      <c r="FM69" s="41" t="n">
        <v>400</v>
      </c>
      <c r="FN69" s="41" t="n">
        <v>3000</v>
      </c>
      <c r="FO69" s="41" t="n">
        <v>3</v>
      </c>
      <c r="FP69" s="41" t="n">
        <v>30</v>
      </c>
      <c r="FQ69" s="41" t="n">
        <v>400</v>
      </c>
      <c r="FR69" s="41" t="n">
        <v>3000</v>
      </c>
      <c r="FS69" s="41" t="n">
        <v>3</v>
      </c>
      <c r="FT69" s="41" t="n">
        <v>30</v>
      </c>
      <c r="FU69" s="41" t="n">
        <v>400</v>
      </c>
      <c r="FV69" s="41" t="n">
        <v>3000</v>
      </c>
      <c r="FW69" s="41" t="n">
        <v>3</v>
      </c>
      <c r="FX69" s="41" t="n">
        <v>30</v>
      </c>
      <c r="FY69" s="41" t="n">
        <v>400</v>
      </c>
      <c r="FZ69" s="41" t="n">
        <v>3000</v>
      </c>
      <c r="GA69" s="41" t="n">
        <v>3</v>
      </c>
      <c r="GB69" s="41" t="n">
        <v>30</v>
      </c>
      <c r="GC69" s="41" t="n">
        <v>400</v>
      </c>
      <c r="GD69" s="41" t="n">
        <v>3000</v>
      </c>
      <c r="GE69" s="41" t="n">
        <v>3</v>
      </c>
      <c r="GF69" s="41" t="n">
        <v>30</v>
      </c>
      <c r="GG69" s="41" t="n">
        <v>400</v>
      </c>
      <c r="GH69" s="41" t="n">
        <v>3000</v>
      </c>
      <c r="GI69" s="41" t="n">
        <v>3</v>
      </c>
      <c r="GJ69" s="41" t="n">
        <v>30</v>
      </c>
      <c r="GK69" s="41" t="n">
        <v>400</v>
      </c>
      <c r="GL69" s="41" t="n">
        <v>3000</v>
      </c>
      <c r="GM69" s="41" t="n">
        <v>1</v>
      </c>
      <c r="GN69" s="41" t="n">
        <v>20</v>
      </c>
      <c r="GO69" s="41" t="n">
        <v>200</v>
      </c>
      <c r="GP69" s="41" t="n">
        <v>2000</v>
      </c>
      <c r="GQ69" s="41" t="n">
        <v>3</v>
      </c>
      <c r="GR69" s="41" t="n">
        <v>30</v>
      </c>
      <c r="GS69" s="41" t="n">
        <v>400</v>
      </c>
      <c r="GT69" s="41" t="n">
        <v>3000</v>
      </c>
      <c r="GU69" s="41" t="n">
        <v>3</v>
      </c>
      <c r="GV69" s="41" t="n">
        <v>30</v>
      </c>
      <c r="GW69" s="41" t="n">
        <v>400</v>
      </c>
      <c r="GX69" s="41" t="n">
        <v>3000</v>
      </c>
      <c r="HC69" s="41" t="n">
        <v>2</v>
      </c>
      <c r="HD69" s="41" t="n">
        <v>20</v>
      </c>
      <c r="HE69" s="41" t="n">
        <v>200</v>
      </c>
      <c r="HF69" s="41" t="n">
        <v>2000</v>
      </c>
    </row>
    <row r="70" customFormat="false" ht="41.35" hidden="false" customHeight="false" outlineLevel="0" collapsed="false">
      <c r="A70" s="14" t="s">
        <v>252</v>
      </c>
      <c r="B70" s="10" t="s">
        <v>257</v>
      </c>
      <c r="C70" s="79" t="n">
        <f aca="false">IF(OR(H70&lt;=1,I70&lt;=1)=1,0,IF(OR(H70&lt;2,I70&lt;2)=1,1,2))</f>
        <v>0</v>
      </c>
      <c r="D70" s="48"/>
      <c r="F70" s="48"/>
      <c r="G70" s="67" t="n">
        <f aca="false">COUNTIF(N70:HA70,1)+COUNTIF(N70:HA70,2)*0.5</f>
        <v>4</v>
      </c>
      <c r="H70" s="67" t="n">
        <f aca="false">COUNTIF(N70:HA70,10)+COUNTIF(N70:HA70,20)*0.5</f>
        <v>1.5</v>
      </c>
      <c r="I70" s="67" t="n">
        <f aca="false">COUNTIF(N70:HA70,1000)+COUNTIF(N70:HA70,2000)*0.5</f>
        <v>1</v>
      </c>
      <c r="J70" s="48" t="str">
        <f aca="false">IF(K70=100,"AV",IF(K70=200,"AF",IF(K70=300,"SF",0)))</f>
        <v>AV</v>
      </c>
      <c r="K70" s="48" t="n">
        <f aca="false">IF(COUNTIF(N70:HA70,300)&gt;=1,300,IF(COUNTIF(N70:HA70,200)&gt;=1,200,IF(COUNTIF(N70:HA70,100)&gt;=1,100,0)))</f>
        <v>100</v>
      </c>
      <c r="L70" s="67" t="n">
        <f aca="false">K70-E70</f>
        <v>100</v>
      </c>
      <c r="M70" s="67"/>
      <c r="N70" s="10"/>
      <c r="O70" s="68" t="n">
        <v>1</v>
      </c>
      <c r="P70" s="68" t="n">
        <v>30</v>
      </c>
      <c r="Q70" s="68" t="n">
        <v>400</v>
      </c>
      <c r="R70" s="68" t="n">
        <v>3000</v>
      </c>
      <c r="S70" s="41" t="n">
        <v>3</v>
      </c>
      <c r="T70" s="41" t="n">
        <v>30</v>
      </c>
      <c r="U70" s="41" t="n">
        <v>400</v>
      </c>
      <c r="V70" s="41" t="n">
        <v>3000</v>
      </c>
      <c r="AA70" s="41" t="n">
        <v>3</v>
      </c>
      <c r="AB70" s="41" t="n">
        <v>30</v>
      </c>
      <c r="AC70" s="41" t="n">
        <v>400</v>
      </c>
      <c r="AD70" s="41" t="n">
        <v>3000</v>
      </c>
      <c r="AI70" s="41" t="n">
        <v>3</v>
      </c>
      <c r="AJ70" s="41" t="n">
        <v>30</v>
      </c>
      <c r="AK70" s="41" t="n">
        <v>400</v>
      </c>
      <c r="AL70" s="41" t="n">
        <v>3000</v>
      </c>
      <c r="AM70" s="41" t="n">
        <v>3</v>
      </c>
      <c r="AN70" s="82" t="n">
        <v>30</v>
      </c>
      <c r="AO70" s="82" t="n">
        <v>400</v>
      </c>
      <c r="AP70" s="82" t="n">
        <v>3000</v>
      </c>
      <c r="AQ70" s="82" t="n">
        <v>3</v>
      </c>
      <c r="AR70" s="82" t="n">
        <v>30</v>
      </c>
      <c r="AS70" s="82" t="n">
        <v>400</v>
      </c>
      <c r="AT70" s="82" t="n">
        <v>3000</v>
      </c>
      <c r="AU70" s="41" t="n">
        <v>3</v>
      </c>
      <c r="AV70" s="41" t="n">
        <v>30</v>
      </c>
      <c r="AW70" s="41" t="n">
        <v>400</v>
      </c>
      <c r="AX70" s="41" t="n">
        <v>3000</v>
      </c>
      <c r="AY70" s="41" t="n">
        <v>3</v>
      </c>
      <c r="AZ70" s="41" t="n">
        <v>30</v>
      </c>
      <c r="BA70" s="41" t="n">
        <v>400</v>
      </c>
      <c r="BB70" s="41" t="n">
        <v>3000</v>
      </c>
      <c r="BG70" s="41" t="n">
        <v>3</v>
      </c>
      <c r="BH70" s="41" t="n">
        <v>30</v>
      </c>
      <c r="BI70" s="41" t="n">
        <v>400</v>
      </c>
      <c r="BJ70" s="41" t="n">
        <v>3000</v>
      </c>
      <c r="BK70" s="41" t="n">
        <v>3</v>
      </c>
      <c r="BL70" s="41" t="n">
        <v>30</v>
      </c>
      <c r="BM70" s="41" t="n">
        <v>400</v>
      </c>
      <c r="BN70" s="41" t="n">
        <v>3000</v>
      </c>
      <c r="BS70" s="68" t="n">
        <v>3</v>
      </c>
      <c r="BT70" s="68" t="n">
        <v>30</v>
      </c>
      <c r="BU70" s="68" t="n">
        <v>400</v>
      </c>
      <c r="BV70" s="68" t="n">
        <v>3000</v>
      </c>
      <c r="BW70" s="41" t="n">
        <v>3</v>
      </c>
      <c r="BX70" s="41" t="n">
        <v>30</v>
      </c>
      <c r="BY70" s="41" t="n">
        <v>400</v>
      </c>
      <c r="BZ70" s="41" t="n">
        <v>3000</v>
      </c>
      <c r="CE70" s="41" t="n">
        <v>2</v>
      </c>
      <c r="CF70" s="41" t="n">
        <v>20</v>
      </c>
      <c r="CG70" s="41" t="n">
        <v>100</v>
      </c>
      <c r="CH70" s="41" t="n">
        <v>2000</v>
      </c>
      <c r="CI70" s="41" t="n">
        <v>3</v>
      </c>
      <c r="CJ70" s="41" t="n">
        <v>30</v>
      </c>
      <c r="CK70" s="41" t="n">
        <v>400</v>
      </c>
      <c r="CL70" s="41" t="n">
        <v>3000</v>
      </c>
      <c r="CM70" s="41" t="n">
        <v>3</v>
      </c>
      <c r="CN70" s="41" t="n">
        <v>30</v>
      </c>
      <c r="CO70" s="41" t="n">
        <v>400</v>
      </c>
      <c r="CP70" s="41" t="n">
        <v>3000</v>
      </c>
      <c r="CQ70" s="41" t="n">
        <v>3</v>
      </c>
      <c r="CR70" s="41" t="n">
        <v>30</v>
      </c>
      <c r="CS70" s="41" t="n">
        <v>400</v>
      </c>
      <c r="CT70" s="41" t="n">
        <v>3000</v>
      </c>
      <c r="CU70" s="41" t="n">
        <v>3</v>
      </c>
      <c r="CV70" s="41" t="n">
        <v>30</v>
      </c>
      <c r="CW70" s="41" t="n">
        <v>400</v>
      </c>
      <c r="CX70" s="41" t="n">
        <v>3000</v>
      </c>
      <c r="CY70" s="68"/>
      <c r="CZ70" s="68"/>
      <c r="DA70" s="68"/>
      <c r="DB70" s="68"/>
      <c r="DC70" s="41" t="n">
        <v>3</v>
      </c>
      <c r="DD70" s="41" t="n">
        <v>30</v>
      </c>
      <c r="DE70" s="41" t="n">
        <v>400</v>
      </c>
      <c r="DF70" s="41" t="n">
        <v>3000</v>
      </c>
      <c r="DG70" s="41" t="n">
        <v>3</v>
      </c>
      <c r="DH70" s="41" t="n">
        <v>30</v>
      </c>
      <c r="DI70" s="41" t="n">
        <v>400</v>
      </c>
      <c r="DJ70" s="41" t="n">
        <v>3000</v>
      </c>
      <c r="DK70" s="41" t="n">
        <v>3</v>
      </c>
      <c r="DL70" s="41" t="n">
        <v>30</v>
      </c>
      <c r="DM70" s="41" t="n">
        <v>400</v>
      </c>
      <c r="DN70" s="41" t="n">
        <v>3000</v>
      </c>
      <c r="DO70" s="41" t="n">
        <v>3</v>
      </c>
      <c r="DP70" s="41" t="n">
        <v>30</v>
      </c>
      <c r="DQ70" s="41" t="n">
        <v>400</v>
      </c>
      <c r="DR70" s="41" t="n">
        <v>3000</v>
      </c>
      <c r="DS70" s="41" t="n">
        <v>3</v>
      </c>
      <c r="DT70" s="41" t="n">
        <v>30</v>
      </c>
      <c r="DU70" s="41" t="n">
        <v>400</v>
      </c>
      <c r="DV70" s="41" t="n">
        <v>3000</v>
      </c>
      <c r="DW70" s="41" t="n">
        <v>3</v>
      </c>
      <c r="DX70" s="41" t="n">
        <v>30</v>
      </c>
      <c r="DY70" s="41" t="n">
        <v>400</v>
      </c>
      <c r="DZ70" s="41" t="n">
        <v>3000</v>
      </c>
      <c r="EA70" s="41" t="n">
        <v>3</v>
      </c>
      <c r="EB70" s="41" t="n">
        <v>30</v>
      </c>
      <c r="EC70" s="41" t="n">
        <v>400</v>
      </c>
      <c r="ED70" s="41" t="n">
        <v>3000</v>
      </c>
      <c r="EI70" s="41" t="n">
        <v>2</v>
      </c>
      <c r="EJ70" s="41" t="n">
        <v>30</v>
      </c>
      <c r="EK70" s="41" t="n">
        <v>400</v>
      </c>
      <c r="EL70" s="41" t="n">
        <v>3000</v>
      </c>
      <c r="EM70" s="41" t="n">
        <v>2</v>
      </c>
      <c r="EN70" s="41" t="n">
        <v>20</v>
      </c>
      <c r="EO70" s="41" t="n">
        <v>100</v>
      </c>
      <c r="EP70" s="41" t="n">
        <v>2000</v>
      </c>
      <c r="EQ70" s="41" t="n">
        <v>3</v>
      </c>
      <c r="ER70" s="41" t="n">
        <v>30</v>
      </c>
      <c r="ES70" s="41" t="n">
        <v>400</v>
      </c>
      <c r="ET70" s="41" t="n">
        <v>3000</v>
      </c>
      <c r="EU70" s="41" t="n">
        <v>3</v>
      </c>
      <c r="EV70" s="41" t="n">
        <v>30</v>
      </c>
      <c r="EW70" s="41" t="n">
        <v>400</v>
      </c>
      <c r="EX70" s="41" t="n">
        <v>3000</v>
      </c>
      <c r="EY70" s="41" t="n">
        <v>3</v>
      </c>
      <c r="EZ70" s="41" t="n">
        <v>30</v>
      </c>
      <c r="FA70" s="41" t="n">
        <v>400</v>
      </c>
      <c r="FB70" s="41" t="n">
        <v>3000</v>
      </c>
      <c r="FC70" s="68" t="n">
        <v>3</v>
      </c>
      <c r="FD70" s="68" t="n">
        <v>30</v>
      </c>
      <c r="FE70" s="68" t="n">
        <v>400</v>
      </c>
      <c r="FF70" s="68" t="n">
        <v>3000</v>
      </c>
      <c r="FG70" s="41" t="n">
        <v>3</v>
      </c>
      <c r="FH70" s="41" t="n">
        <v>30</v>
      </c>
      <c r="FI70" s="41" t="n">
        <v>400</v>
      </c>
      <c r="FJ70" s="41" t="n">
        <v>3000</v>
      </c>
      <c r="FK70" s="41" t="n">
        <v>2</v>
      </c>
      <c r="FL70" s="41" t="n">
        <v>30</v>
      </c>
      <c r="FM70" s="41" t="n">
        <v>400</v>
      </c>
      <c r="FN70" s="41" t="n">
        <v>3000</v>
      </c>
      <c r="FO70" s="41" t="n">
        <v>3</v>
      </c>
      <c r="FP70" s="41" t="n">
        <v>30</v>
      </c>
      <c r="FQ70" s="41" t="n">
        <v>400</v>
      </c>
      <c r="FR70" s="41" t="n">
        <v>3000</v>
      </c>
      <c r="FS70" s="41" t="n">
        <v>1</v>
      </c>
      <c r="FT70" s="41" t="n">
        <v>20</v>
      </c>
      <c r="FU70" s="41" t="n">
        <v>100</v>
      </c>
      <c r="FV70" s="41" t="n">
        <v>3000</v>
      </c>
      <c r="FW70" s="41" t="n">
        <v>3</v>
      </c>
      <c r="FX70" s="41" t="n">
        <v>30</v>
      </c>
      <c r="FY70" s="41" t="n">
        <v>400</v>
      </c>
      <c r="FZ70" s="41" t="n">
        <v>3000</v>
      </c>
      <c r="GA70" s="41" t="n">
        <v>3</v>
      </c>
      <c r="GB70" s="41" t="n">
        <v>30</v>
      </c>
      <c r="GC70" s="41" t="n">
        <v>400</v>
      </c>
      <c r="GD70" s="41" t="n">
        <v>3000</v>
      </c>
      <c r="GE70" s="41" t="n">
        <v>3</v>
      </c>
      <c r="GF70" s="41" t="n">
        <v>30</v>
      </c>
      <c r="GG70" s="41" t="n">
        <v>400</v>
      </c>
      <c r="GH70" s="41" t="n">
        <v>3000</v>
      </c>
      <c r="GI70" s="41" t="n">
        <v>3</v>
      </c>
      <c r="GJ70" s="41" t="n">
        <v>30</v>
      </c>
      <c r="GK70" s="41" t="n">
        <v>400</v>
      </c>
      <c r="GL70" s="41" t="n">
        <v>3000</v>
      </c>
      <c r="GM70" s="41" t="n">
        <v>3</v>
      </c>
      <c r="GN70" s="41" t="n">
        <v>30</v>
      </c>
      <c r="GO70" s="41" t="n">
        <v>400</v>
      </c>
      <c r="GP70" s="41" t="n">
        <v>3000</v>
      </c>
      <c r="GQ70" s="41" t="n">
        <v>3</v>
      </c>
      <c r="GR70" s="41" t="n">
        <v>30</v>
      </c>
      <c r="GS70" s="41" t="n">
        <v>400</v>
      </c>
      <c r="GT70" s="41" t="n">
        <v>3000</v>
      </c>
      <c r="GU70" s="41" t="n">
        <v>3</v>
      </c>
      <c r="GV70" s="41" t="n">
        <v>30</v>
      </c>
      <c r="GW70" s="41" t="n">
        <v>400</v>
      </c>
      <c r="GX70" s="41" t="n">
        <v>3000</v>
      </c>
      <c r="HC70" s="41" t="n">
        <v>3</v>
      </c>
      <c r="HD70" s="41" t="n">
        <v>30</v>
      </c>
      <c r="HE70" s="41" t="n">
        <v>400</v>
      </c>
      <c r="HF70" s="41" t="n">
        <v>3000</v>
      </c>
    </row>
    <row r="71" customFormat="false" ht="41.35" hidden="false" customHeight="false" outlineLevel="0" collapsed="false">
      <c r="A71" s="14" t="s">
        <v>258</v>
      </c>
      <c r="B71" s="10" t="s">
        <v>259</v>
      </c>
      <c r="C71" s="79" t="n">
        <f aca="false">IF(OR(H71&lt;=1,I71&lt;=1)=1,0,IF(OR(H71&lt;2,I71&lt;2)=1,1,2))</f>
        <v>2</v>
      </c>
      <c r="D71" s="48" t="s">
        <v>121</v>
      </c>
      <c r="F71" s="48" t="s">
        <v>126</v>
      </c>
      <c r="G71" s="67" t="n">
        <f aca="false">COUNTIF(N71:HA71,1)+COUNTIF(N71:HA71,2)*0.5</f>
        <v>10.5</v>
      </c>
      <c r="H71" s="67" t="n">
        <f aca="false">COUNTIF(N71:HA71,10)+COUNTIF(N71:HA71,20)*0.5</f>
        <v>7.5</v>
      </c>
      <c r="I71" s="67" t="n">
        <f aca="false">COUNTIF(N71:HA71,1000)+COUNTIF(N71:HA71,2000)*0.5</f>
        <v>6.5</v>
      </c>
      <c r="J71" s="48" t="str">
        <f aca="false">IF(K71=100,"AV",IF(K71=200,"AF",IF(K71=300,"SF",0)))</f>
        <v>SF</v>
      </c>
      <c r="K71" s="48" t="n">
        <f aca="false">IF(COUNTIF(N71:HA71,300)&gt;=1,300,IF(COUNTIF(N71:HA71,200)&gt;=1,200,IF(COUNTIF(N71:HA71,100)&gt;=1,100,0)))</f>
        <v>300</v>
      </c>
      <c r="L71" s="67" t="n">
        <f aca="false">K71-E71</f>
        <v>300</v>
      </c>
      <c r="M71" s="67"/>
      <c r="N71" s="10"/>
      <c r="O71" s="68" t="n">
        <v>1</v>
      </c>
      <c r="P71" s="68" t="n">
        <v>20</v>
      </c>
      <c r="Q71" s="68" t="n">
        <v>100</v>
      </c>
      <c r="R71" s="68" t="n">
        <v>2000</v>
      </c>
      <c r="S71" s="41" t="n">
        <v>3</v>
      </c>
      <c r="T71" s="41" t="n">
        <v>30</v>
      </c>
      <c r="U71" s="41" t="n">
        <v>400</v>
      </c>
      <c r="V71" s="41" t="n">
        <v>3000</v>
      </c>
      <c r="AA71" s="41" t="n">
        <v>3</v>
      </c>
      <c r="AB71" s="41" t="n">
        <v>30</v>
      </c>
      <c r="AC71" s="41" t="n">
        <v>400</v>
      </c>
      <c r="AD71" s="41" t="n">
        <v>3000</v>
      </c>
      <c r="AI71" s="41" t="n">
        <v>1</v>
      </c>
      <c r="AJ71" s="41" t="n">
        <v>20</v>
      </c>
      <c r="AK71" s="41" t="n">
        <v>100</v>
      </c>
      <c r="AL71" s="41" t="n">
        <v>2000</v>
      </c>
      <c r="AM71" s="41" t="n">
        <v>3</v>
      </c>
      <c r="AN71" s="82" t="n">
        <v>30</v>
      </c>
      <c r="AO71" s="82" t="n">
        <v>400</v>
      </c>
      <c r="AP71" s="82" t="n">
        <v>3000</v>
      </c>
      <c r="AQ71" s="82" t="n">
        <v>3</v>
      </c>
      <c r="AR71" s="82" t="n">
        <v>30</v>
      </c>
      <c r="AS71" s="82" t="n">
        <v>400</v>
      </c>
      <c r="AT71" s="82" t="n">
        <v>3000</v>
      </c>
      <c r="AU71" s="41" t="n">
        <v>3</v>
      </c>
      <c r="AV71" s="41" t="n">
        <v>30</v>
      </c>
      <c r="AW71" s="41" t="n">
        <v>400</v>
      </c>
      <c r="AX71" s="41" t="n">
        <v>3000</v>
      </c>
      <c r="AY71" s="41" t="n">
        <v>3</v>
      </c>
      <c r="AZ71" s="41" t="n">
        <v>30</v>
      </c>
      <c r="BA71" s="41" t="n">
        <v>400</v>
      </c>
      <c r="BB71" s="41" t="n">
        <v>3000</v>
      </c>
      <c r="BG71" s="41" t="n">
        <v>3</v>
      </c>
      <c r="BH71" s="41" t="n">
        <v>30</v>
      </c>
      <c r="BI71" s="41" t="n">
        <v>400</v>
      </c>
      <c r="BJ71" s="41" t="n">
        <v>3000</v>
      </c>
      <c r="BK71" s="41" t="n">
        <v>3</v>
      </c>
      <c r="BL71" s="41" t="n">
        <v>30</v>
      </c>
      <c r="BM71" s="41" t="n">
        <v>400</v>
      </c>
      <c r="BN71" s="41" t="n">
        <v>3000</v>
      </c>
      <c r="BS71" s="68" t="n">
        <v>3</v>
      </c>
      <c r="BT71" s="68" t="n">
        <v>30</v>
      </c>
      <c r="BU71" s="68" t="n">
        <v>400</v>
      </c>
      <c r="BV71" s="68" t="n">
        <v>3000</v>
      </c>
      <c r="BW71" s="41" t="n">
        <v>2</v>
      </c>
      <c r="BX71" s="41" t="n">
        <v>20</v>
      </c>
      <c r="BY71" s="41" t="n">
        <v>100</v>
      </c>
      <c r="BZ71" s="41" t="n">
        <v>2000</v>
      </c>
      <c r="CE71" s="41" t="n">
        <v>1</v>
      </c>
      <c r="CF71" s="41" t="n">
        <v>10</v>
      </c>
      <c r="CG71" s="41" t="n">
        <v>100</v>
      </c>
      <c r="CH71" s="41" t="n">
        <v>1000</v>
      </c>
      <c r="CI71" s="41" t="n">
        <v>2</v>
      </c>
      <c r="CJ71" s="41" t="n">
        <v>20</v>
      </c>
      <c r="CK71" s="41" t="n">
        <v>100</v>
      </c>
      <c r="CL71" s="41" t="n">
        <v>2000</v>
      </c>
      <c r="CM71" s="41" t="n">
        <v>3</v>
      </c>
      <c r="CN71" s="41" t="n">
        <v>30</v>
      </c>
      <c r="CO71" s="41" t="n">
        <v>400</v>
      </c>
      <c r="CP71" s="41" t="n">
        <v>3000</v>
      </c>
      <c r="CQ71" s="41" t="n">
        <v>3</v>
      </c>
      <c r="CR71" s="41" t="n">
        <v>30</v>
      </c>
      <c r="CS71" s="41" t="n">
        <v>400</v>
      </c>
      <c r="CT71" s="41" t="n">
        <v>3000</v>
      </c>
      <c r="CU71" s="41" t="n">
        <v>3</v>
      </c>
      <c r="CV71" s="41" t="n">
        <v>30</v>
      </c>
      <c r="CW71" s="41" t="n">
        <v>400</v>
      </c>
      <c r="CX71" s="41" t="n">
        <v>3000</v>
      </c>
      <c r="CY71" s="68"/>
      <c r="CZ71" s="68"/>
      <c r="DA71" s="68"/>
      <c r="DB71" s="68"/>
      <c r="DC71" s="41" t="n">
        <v>3</v>
      </c>
      <c r="DD71" s="41" t="n">
        <v>30</v>
      </c>
      <c r="DE71" s="41" t="n">
        <v>400</v>
      </c>
      <c r="DF71" s="41" t="n">
        <v>3000</v>
      </c>
      <c r="DG71" s="41" t="n">
        <v>3</v>
      </c>
      <c r="DH71" s="41" t="n">
        <v>30</v>
      </c>
      <c r="DI71" s="41" t="n">
        <v>400</v>
      </c>
      <c r="DJ71" s="41" t="n">
        <v>3000</v>
      </c>
      <c r="DK71" s="41" t="n">
        <v>3</v>
      </c>
      <c r="DL71" s="41" t="n">
        <v>30</v>
      </c>
      <c r="DM71" s="41" t="n">
        <v>400</v>
      </c>
      <c r="DN71" s="41" t="n">
        <v>3000</v>
      </c>
      <c r="DO71" s="41" t="n">
        <v>3</v>
      </c>
      <c r="DP71" s="41" t="n">
        <v>30</v>
      </c>
      <c r="DQ71" s="41" t="n">
        <v>400</v>
      </c>
      <c r="DR71" s="41" t="n">
        <v>3000</v>
      </c>
      <c r="DS71" s="41" t="n">
        <v>3</v>
      </c>
      <c r="DT71" s="41" t="n">
        <v>30</v>
      </c>
      <c r="DU71" s="41" t="n">
        <v>400</v>
      </c>
      <c r="DV71" s="41" t="n">
        <v>3000</v>
      </c>
      <c r="DW71" s="41" t="n">
        <v>3</v>
      </c>
      <c r="DX71" s="41" t="n">
        <v>30</v>
      </c>
      <c r="DY71" s="41" t="n">
        <v>400</v>
      </c>
      <c r="DZ71" s="41" t="n">
        <v>3000</v>
      </c>
      <c r="EA71" s="41" t="n">
        <v>3</v>
      </c>
      <c r="EB71" s="41" t="n">
        <v>30</v>
      </c>
      <c r="EC71" s="41" t="n">
        <v>400</v>
      </c>
      <c r="ED71" s="41" t="n">
        <v>3000</v>
      </c>
      <c r="EI71" s="41" t="n">
        <v>1</v>
      </c>
      <c r="EJ71" s="41" t="n">
        <v>10</v>
      </c>
      <c r="EK71" s="41" t="n">
        <v>300</v>
      </c>
      <c r="EL71" s="41" t="n">
        <v>2000</v>
      </c>
      <c r="EM71" s="41" t="n">
        <v>1</v>
      </c>
      <c r="EN71" s="41" t="n">
        <v>30</v>
      </c>
      <c r="EO71" s="41" t="n">
        <v>400</v>
      </c>
      <c r="EP71" s="41" t="n">
        <v>3000</v>
      </c>
      <c r="EQ71" s="41" t="n">
        <v>1</v>
      </c>
      <c r="ER71" s="41" t="n">
        <v>20</v>
      </c>
      <c r="ES71" s="41" t="n">
        <v>100</v>
      </c>
      <c r="ET71" s="41" t="n">
        <v>2000</v>
      </c>
      <c r="EU71" s="41" t="n">
        <v>3</v>
      </c>
      <c r="EV71" s="41" t="n">
        <v>30</v>
      </c>
      <c r="EW71" s="41" t="n">
        <v>400</v>
      </c>
      <c r="EX71" s="41" t="n">
        <v>3000</v>
      </c>
      <c r="EY71" s="41" t="n">
        <v>3</v>
      </c>
      <c r="EZ71" s="41" t="n">
        <v>30</v>
      </c>
      <c r="FA71" s="41" t="n">
        <v>400</v>
      </c>
      <c r="FB71" s="41" t="n">
        <v>3000</v>
      </c>
      <c r="FC71" s="68" t="n">
        <v>3</v>
      </c>
      <c r="FD71" s="68" t="n">
        <v>30</v>
      </c>
      <c r="FE71" s="68" t="n">
        <v>400</v>
      </c>
      <c r="FF71" s="68" t="n">
        <v>3000</v>
      </c>
      <c r="FG71" s="41" t="n">
        <v>3</v>
      </c>
      <c r="FH71" s="41" t="n">
        <v>30</v>
      </c>
      <c r="FI71" s="41" t="n">
        <v>400</v>
      </c>
      <c r="FJ71" s="41" t="n">
        <v>3000</v>
      </c>
      <c r="FK71" s="41" t="n">
        <v>3</v>
      </c>
      <c r="FL71" s="41" t="n">
        <v>20</v>
      </c>
      <c r="FM71" s="41" t="n">
        <v>200</v>
      </c>
      <c r="FN71" s="41" t="n">
        <v>2000</v>
      </c>
      <c r="FO71" s="41" t="n">
        <v>2</v>
      </c>
      <c r="FP71" s="41" t="n">
        <v>30</v>
      </c>
      <c r="FQ71" s="41" t="n">
        <v>400</v>
      </c>
      <c r="FR71" s="41" t="n">
        <v>3000</v>
      </c>
      <c r="FS71" s="41" t="n">
        <v>1</v>
      </c>
      <c r="FT71" s="41" t="n">
        <v>20</v>
      </c>
      <c r="FU71" s="41" t="n">
        <v>100</v>
      </c>
      <c r="FV71" s="41" t="n">
        <v>3000</v>
      </c>
      <c r="FW71" s="41" t="n">
        <v>3</v>
      </c>
      <c r="FX71" s="41" t="n">
        <v>30</v>
      </c>
      <c r="FY71" s="41" t="n">
        <v>400</v>
      </c>
      <c r="FZ71" s="41" t="n">
        <v>3000</v>
      </c>
      <c r="GA71" s="41" t="n">
        <v>1</v>
      </c>
      <c r="GB71" s="41" t="n">
        <v>10</v>
      </c>
      <c r="GC71" s="41" t="n">
        <v>100</v>
      </c>
      <c r="GD71" s="41" t="n">
        <v>1000</v>
      </c>
      <c r="GE71" s="41" t="n">
        <v>2</v>
      </c>
      <c r="GF71" s="41" t="n">
        <v>20</v>
      </c>
      <c r="GG71" s="41" t="n">
        <v>200</v>
      </c>
      <c r="GH71" s="41" t="n">
        <v>2000</v>
      </c>
      <c r="GI71" s="41" t="n">
        <v>3</v>
      </c>
      <c r="GJ71" s="41" t="n">
        <v>30</v>
      </c>
      <c r="GK71" s="41" t="n">
        <v>400</v>
      </c>
      <c r="GL71" s="41" t="n">
        <v>3000</v>
      </c>
      <c r="GM71" s="41" t="n">
        <v>2</v>
      </c>
      <c r="GN71" s="41" t="n">
        <v>20</v>
      </c>
      <c r="GO71" s="41" t="n">
        <v>200</v>
      </c>
      <c r="GP71" s="41" t="n">
        <v>2000</v>
      </c>
      <c r="GQ71" s="41" t="n">
        <v>3</v>
      </c>
      <c r="GR71" s="41" t="n">
        <v>30</v>
      </c>
      <c r="GS71" s="41" t="n">
        <v>400</v>
      </c>
      <c r="GT71" s="41" t="n">
        <v>3000</v>
      </c>
      <c r="GU71" s="41" t="n">
        <v>3</v>
      </c>
      <c r="GV71" s="41" t="n">
        <v>30</v>
      </c>
      <c r="GW71" s="41" t="n">
        <v>400</v>
      </c>
      <c r="GX71" s="41" t="n">
        <v>3000</v>
      </c>
      <c r="HC71" s="41" t="n">
        <v>2</v>
      </c>
      <c r="HD71" s="41" t="n">
        <v>20</v>
      </c>
      <c r="HE71" s="41" t="n">
        <v>200</v>
      </c>
      <c r="HF71" s="41" t="n">
        <v>2000</v>
      </c>
    </row>
    <row r="72" customFormat="false" ht="41.35" hidden="false" customHeight="false" outlineLevel="0" collapsed="false">
      <c r="A72" s="14" t="s">
        <v>260</v>
      </c>
      <c r="B72" s="10" t="s">
        <v>261</v>
      </c>
      <c r="C72" s="79" t="n">
        <f aca="false">IF(OR(H72&lt;=1,I72&lt;=1)=1,0,IF(OR(H72&lt;2,I72&lt;2)=1,1,2))</f>
        <v>2</v>
      </c>
      <c r="D72" s="48" t="s">
        <v>121</v>
      </c>
      <c r="F72" s="48" t="s">
        <v>126</v>
      </c>
      <c r="G72" s="67" t="n">
        <f aca="false">COUNTIF(N72:HA72,1)+COUNTIF(N72:HA72,2)*0.5</f>
        <v>7.5</v>
      </c>
      <c r="H72" s="67" t="n">
        <f aca="false">COUNTIF(N72:HA72,10)+COUNTIF(N72:HA72,20)*0.5</f>
        <v>6</v>
      </c>
      <c r="I72" s="67" t="n">
        <f aca="false">COUNTIF(N72:HA72,1000)+COUNTIF(N72:HA72,2000)*0.5</f>
        <v>5</v>
      </c>
      <c r="J72" s="48" t="str">
        <f aca="false">IF(K72=100,"AV",IF(K72=200,"AF",IF(K72=300,"SF",0)))</f>
        <v>AF</v>
      </c>
      <c r="K72" s="48" t="n">
        <f aca="false">IF(COUNTIF(N72:HA72,300)&gt;=1,300,IF(COUNTIF(N72:HA72,200)&gt;=1,200,IF(COUNTIF(N72:HA72,100)&gt;=1,100,0)))</f>
        <v>200</v>
      </c>
      <c r="L72" s="67" t="n">
        <f aca="false">K72-E72</f>
        <v>200</v>
      </c>
      <c r="M72" s="67"/>
      <c r="N72" s="10"/>
      <c r="O72" s="68" t="n">
        <v>3</v>
      </c>
      <c r="P72" s="68" t="n">
        <v>30</v>
      </c>
      <c r="Q72" s="68" t="n">
        <v>400</v>
      </c>
      <c r="R72" s="68" t="n">
        <v>3000</v>
      </c>
      <c r="S72" s="41" t="n">
        <v>3</v>
      </c>
      <c r="T72" s="41" t="n">
        <v>30</v>
      </c>
      <c r="U72" s="41" t="n">
        <v>400</v>
      </c>
      <c r="V72" s="41" t="n">
        <v>3000</v>
      </c>
      <c r="AA72" s="41" t="n">
        <v>3</v>
      </c>
      <c r="AB72" s="41" t="n">
        <v>30</v>
      </c>
      <c r="AC72" s="41" t="n">
        <v>400</v>
      </c>
      <c r="AD72" s="41" t="n">
        <v>3000</v>
      </c>
      <c r="AI72" s="41" t="n">
        <v>3</v>
      </c>
      <c r="AJ72" s="41" t="n">
        <v>30</v>
      </c>
      <c r="AK72" s="41" t="n">
        <v>400</v>
      </c>
      <c r="AL72" s="41" t="n">
        <v>3000</v>
      </c>
      <c r="AM72" s="41" t="n">
        <v>3</v>
      </c>
      <c r="AN72" s="82" t="n">
        <v>30</v>
      </c>
      <c r="AO72" s="82" t="n">
        <v>400</v>
      </c>
      <c r="AP72" s="82" t="n">
        <v>3000</v>
      </c>
      <c r="AQ72" s="82" t="n">
        <v>3</v>
      </c>
      <c r="AR72" s="82" t="n">
        <v>30</v>
      </c>
      <c r="AS72" s="82" t="n">
        <v>400</v>
      </c>
      <c r="AT72" s="82" t="n">
        <v>3000</v>
      </c>
      <c r="AU72" s="41" t="n">
        <v>3</v>
      </c>
      <c r="AV72" s="41" t="n">
        <v>30</v>
      </c>
      <c r="AW72" s="41" t="n">
        <v>400</v>
      </c>
      <c r="AX72" s="41" t="n">
        <v>3000</v>
      </c>
      <c r="AY72" s="41" t="n">
        <v>3</v>
      </c>
      <c r="AZ72" s="41" t="n">
        <v>30</v>
      </c>
      <c r="BA72" s="41" t="n">
        <v>400</v>
      </c>
      <c r="BB72" s="41" t="n">
        <v>3000</v>
      </c>
      <c r="BG72" s="41" t="n">
        <v>3</v>
      </c>
      <c r="BH72" s="41" t="n">
        <v>30</v>
      </c>
      <c r="BI72" s="41" t="n">
        <v>400</v>
      </c>
      <c r="BJ72" s="41" t="n">
        <v>3000</v>
      </c>
      <c r="BK72" s="41" t="n">
        <v>3</v>
      </c>
      <c r="BL72" s="41" t="n">
        <v>30</v>
      </c>
      <c r="BM72" s="41" t="n">
        <v>400</v>
      </c>
      <c r="BN72" s="41" t="n">
        <v>3000</v>
      </c>
      <c r="BS72" s="68" t="n">
        <v>2</v>
      </c>
      <c r="BT72" s="68" t="n">
        <v>30</v>
      </c>
      <c r="BU72" s="68" t="n">
        <v>400</v>
      </c>
      <c r="BV72" s="68" t="n">
        <v>3000</v>
      </c>
      <c r="BW72" s="41" t="n">
        <v>2</v>
      </c>
      <c r="BX72" s="41" t="n">
        <v>20</v>
      </c>
      <c r="BY72" s="41" t="n">
        <v>100</v>
      </c>
      <c r="BZ72" s="41" t="n">
        <v>2000</v>
      </c>
      <c r="CE72" s="41" t="n">
        <v>2</v>
      </c>
      <c r="CF72" s="41" t="n">
        <v>20</v>
      </c>
      <c r="CG72" s="41" t="n">
        <v>100</v>
      </c>
      <c r="CH72" s="41" t="n">
        <v>2000</v>
      </c>
      <c r="CI72" s="41" t="n">
        <v>3</v>
      </c>
      <c r="CJ72" s="41" t="n">
        <v>30</v>
      </c>
      <c r="CK72" s="41" t="n">
        <v>400</v>
      </c>
      <c r="CL72" s="41" t="n">
        <v>3000</v>
      </c>
      <c r="CM72" s="41" t="n">
        <v>3</v>
      </c>
      <c r="CN72" s="41" t="n">
        <v>30</v>
      </c>
      <c r="CO72" s="41" t="n">
        <v>400</v>
      </c>
      <c r="CP72" s="41" t="n">
        <v>3000</v>
      </c>
      <c r="CQ72" s="41" t="n">
        <v>3</v>
      </c>
      <c r="CR72" s="41" t="n">
        <v>30</v>
      </c>
      <c r="CS72" s="41" t="n">
        <v>400</v>
      </c>
      <c r="CT72" s="41" t="n">
        <v>3000</v>
      </c>
      <c r="CU72" s="41" t="n">
        <v>3</v>
      </c>
      <c r="CV72" s="41" t="n">
        <v>30</v>
      </c>
      <c r="CW72" s="41" t="n">
        <v>400</v>
      </c>
      <c r="CX72" s="41" t="n">
        <v>3000</v>
      </c>
      <c r="CY72" s="68"/>
      <c r="CZ72" s="68"/>
      <c r="DA72" s="68"/>
      <c r="DB72" s="68"/>
      <c r="DC72" s="41" t="n">
        <v>3</v>
      </c>
      <c r="DD72" s="41" t="n">
        <v>30</v>
      </c>
      <c r="DE72" s="41" t="n">
        <v>400</v>
      </c>
      <c r="DF72" s="41" t="n">
        <v>3000</v>
      </c>
      <c r="DG72" s="41" t="n">
        <v>3</v>
      </c>
      <c r="DH72" s="41" t="n">
        <v>30</v>
      </c>
      <c r="DI72" s="41" t="n">
        <v>400</v>
      </c>
      <c r="DJ72" s="41" t="n">
        <v>3000</v>
      </c>
      <c r="DK72" s="41" t="n">
        <v>3</v>
      </c>
      <c r="DL72" s="41" t="n">
        <v>30</v>
      </c>
      <c r="DM72" s="41" t="n">
        <v>400</v>
      </c>
      <c r="DN72" s="41" t="n">
        <v>3000</v>
      </c>
      <c r="DO72" s="41" t="n">
        <v>3</v>
      </c>
      <c r="DP72" s="41" t="n">
        <v>30</v>
      </c>
      <c r="DQ72" s="41" t="n">
        <v>400</v>
      </c>
      <c r="DR72" s="41" t="n">
        <v>3000</v>
      </c>
      <c r="DS72" s="41" t="n">
        <v>3</v>
      </c>
      <c r="DT72" s="41" t="n">
        <v>30</v>
      </c>
      <c r="DU72" s="41" t="n">
        <v>400</v>
      </c>
      <c r="DV72" s="41" t="n">
        <v>3000</v>
      </c>
      <c r="DW72" s="41" t="n">
        <v>3</v>
      </c>
      <c r="DX72" s="41" t="n">
        <v>30</v>
      </c>
      <c r="DY72" s="41" t="n">
        <v>400</v>
      </c>
      <c r="DZ72" s="41" t="n">
        <v>3000</v>
      </c>
      <c r="EA72" s="41" t="n">
        <v>2</v>
      </c>
      <c r="EB72" s="41" t="n">
        <v>20</v>
      </c>
      <c r="EC72" s="41" t="n">
        <v>100</v>
      </c>
      <c r="ED72" s="41" t="n">
        <v>2000</v>
      </c>
      <c r="EI72" s="41" t="n">
        <v>3</v>
      </c>
      <c r="EJ72" s="41" t="n">
        <v>30</v>
      </c>
      <c r="EK72" s="41" t="n">
        <v>400</v>
      </c>
      <c r="EL72" s="41" t="n">
        <v>3000</v>
      </c>
      <c r="EM72" s="41" t="n">
        <v>2</v>
      </c>
      <c r="EN72" s="41" t="n">
        <v>20</v>
      </c>
      <c r="EO72" s="41" t="n">
        <v>100</v>
      </c>
      <c r="EP72" s="41" t="n">
        <v>2000</v>
      </c>
      <c r="EQ72" s="41" t="n">
        <v>1</v>
      </c>
      <c r="ER72" s="41" t="n">
        <v>20</v>
      </c>
      <c r="ES72" s="41" t="n">
        <v>100</v>
      </c>
      <c r="ET72" s="41" t="n">
        <v>2000</v>
      </c>
      <c r="EU72" s="41" t="n">
        <v>3</v>
      </c>
      <c r="EV72" s="41" t="n">
        <v>30</v>
      </c>
      <c r="EW72" s="41" t="n">
        <v>400</v>
      </c>
      <c r="EX72" s="41" t="n">
        <v>3000</v>
      </c>
      <c r="EY72" s="41" t="n">
        <v>3</v>
      </c>
      <c r="EZ72" s="41" t="n">
        <v>30</v>
      </c>
      <c r="FA72" s="41" t="n">
        <v>400</v>
      </c>
      <c r="FB72" s="41" t="n">
        <v>3000</v>
      </c>
      <c r="FC72" s="68" t="n">
        <v>3</v>
      </c>
      <c r="FD72" s="68" t="n">
        <v>30</v>
      </c>
      <c r="FE72" s="68" t="n">
        <v>400</v>
      </c>
      <c r="FF72" s="68" t="n">
        <v>3000</v>
      </c>
      <c r="FG72" s="41" t="n">
        <v>3</v>
      </c>
      <c r="FH72" s="41" t="n">
        <v>30</v>
      </c>
      <c r="FI72" s="41" t="n">
        <v>400</v>
      </c>
      <c r="FJ72" s="41" t="n">
        <v>3000</v>
      </c>
      <c r="FK72" s="41" t="n">
        <v>3</v>
      </c>
      <c r="FL72" s="41" t="n">
        <v>30</v>
      </c>
      <c r="FM72" s="41" t="n">
        <v>400</v>
      </c>
      <c r="FN72" s="41" t="n">
        <v>3000</v>
      </c>
      <c r="FO72" s="41" t="n">
        <v>2</v>
      </c>
      <c r="FP72" s="41" t="n">
        <v>30</v>
      </c>
      <c r="FQ72" s="41" t="n">
        <v>400</v>
      </c>
      <c r="FR72" s="41" t="n">
        <v>3000</v>
      </c>
      <c r="FS72" s="41" t="n">
        <v>1</v>
      </c>
      <c r="FT72" s="41" t="n">
        <v>10</v>
      </c>
      <c r="FU72" s="41" t="n">
        <v>100</v>
      </c>
      <c r="FV72" s="41" t="n">
        <v>2000</v>
      </c>
      <c r="FW72" s="41" t="n">
        <v>3</v>
      </c>
      <c r="FX72" s="41" t="n">
        <v>30</v>
      </c>
      <c r="FY72" s="41" t="n">
        <v>400</v>
      </c>
      <c r="FZ72" s="41" t="n">
        <v>3000</v>
      </c>
      <c r="GA72" s="41" t="n">
        <v>1</v>
      </c>
      <c r="GB72" s="41" t="n">
        <v>10</v>
      </c>
      <c r="GC72" s="41" t="n">
        <v>100</v>
      </c>
      <c r="GD72" s="41" t="n">
        <v>1000</v>
      </c>
      <c r="GE72" s="41" t="n">
        <v>1</v>
      </c>
      <c r="GF72" s="41" t="n">
        <v>10</v>
      </c>
      <c r="GG72" s="41" t="n">
        <v>200</v>
      </c>
      <c r="GH72" s="41" t="n">
        <v>2000</v>
      </c>
      <c r="GI72" s="41" t="n">
        <v>3</v>
      </c>
      <c r="GJ72" s="41" t="n">
        <v>30</v>
      </c>
      <c r="GK72" s="41" t="n">
        <v>400</v>
      </c>
      <c r="GL72" s="41" t="n">
        <v>3000</v>
      </c>
      <c r="GM72" s="41" t="n">
        <v>2</v>
      </c>
      <c r="GN72" s="41" t="n">
        <v>20</v>
      </c>
      <c r="GO72" s="41" t="n">
        <v>200</v>
      </c>
      <c r="GP72" s="41" t="n">
        <v>2000</v>
      </c>
      <c r="GQ72" s="41" t="n">
        <v>3</v>
      </c>
      <c r="GR72" s="41" t="n">
        <v>30</v>
      </c>
      <c r="GS72" s="41" t="n">
        <v>400</v>
      </c>
      <c r="GT72" s="41" t="n">
        <v>3000</v>
      </c>
      <c r="GU72" s="41" t="n">
        <v>3</v>
      </c>
      <c r="GV72" s="41" t="n">
        <v>30</v>
      </c>
      <c r="GW72" s="41" t="n">
        <v>400</v>
      </c>
      <c r="GX72" s="41" t="n">
        <v>3000</v>
      </c>
      <c r="HC72" s="41" t="n">
        <v>2</v>
      </c>
      <c r="HD72" s="41" t="n">
        <v>20</v>
      </c>
      <c r="HE72" s="41" t="n">
        <v>200</v>
      </c>
      <c r="HF72" s="41" t="n">
        <v>2000</v>
      </c>
    </row>
    <row r="73" s="71" customFormat="true" ht="15.6" hidden="false" customHeight="false" outlineLevel="0" collapsed="false">
      <c r="A73" s="60" t="s">
        <v>262</v>
      </c>
      <c r="B73" s="61" t="s">
        <v>263</v>
      </c>
      <c r="C73" s="79"/>
      <c r="D73" s="69"/>
      <c r="E73" s="0"/>
      <c r="F73" s="69"/>
      <c r="G73" s="67"/>
      <c r="H73" s="67"/>
      <c r="I73" s="67"/>
      <c r="J73" s="48"/>
      <c r="K73" s="48"/>
      <c r="L73" s="67"/>
      <c r="M73" s="67"/>
      <c r="N73" s="61"/>
      <c r="O73" s="70" t="n">
        <v>0</v>
      </c>
      <c r="P73" s="70" t="n">
        <v>0</v>
      </c>
      <c r="Q73" s="70" t="n">
        <v>0</v>
      </c>
      <c r="R73" s="70" t="n">
        <v>0</v>
      </c>
      <c r="S73" s="82" t="n">
        <v>0</v>
      </c>
      <c r="T73" s="82" t="n">
        <v>0</v>
      </c>
      <c r="U73" s="82" t="n">
        <v>0</v>
      </c>
      <c r="V73" s="82" t="n">
        <v>0</v>
      </c>
      <c r="W73" s="82"/>
      <c r="X73" s="82"/>
      <c r="Y73" s="82"/>
      <c r="Z73" s="82"/>
      <c r="AA73" s="82" t="n">
        <v>0</v>
      </c>
      <c r="AB73" s="82" t="n">
        <v>0</v>
      </c>
      <c r="AC73" s="82" t="n">
        <v>0</v>
      </c>
      <c r="AD73" s="82" t="n">
        <v>0</v>
      </c>
      <c r="AE73" s="82"/>
      <c r="AF73" s="82"/>
      <c r="AG73" s="82"/>
      <c r="AH73" s="82"/>
      <c r="AI73" s="82" t="n">
        <v>0</v>
      </c>
      <c r="AJ73" s="82" t="n">
        <v>0</v>
      </c>
      <c r="AK73" s="82" t="n">
        <v>0</v>
      </c>
      <c r="AL73" s="82" t="n">
        <v>0</v>
      </c>
      <c r="AM73" s="82" t="n">
        <v>0</v>
      </c>
      <c r="AN73" s="82" t="n">
        <v>0</v>
      </c>
      <c r="AO73" s="82" t="n">
        <v>0</v>
      </c>
      <c r="AP73" s="82" t="n">
        <v>0</v>
      </c>
      <c r="AQ73" s="82" t="n">
        <v>0</v>
      </c>
      <c r="AR73" s="82" t="n">
        <v>0</v>
      </c>
      <c r="AS73" s="82" t="n">
        <v>0</v>
      </c>
      <c r="AT73" s="82" t="n">
        <v>0</v>
      </c>
      <c r="AU73" s="82" t="n">
        <v>0</v>
      </c>
      <c r="AV73" s="82" t="n">
        <v>0</v>
      </c>
      <c r="AW73" s="82" t="n">
        <v>0</v>
      </c>
      <c r="AX73" s="82" t="n">
        <v>0</v>
      </c>
      <c r="AY73" s="82" t="n">
        <v>0</v>
      </c>
      <c r="AZ73" s="82" t="n">
        <v>0</v>
      </c>
      <c r="BA73" s="82" t="n">
        <v>0</v>
      </c>
      <c r="BB73" s="82" t="n">
        <v>0</v>
      </c>
      <c r="BC73" s="82"/>
      <c r="BD73" s="82"/>
      <c r="BE73" s="82"/>
      <c r="BF73" s="82"/>
      <c r="BG73" s="82" t="n">
        <v>0</v>
      </c>
      <c r="BH73" s="82" t="n">
        <v>0</v>
      </c>
      <c r="BI73" s="82" t="n">
        <v>0</v>
      </c>
      <c r="BJ73" s="82" t="n">
        <v>0</v>
      </c>
      <c r="BK73" s="82" t="n">
        <v>0</v>
      </c>
      <c r="BL73" s="82" t="n">
        <v>0</v>
      </c>
      <c r="BM73" s="82" t="n">
        <v>0</v>
      </c>
      <c r="BN73" s="82" t="n">
        <v>0</v>
      </c>
      <c r="BO73" s="82"/>
      <c r="BP73" s="82"/>
      <c r="BQ73" s="82"/>
      <c r="BR73" s="82"/>
      <c r="BS73" s="70" t="n">
        <v>0</v>
      </c>
      <c r="BT73" s="70" t="n">
        <v>0</v>
      </c>
      <c r="BU73" s="70" t="n">
        <v>0</v>
      </c>
      <c r="BV73" s="70" t="n">
        <v>0</v>
      </c>
      <c r="BW73" s="82" t="n">
        <v>0</v>
      </c>
      <c r="BX73" s="82" t="n">
        <v>0</v>
      </c>
      <c r="BY73" s="82" t="n">
        <v>0</v>
      </c>
      <c r="BZ73" s="82" t="n">
        <v>0</v>
      </c>
      <c r="CA73" s="82"/>
      <c r="CB73" s="82"/>
      <c r="CC73" s="82"/>
      <c r="CD73" s="82"/>
      <c r="CE73" s="82" t="n">
        <v>0</v>
      </c>
      <c r="CF73" s="82" t="n">
        <v>0</v>
      </c>
      <c r="CG73" s="82" t="n">
        <v>0</v>
      </c>
      <c r="CH73" s="82" t="n">
        <v>0</v>
      </c>
      <c r="CI73" s="82" t="n">
        <v>0</v>
      </c>
      <c r="CJ73" s="82" t="n">
        <v>0</v>
      </c>
      <c r="CK73" s="82" t="n">
        <v>0</v>
      </c>
      <c r="CL73" s="82" t="n">
        <v>0</v>
      </c>
      <c r="CM73" s="82" t="n">
        <v>0</v>
      </c>
      <c r="CN73" s="82" t="n">
        <v>0</v>
      </c>
      <c r="CO73" s="82" t="n">
        <v>0</v>
      </c>
      <c r="CP73" s="82" t="n">
        <v>0</v>
      </c>
      <c r="CQ73" s="82" t="n">
        <v>0</v>
      </c>
      <c r="CR73" s="82" t="n">
        <v>0</v>
      </c>
      <c r="CS73" s="82" t="n">
        <v>0</v>
      </c>
      <c r="CT73" s="82" t="n">
        <v>0</v>
      </c>
      <c r="CU73" s="82" t="n">
        <v>0</v>
      </c>
      <c r="CV73" s="82" t="n">
        <v>0</v>
      </c>
      <c r="CW73" s="82" t="n">
        <v>0</v>
      </c>
      <c r="CX73" s="82" t="n">
        <v>0</v>
      </c>
      <c r="CY73" s="70"/>
      <c r="CZ73" s="70"/>
      <c r="DA73" s="70"/>
      <c r="DB73" s="70"/>
      <c r="DC73" s="82" t="n">
        <v>0</v>
      </c>
      <c r="DD73" s="82" t="n">
        <v>0</v>
      </c>
      <c r="DE73" s="82" t="n">
        <v>0</v>
      </c>
      <c r="DF73" s="82" t="n">
        <v>0</v>
      </c>
      <c r="DG73" s="82" t="n">
        <v>0</v>
      </c>
      <c r="DH73" s="82" t="n">
        <v>0</v>
      </c>
      <c r="DI73" s="82" t="n">
        <v>0</v>
      </c>
      <c r="DJ73" s="82" t="n">
        <v>0</v>
      </c>
      <c r="DK73" s="82" t="n">
        <v>0</v>
      </c>
      <c r="DL73" s="82" t="n">
        <v>0</v>
      </c>
      <c r="DM73" s="82" t="n">
        <v>0</v>
      </c>
      <c r="DN73" s="82" t="n">
        <v>0</v>
      </c>
      <c r="DO73" s="82" t="n">
        <v>0</v>
      </c>
      <c r="DP73" s="82" t="n">
        <v>0</v>
      </c>
      <c r="DQ73" s="82" t="n">
        <v>0</v>
      </c>
      <c r="DR73" s="82" t="n">
        <v>0</v>
      </c>
      <c r="DS73" s="82" t="n">
        <v>0</v>
      </c>
      <c r="DT73" s="82" t="n">
        <v>0</v>
      </c>
      <c r="DU73" s="82" t="n">
        <v>0</v>
      </c>
      <c r="DV73" s="82" t="n">
        <v>0</v>
      </c>
      <c r="DW73" s="82" t="n">
        <v>0</v>
      </c>
      <c r="DX73" s="82" t="n">
        <v>0</v>
      </c>
      <c r="DY73" s="82" t="n">
        <v>0</v>
      </c>
      <c r="DZ73" s="82" t="n">
        <v>0</v>
      </c>
      <c r="EA73" s="82" t="n">
        <v>0</v>
      </c>
      <c r="EB73" s="82" t="n">
        <v>0</v>
      </c>
      <c r="EC73" s="82" t="n">
        <v>0</v>
      </c>
      <c r="ED73" s="82" t="n">
        <v>0</v>
      </c>
      <c r="EE73" s="82"/>
      <c r="EF73" s="82"/>
      <c r="EG73" s="82"/>
      <c r="EH73" s="82"/>
      <c r="EI73" s="82" t="n">
        <v>0</v>
      </c>
      <c r="EJ73" s="82" t="n">
        <v>0</v>
      </c>
      <c r="EK73" s="82" t="n">
        <v>0</v>
      </c>
      <c r="EL73" s="82" t="n">
        <v>0</v>
      </c>
      <c r="EM73" s="82" t="n">
        <v>0</v>
      </c>
      <c r="EN73" s="82" t="n">
        <v>0</v>
      </c>
      <c r="EO73" s="82" t="n">
        <v>0</v>
      </c>
      <c r="EP73" s="82" t="n">
        <v>0</v>
      </c>
      <c r="EQ73" s="82" t="n">
        <v>0</v>
      </c>
      <c r="ER73" s="82" t="n">
        <v>0</v>
      </c>
      <c r="ES73" s="82" t="n">
        <v>0</v>
      </c>
      <c r="ET73" s="82" t="n">
        <v>0</v>
      </c>
      <c r="EU73" s="82" t="n">
        <v>0</v>
      </c>
      <c r="EV73" s="82" t="n">
        <v>0</v>
      </c>
      <c r="EW73" s="82" t="n">
        <v>0</v>
      </c>
      <c r="EX73" s="82" t="n">
        <v>0</v>
      </c>
      <c r="EY73" s="82" t="n">
        <v>0</v>
      </c>
      <c r="EZ73" s="82" t="n">
        <v>0</v>
      </c>
      <c r="FA73" s="82" t="n">
        <v>0</v>
      </c>
      <c r="FB73" s="82" t="n">
        <v>0</v>
      </c>
      <c r="FC73" s="70" t="n">
        <v>0</v>
      </c>
      <c r="FD73" s="70" t="n">
        <v>0</v>
      </c>
      <c r="FE73" s="70" t="n">
        <v>0</v>
      </c>
      <c r="FF73" s="70" t="n">
        <v>0</v>
      </c>
      <c r="FG73" s="82" t="n">
        <v>0</v>
      </c>
      <c r="FH73" s="82" t="n">
        <v>0</v>
      </c>
      <c r="FI73" s="82" t="n">
        <v>0</v>
      </c>
      <c r="FJ73" s="82" t="n">
        <v>0</v>
      </c>
      <c r="FK73" s="82" t="n">
        <v>0</v>
      </c>
      <c r="FL73" s="82" t="n">
        <v>0</v>
      </c>
      <c r="FM73" s="82" t="n">
        <v>0</v>
      </c>
      <c r="FN73" s="82" t="n">
        <v>0</v>
      </c>
      <c r="FO73" s="82" t="n">
        <v>0</v>
      </c>
      <c r="FP73" s="82" t="n">
        <v>0</v>
      </c>
      <c r="FQ73" s="82" t="n">
        <v>0</v>
      </c>
      <c r="FR73" s="82" t="n">
        <v>0</v>
      </c>
      <c r="FS73" s="82" t="n">
        <v>0</v>
      </c>
      <c r="FT73" s="82" t="n">
        <v>0</v>
      </c>
      <c r="FU73" s="82" t="n">
        <v>0</v>
      </c>
      <c r="FV73" s="82" t="n">
        <v>0</v>
      </c>
      <c r="FW73" s="82" t="n">
        <v>0</v>
      </c>
      <c r="FX73" s="82" t="n">
        <v>0</v>
      </c>
      <c r="FY73" s="82" t="n">
        <v>0</v>
      </c>
      <c r="FZ73" s="82" t="n">
        <v>0</v>
      </c>
      <c r="GA73" s="82" t="n">
        <v>0</v>
      </c>
      <c r="GB73" s="82" t="n">
        <v>0</v>
      </c>
      <c r="GC73" s="82" t="n">
        <v>0</v>
      </c>
      <c r="GD73" s="82" t="n">
        <v>0</v>
      </c>
      <c r="GE73" s="82" t="n">
        <v>0</v>
      </c>
      <c r="GF73" s="82" t="n">
        <v>0</v>
      </c>
      <c r="GG73" s="82" t="n">
        <v>0</v>
      </c>
      <c r="GH73" s="82" t="n">
        <v>0</v>
      </c>
      <c r="GI73" s="82" t="n">
        <v>0</v>
      </c>
      <c r="GJ73" s="82" t="n">
        <v>0</v>
      </c>
      <c r="GK73" s="82" t="n">
        <v>0</v>
      </c>
      <c r="GL73" s="82" t="n">
        <v>0</v>
      </c>
      <c r="GM73" s="82" t="n">
        <v>0</v>
      </c>
      <c r="GN73" s="82" t="n">
        <v>0</v>
      </c>
      <c r="GO73" s="82" t="n">
        <v>0</v>
      </c>
      <c r="GP73" s="82" t="n">
        <v>0</v>
      </c>
      <c r="GQ73" s="82" t="n">
        <v>0</v>
      </c>
      <c r="GR73" s="82" t="n">
        <v>0</v>
      </c>
      <c r="GS73" s="82" t="n">
        <v>0</v>
      </c>
      <c r="GT73" s="82" t="n">
        <v>0</v>
      </c>
      <c r="GU73" s="82" t="n">
        <v>0</v>
      </c>
      <c r="GV73" s="82" t="n">
        <v>0</v>
      </c>
      <c r="GW73" s="82" t="n">
        <v>0</v>
      </c>
      <c r="GX73" s="82" t="n">
        <v>0</v>
      </c>
      <c r="GY73" s="82"/>
      <c r="GZ73" s="82"/>
      <c r="HA73" s="82"/>
      <c r="HB73" s="82"/>
      <c r="HC73" s="82" t="n">
        <v>0</v>
      </c>
      <c r="HD73" s="82" t="n">
        <v>0</v>
      </c>
      <c r="HE73" s="82" t="n">
        <v>0</v>
      </c>
      <c r="HF73" s="82" t="n">
        <v>0</v>
      </c>
      <c r="AMH73" s="0"/>
      <c r="AMI73" s="0"/>
      <c r="AMJ73" s="0"/>
    </row>
    <row r="74" customFormat="false" ht="28.45" hidden="false" customHeight="false" outlineLevel="0" collapsed="false">
      <c r="A74" s="14" t="s">
        <v>264</v>
      </c>
      <c r="B74" s="10" t="s">
        <v>265</v>
      </c>
      <c r="C74" s="79" t="n">
        <f aca="false">IF(OR(H74&lt;=1,I74&lt;=1)=1,0,IF(OR(H74&lt;2,I74&lt;2)=1,1,2))</f>
        <v>2</v>
      </c>
      <c r="D74" s="48" t="s">
        <v>121</v>
      </c>
      <c r="F74" s="48" t="s">
        <v>266</v>
      </c>
      <c r="G74" s="67" t="n">
        <f aca="false">COUNTIF(N74:HA74,1)+COUNTIF(N74:HA74,2)*0.5</f>
        <v>7.5</v>
      </c>
      <c r="H74" s="67" t="n">
        <f aca="false">COUNTIF(N74:HA74,10)+COUNTIF(N74:HA74,20)*0.5</f>
        <v>4</v>
      </c>
      <c r="I74" s="67" t="n">
        <f aca="false">COUNTIF(N74:HA74,1000)+COUNTIF(N74:HA74,2000)*0.5</f>
        <v>2</v>
      </c>
      <c r="J74" s="48" t="str">
        <f aca="false">IF(K74=100,"AV",IF(K74=200,"AF",IF(K74=300,"SF",0)))</f>
        <v>SF</v>
      </c>
      <c r="K74" s="48" t="n">
        <f aca="false">IF(COUNTIF(N74:HA74,300)&gt;=1,300,IF(COUNTIF(N74:HA74,200)&gt;=1,200,IF(COUNTIF(N74:HA74,100)&gt;=1,100,0)))</f>
        <v>300</v>
      </c>
      <c r="L74" s="67" t="n">
        <f aca="false">K74-E74</f>
        <v>300</v>
      </c>
      <c r="M74" s="67"/>
      <c r="N74" s="10"/>
      <c r="O74" s="68" t="n">
        <v>1</v>
      </c>
      <c r="P74" s="68" t="n">
        <v>20</v>
      </c>
      <c r="Q74" s="68" t="n">
        <v>400</v>
      </c>
      <c r="R74" s="68" t="n">
        <v>3000</v>
      </c>
      <c r="S74" s="41" t="n">
        <v>3</v>
      </c>
      <c r="T74" s="41" t="n">
        <v>30</v>
      </c>
      <c r="U74" s="41" t="n">
        <v>400</v>
      </c>
      <c r="V74" s="41" t="n">
        <v>3000</v>
      </c>
      <c r="AA74" s="41" t="n">
        <v>3</v>
      </c>
      <c r="AB74" s="41" t="n">
        <v>30</v>
      </c>
      <c r="AC74" s="41" t="n">
        <v>400</v>
      </c>
      <c r="AD74" s="41" t="n">
        <v>3000</v>
      </c>
      <c r="AI74" s="41" t="n">
        <v>1</v>
      </c>
      <c r="AJ74" s="41" t="n">
        <v>20</v>
      </c>
      <c r="AK74" s="41" t="n">
        <v>400</v>
      </c>
      <c r="AL74" s="41" t="n">
        <v>3000</v>
      </c>
      <c r="AM74" s="41" t="n">
        <v>3</v>
      </c>
      <c r="AN74" s="82" t="n">
        <v>30</v>
      </c>
      <c r="AO74" s="82" t="n">
        <v>400</v>
      </c>
      <c r="AP74" s="82" t="n">
        <v>3000</v>
      </c>
      <c r="AQ74" s="82" t="n">
        <v>3</v>
      </c>
      <c r="AR74" s="82" t="n">
        <v>30</v>
      </c>
      <c r="AS74" s="82" t="n">
        <v>400</v>
      </c>
      <c r="AT74" s="82" t="n">
        <v>3000</v>
      </c>
      <c r="AU74" s="41" t="n">
        <v>2</v>
      </c>
      <c r="AV74" s="41" t="n">
        <v>20</v>
      </c>
      <c r="AW74" s="41" t="n">
        <v>100</v>
      </c>
      <c r="AX74" s="41" t="n">
        <v>2000</v>
      </c>
      <c r="AY74" s="41" t="n">
        <v>3</v>
      </c>
      <c r="AZ74" s="41" t="n">
        <v>30</v>
      </c>
      <c r="BA74" s="41" t="n">
        <v>400</v>
      </c>
      <c r="BB74" s="41" t="n">
        <v>3000</v>
      </c>
      <c r="BG74" s="41" t="n">
        <v>3</v>
      </c>
      <c r="BH74" s="41" t="n">
        <v>30</v>
      </c>
      <c r="BI74" s="41" t="n">
        <v>400</v>
      </c>
      <c r="BJ74" s="41" t="n">
        <v>3000</v>
      </c>
      <c r="BK74" s="41" t="n">
        <v>3</v>
      </c>
      <c r="BL74" s="41" t="n">
        <v>30</v>
      </c>
      <c r="BM74" s="41" t="n">
        <v>400</v>
      </c>
      <c r="BN74" s="41" t="n">
        <v>3000</v>
      </c>
      <c r="BS74" s="68" t="n">
        <v>3</v>
      </c>
      <c r="BT74" s="68" t="n">
        <v>30</v>
      </c>
      <c r="BU74" s="68" t="n">
        <v>400</v>
      </c>
      <c r="BV74" s="68" t="n">
        <v>3000</v>
      </c>
      <c r="BW74" s="41" t="n">
        <v>3</v>
      </c>
      <c r="BX74" s="41" t="n">
        <v>30</v>
      </c>
      <c r="BY74" s="41" t="n">
        <v>400</v>
      </c>
      <c r="BZ74" s="41" t="n">
        <v>3000</v>
      </c>
      <c r="CE74" s="41" t="n">
        <v>3</v>
      </c>
      <c r="CF74" s="41" t="n">
        <v>30</v>
      </c>
      <c r="CG74" s="41" t="n">
        <v>400</v>
      </c>
      <c r="CH74" s="41" t="n">
        <v>3000</v>
      </c>
      <c r="CI74" s="41" t="n">
        <v>3</v>
      </c>
      <c r="CJ74" s="41" t="n">
        <v>30</v>
      </c>
      <c r="CK74" s="41" t="n">
        <v>400</v>
      </c>
      <c r="CL74" s="41" t="n">
        <v>3000</v>
      </c>
      <c r="CM74" s="41" t="n">
        <v>3</v>
      </c>
      <c r="CN74" s="41" t="n">
        <v>30</v>
      </c>
      <c r="CO74" s="41" t="n">
        <v>400</v>
      </c>
      <c r="CP74" s="41" t="n">
        <v>3000</v>
      </c>
      <c r="CQ74" s="41" t="n">
        <v>3</v>
      </c>
      <c r="CR74" s="41" t="n">
        <v>30</v>
      </c>
      <c r="CS74" s="41" t="n">
        <v>400</v>
      </c>
      <c r="CT74" s="41" t="n">
        <v>3000</v>
      </c>
      <c r="CU74" s="86" t="n">
        <v>1</v>
      </c>
      <c r="CV74" s="86" t="n">
        <v>10</v>
      </c>
      <c r="CW74" s="86" t="n">
        <v>200</v>
      </c>
      <c r="CX74" s="86" t="n">
        <v>2000</v>
      </c>
      <c r="CY74" s="68"/>
      <c r="CZ74" s="68"/>
      <c r="DA74" s="68"/>
      <c r="DB74" s="68"/>
      <c r="DC74" s="41" t="n">
        <v>3</v>
      </c>
      <c r="DD74" s="41" t="n">
        <v>30</v>
      </c>
      <c r="DE74" s="41" t="n">
        <v>400</v>
      </c>
      <c r="DF74" s="41" t="n">
        <v>3000</v>
      </c>
      <c r="DG74" s="41" t="n">
        <v>2</v>
      </c>
      <c r="DH74" s="41" t="n">
        <v>30</v>
      </c>
      <c r="DI74" s="41" t="n">
        <v>400</v>
      </c>
      <c r="DJ74" s="41" t="n">
        <v>3000</v>
      </c>
      <c r="DK74" s="41" t="n">
        <v>3</v>
      </c>
      <c r="DL74" s="41" t="n">
        <v>30</v>
      </c>
      <c r="DM74" s="41" t="n">
        <v>400</v>
      </c>
      <c r="DN74" s="41" t="n">
        <v>3000</v>
      </c>
      <c r="DO74" s="41" t="n">
        <v>3</v>
      </c>
      <c r="DP74" s="41" t="n">
        <v>30</v>
      </c>
      <c r="DQ74" s="41" t="n">
        <v>400</v>
      </c>
      <c r="DR74" s="41" t="n">
        <v>3000</v>
      </c>
      <c r="DS74" s="41" t="n">
        <v>3</v>
      </c>
      <c r="DT74" s="41" t="n">
        <v>30</v>
      </c>
      <c r="DU74" s="41" t="n">
        <v>400</v>
      </c>
      <c r="DV74" s="41" t="n">
        <v>3000</v>
      </c>
      <c r="DW74" s="41" t="n">
        <v>3</v>
      </c>
      <c r="DX74" s="41" t="n">
        <v>30</v>
      </c>
      <c r="DY74" s="41" t="n">
        <v>400</v>
      </c>
      <c r="DZ74" s="41" t="n">
        <v>3000</v>
      </c>
      <c r="EA74" s="41" t="n">
        <v>3</v>
      </c>
      <c r="EB74" s="41" t="n">
        <v>30</v>
      </c>
      <c r="EC74" s="41" t="n">
        <v>400</v>
      </c>
      <c r="ED74" s="41" t="n">
        <v>3000</v>
      </c>
      <c r="EI74" s="41" t="n">
        <v>3</v>
      </c>
      <c r="EJ74" s="41" t="n">
        <v>30</v>
      </c>
      <c r="EK74" s="41" t="n">
        <v>400</v>
      </c>
      <c r="EL74" s="41" t="n">
        <v>3000</v>
      </c>
      <c r="EM74" s="41" t="n">
        <v>3</v>
      </c>
      <c r="EN74" s="41" t="n">
        <v>30</v>
      </c>
      <c r="EO74" s="41" t="n">
        <v>400</v>
      </c>
      <c r="EP74" s="41" t="n">
        <v>3000</v>
      </c>
      <c r="EQ74" s="41" t="n">
        <v>3</v>
      </c>
      <c r="ER74" s="41" t="n">
        <v>30</v>
      </c>
      <c r="ES74" s="41" t="n">
        <v>400</v>
      </c>
      <c r="ET74" s="41" t="n">
        <v>3000</v>
      </c>
      <c r="EU74" s="41" t="n">
        <v>3</v>
      </c>
      <c r="EV74" s="41" t="n">
        <v>30</v>
      </c>
      <c r="EW74" s="41" t="n">
        <v>400</v>
      </c>
      <c r="EX74" s="41" t="n">
        <v>3000</v>
      </c>
      <c r="EY74" s="41" t="n">
        <v>3</v>
      </c>
      <c r="EZ74" s="41" t="n">
        <v>30</v>
      </c>
      <c r="FA74" s="41" t="n">
        <v>400</v>
      </c>
      <c r="FB74" s="41" t="n">
        <v>3000</v>
      </c>
      <c r="FC74" s="68" t="n">
        <v>1</v>
      </c>
      <c r="FD74" s="68" t="n">
        <v>30</v>
      </c>
      <c r="FE74" s="68" t="n">
        <v>400</v>
      </c>
      <c r="FF74" s="68" t="n">
        <v>3000</v>
      </c>
      <c r="FG74" s="41" t="n">
        <v>3</v>
      </c>
      <c r="FH74" s="41" t="n">
        <v>30</v>
      </c>
      <c r="FI74" s="41" t="n">
        <v>400</v>
      </c>
      <c r="FJ74" s="41" t="n">
        <v>3000</v>
      </c>
      <c r="FK74" s="41" t="n">
        <v>3</v>
      </c>
      <c r="FL74" s="41" t="n">
        <v>30</v>
      </c>
      <c r="FM74" s="41" t="n">
        <v>400</v>
      </c>
      <c r="FN74" s="41" t="n">
        <v>3000</v>
      </c>
      <c r="FO74" s="41" t="n">
        <v>3</v>
      </c>
      <c r="FP74" s="41" t="n">
        <v>30</v>
      </c>
      <c r="FQ74" s="41" t="n">
        <v>400</v>
      </c>
      <c r="FR74" s="41" t="n">
        <v>3000</v>
      </c>
      <c r="FS74" s="41" t="n">
        <v>2</v>
      </c>
      <c r="FT74" s="41" t="n">
        <v>30</v>
      </c>
      <c r="FU74" s="41" t="n">
        <v>400</v>
      </c>
      <c r="FV74" s="41" t="n">
        <v>3000</v>
      </c>
      <c r="FW74" s="41" t="n">
        <v>3</v>
      </c>
      <c r="FX74" s="41" t="n">
        <v>30</v>
      </c>
      <c r="FY74" s="41" t="n">
        <v>400</v>
      </c>
      <c r="FZ74" s="41" t="n">
        <v>3000</v>
      </c>
      <c r="GA74" s="41" t="n">
        <v>3</v>
      </c>
      <c r="GB74" s="41" t="n">
        <v>30</v>
      </c>
      <c r="GC74" s="41" t="n">
        <v>400</v>
      </c>
      <c r="GD74" s="41" t="n">
        <v>3000</v>
      </c>
      <c r="GE74" s="41" t="n">
        <v>2</v>
      </c>
      <c r="GF74" s="41" t="n">
        <v>30</v>
      </c>
      <c r="GG74" s="41" t="n">
        <v>400</v>
      </c>
      <c r="GH74" s="41" t="n">
        <v>3000</v>
      </c>
      <c r="GI74" s="41" t="n">
        <v>1</v>
      </c>
      <c r="GJ74" s="41" t="n">
        <v>10</v>
      </c>
      <c r="GK74" s="41" t="n">
        <v>300</v>
      </c>
      <c r="GL74" s="41" t="n">
        <v>2000</v>
      </c>
      <c r="GM74" s="41" t="n">
        <v>2</v>
      </c>
      <c r="GN74" s="41" t="n">
        <v>20</v>
      </c>
      <c r="GO74" s="41" t="n">
        <v>200</v>
      </c>
      <c r="GP74" s="41" t="n">
        <v>2000</v>
      </c>
      <c r="GQ74" s="41" t="n">
        <v>3</v>
      </c>
      <c r="GR74" s="41" t="n">
        <v>30</v>
      </c>
      <c r="GS74" s="41" t="n">
        <v>400</v>
      </c>
      <c r="GT74" s="41" t="n">
        <v>3000</v>
      </c>
      <c r="GU74" s="41" t="n">
        <v>3</v>
      </c>
      <c r="GV74" s="41" t="n">
        <v>30</v>
      </c>
      <c r="GW74" s="41" t="n">
        <v>400</v>
      </c>
      <c r="GX74" s="41" t="n">
        <v>3000</v>
      </c>
      <c r="HC74" s="41" t="n">
        <v>2</v>
      </c>
      <c r="HD74" s="41" t="n">
        <v>20</v>
      </c>
      <c r="HE74" s="41" t="n">
        <v>200</v>
      </c>
      <c r="HF74" s="41" t="n">
        <v>2000</v>
      </c>
    </row>
    <row r="75" customFormat="false" ht="41.35" hidden="false" customHeight="false" outlineLevel="0" collapsed="false">
      <c r="A75" s="14" t="s">
        <v>267</v>
      </c>
      <c r="B75" s="10" t="s">
        <v>268</v>
      </c>
      <c r="C75" s="79" t="n">
        <f aca="false">IF(OR(H75&lt;=1,I75&lt;=1)=1,0,IF(OR(H75&lt;2,I75&lt;2)=1,1,2))</f>
        <v>2</v>
      </c>
      <c r="D75" s="48" t="s">
        <v>121</v>
      </c>
      <c r="F75" s="48" t="s">
        <v>266</v>
      </c>
      <c r="G75" s="67" t="n">
        <f aca="false">COUNTIF(N75:HA75,1)+COUNTIF(N75:HA75,2)*0.5</f>
        <v>12</v>
      </c>
      <c r="H75" s="67" t="n">
        <f aca="false">COUNTIF(N75:HA75,10)+COUNTIF(N75:HA75,20)*0.5</f>
        <v>6</v>
      </c>
      <c r="I75" s="67" t="n">
        <f aca="false">COUNTIF(N75:HA75,1000)+COUNTIF(N75:HA75,2000)*0.5</f>
        <v>4</v>
      </c>
      <c r="J75" s="48" t="str">
        <f aca="false">IF(K75=100,"AV",IF(K75=200,"AF",IF(K75=300,"SF",0)))</f>
        <v>AF</v>
      </c>
      <c r="K75" s="48" t="n">
        <f aca="false">IF(COUNTIF(N75:HA75,300)&gt;=1,300,IF(COUNTIF(N75:HA75,200)&gt;=1,200,IF(COUNTIF(N75:HA75,100)&gt;=1,100,0)))</f>
        <v>200</v>
      </c>
      <c r="L75" s="67" t="n">
        <f aca="false">K75-E75</f>
        <v>200</v>
      </c>
      <c r="M75" s="67"/>
      <c r="N75" s="10"/>
      <c r="O75" s="68" t="n">
        <v>1</v>
      </c>
      <c r="P75" s="68" t="n">
        <v>30</v>
      </c>
      <c r="Q75" s="68" t="n">
        <v>400</v>
      </c>
      <c r="R75" s="68" t="n">
        <v>3000</v>
      </c>
      <c r="S75" s="41" t="n">
        <v>3</v>
      </c>
      <c r="T75" s="41" t="n">
        <v>30</v>
      </c>
      <c r="U75" s="41" t="n">
        <v>400</v>
      </c>
      <c r="V75" s="41" t="n">
        <v>3000</v>
      </c>
      <c r="AA75" s="41" t="n">
        <v>3</v>
      </c>
      <c r="AB75" s="41" t="n">
        <v>30</v>
      </c>
      <c r="AC75" s="41" t="n">
        <v>400</v>
      </c>
      <c r="AD75" s="41" t="n">
        <v>3000</v>
      </c>
      <c r="AI75" s="41" t="n">
        <v>1</v>
      </c>
      <c r="AJ75" s="41" t="n">
        <v>30</v>
      </c>
      <c r="AK75" s="41" t="n">
        <v>400</v>
      </c>
      <c r="AL75" s="41" t="n">
        <v>3000</v>
      </c>
      <c r="AM75" s="41" t="n">
        <v>2</v>
      </c>
      <c r="AN75" s="82" t="n">
        <v>30</v>
      </c>
      <c r="AO75" s="82" t="n">
        <v>400</v>
      </c>
      <c r="AP75" s="82" t="n">
        <v>3000</v>
      </c>
      <c r="AQ75" s="82" t="n">
        <v>3</v>
      </c>
      <c r="AR75" s="82" t="n">
        <v>30</v>
      </c>
      <c r="AS75" s="82" t="n">
        <v>400</v>
      </c>
      <c r="AT75" s="82" t="n">
        <v>3000</v>
      </c>
      <c r="AU75" s="41" t="n">
        <v>3</v>
      </c>
      <c r="AV75" s="41" t="n">
        <v>30</v>
      </c>
      <c r="AW75" s="41" t="n">
        <v>400</v>
      </c>
      <c r="AX75" s="41" t="n">
        <v>3000</v>
      </c>
      <c r="AY75" s="41" t="n">
        <v>3</v>
      </c>
      <c r="AZ75" s="41" t="n">
        <v>30</v>
      </c>
      <c r="BA75" s="41" t="n">
        <v>400</v>
      </c>
      <c r="BB75" s="41" t="n">
        <v>3000</v>
      </c>
      <c r="BG75" s="41" t="n">
        <v>1</v>
      </c>
      <c r="BH75" s="41" t="n">
        <v>10</v>
      </c>
      <c r="BI75" s="41" t="n">
        <v>100</v>
      </c>
      <c r="BJ75" s="41" t="n">
        <v>2000</v>
      </c>
      <c r="BK75" s="41" t="n">
        <v>3</v>
      </c>
      <c r="BL75" s="41" t="n">
        <v>30</v>
      </c>
      <c r="BM75" s="41" t="n">
        <v>400</v>
      </c>
      <c r="BN75" s="41" t="n">
        <v>3000</v>
      </c>
      <c r="BS75" s="68" t="n">
        <v>2</v>
      </c>
      <c r="BT75" s="68" t="n">
        <v>20</v>
      </c>
      <c r="BU75" s="68" t="n">
        <v>400</v>
      </c>
      <c r="BV75" s="68" t="n">
        <v>3000</v>
      </c>
      <c r="BW75" s="41" t="n">
        <v>2</v>
      </c>
      <c r="BX75" s="41" t="n">
        <v>20</v>
      </c>
      <c r="BY75" s="41" t="n">
        <v>100</v>
      </c>
      <c r="BZ75" s="41" t="n">
        <v>2000</v>
      </c>
      <c r="CE75" s="41" t="n">
        <v>3</v>
      </c>
      <c r="CF75" s="41" t="n">
        <v>30</v>
      </c>
      <c r="CG75" s="41" t="n">
        <v>400</v>
      </c>
      <c r="CH75" s="41" t="n">
        <v>3000</v>
      </c>
      <c r="CI75" s="41" t="n">
        <v>3</v>
      </c>
      <c r="CJ75" s="41" t="n">
        <v>30</v>
      </c>
      <c r="CK75" s="41" t="n">
        <v>400</v>
      </c>
      <c r="CL75" s="41" t="n">
        <v>3000</v>
      </c>
      <c r="CM75" s="41" t="n">
        <v>3</v>
      </c>
      <c r="CN75" s="41" t="n">
        <v>30</v>
      </c>
      <c r="CO75" s="41" t="n">
        <v>400</v>
      </c>
      <c r="CP75" s="41" t="n">
        <v>3000</v>
      </c>
      <c r="CQ75" s="41" t="n">
        <v>2</v>
      </c>
      <c r="CR75" s="41" t="n">
        <v>30</v>
      </c>
      <c r="CS75" s="41" t="n">
        <v>400</v>
      </c>
      <c r="CT75" s="41" t="n">
        <v>3000</v>
      </c>
      <c r="CU75" s="41" t="n">
        <v>1</v>
      </c>
      <c r="CV75" s="41" t="n">
        <v>10</v>
      </c>
      <c r="CW75" s="41" t="n">
        <v>100</v>
      </c>
      <c r="CX75" s="41" t="n">
        <v>2000</v>
      </c>
      <c r="CY75" s="68"/>
      <c r="CZ75" s="68"/>
      <c r="DA75" s="68"/>
      <c r="DB75" s="68"/>
      <c r="DC75" s="41" t="n">
        <v>3</v>
      </c>
      <c r="DD75" s="41" t="n">
        <v>30</v>
      </c>
      <c r="DE75" s="41" t="n">
        <v>400</v>
      </c>
      <c r="DF75" s="41" t="n">
        <v>3000</v>
      </c>
      <c r="DG75" s="41" t="n">
        <v>3</v>
      </c>
      <c r="DH75" s="41" t="n">
        <v>30</v>
      </c>
      <c r="DI75" s="41" t="n">
        <v>400</v>
      </c>
      <c r="DJ75" s="41" t="n">
        <v>3000</v>
      </c>
      <c r="DK75" s="41" t="n">
        <v>3</v>
      </c>
      <c r="DL75" s="41" t="n">
        <v>30</v>
      </c>
      <c r="DM75" s="41" t="n">
        <v>400</v>
      </c>
      <c r="DN75" s="41" t="n">
        <v>3000</v>
      </c>
      <c r="DO75" s="41" t="n">
        <v>2</v>
      </c>
      <c r="DP75" s="41" t="n">
        <v>30</v>
      </c>
      <c r="DQ75" s="41" t="n">
        <v>400</v>
      </c>
      <c r="DR75" s="41" t="n">
        <v>3000</v>
      </c>
      <c r="DS75" s="41" t="n">
        <v>3</v>
      </c>
      <c r="DT75" s="41" t="n">
        <v>30</v>
      </c>
      <c r="DU75" s="41" t="n">
        <v>400</v>
      </c>
      <c r="DV75" s="41" t="n">
        <v>3000</v>
      </c>
      <c r="DW75" s="41" t="n">
        <v>3</v>
      </c>
      <c r="DX75" s="41" t="n">
        <v>30</v>
      </c>
      <c r="DY75" s="41" t="n">
        <v>400</v>
      </c>
      <c r="DZ75" s="41" t="n">
        <v>3000</v>
      </c>
      <c r="EA75" s="41" t="n">
        <v>2</v>
      </c>
      <c r="EB75" s="41" t="n">
        <v>20</v>
      </c>
      <c r="EC75" s="41" t="n">
        <v>100</v>
      </c>
      <c r="ED75" s="41" t="n">
        <v>2000</v>
      </c>
      <c r="EI75" s="41" t="n">
        <v>3</v>
      </c>
      <c r="EJ75" s="41" t="n">
        <v>30</v>
      </c>
      <c r="EK75" s="41" t="n">
        <v>400</v>
      </c>
      <c r="EL75" s="41" t="n">
        <v>3000</v>
      </c>
      <c r="EM75" s="41" t="n">
        <v>3</v>
      </c>
      <c r="EN75" s="41" t="n">
        <v>30</v>
      </c>
      <c r="EO75" s="41" t="n">
        <v>400</v>
      </c>
      <c r="EP75" s="41" t="n">
        <v>3000</v>
      </c>
      <c r="EQ75" s="41" t="n">
        <v>2</v>
      </c>
      <c r="ER75" s="41" t="n">
        <v>30</v>
      </c>
      <c r="ES75" s="41" t="n">
        <v>400</v>
      </c>
      <c r="ET75" s="41" t="n">
        <v>3000</v>
      </c>
      <c r="EU75" s="41" t="n">
        <v>3</v>
      </c>
      <c r="EV75" s="41" t="n">
        <v>30</v>
      </c>
      <c r="EW75" s="41" t="n">
        <v>400</v>
      </c>
      <c r="EX75" s="41" t="n">
        <v>3000</v>
      </c>
      <c r="EY75" s="41" t="n">
        <v>3</v>
      </c>
      <c r="EZ75" s="41" t="n">
        <v>30</v>
      </c>
      <c r="FA75" s="41" t="n">
        <v>400</v>
      </c>
      <c r="FB75" s="41" t="n">
        <v>3000</v>
      </c>
      <c r="FC75" s="68" t="n">
        <v>1</v>
      </c>
      <c r="FD75" s="68" t="n">
        <v>30</v>
      </c>
      <c r="FE75" s="68" t="n">
        <v>400</v>
      </c>
      <c r="FF75" s="68" t="n">
        <v>3000</v>
      </c>
      <c r="FG75" s="41" t="n">
        <v>3</v>
      </c>
      <c r="FH75" s="41" t="n">
        <v>30</v>
      </c>
      <c r="FI75" s="41" t="n">
        <v>400</v>
      </c>
      <c r="FJ75" s="41" t="n">
        <v>3000</v>
      </c>
      <c r="FK75" s="41" t="n">
        <v>3</v>
      </c>
      <c r="FL75" s="41" t="n">
        <v>30</v>
      </c>
      <c r="FM75" s="41" t="n">
        <v>400</v>
      </c>
      <c r="FN75" s="41" t="n">
        <v>3000</v>
      </c>
      <c r="FO75" s="41" t="n">
        <v>3</v>
      </c>
      <c r="FP75" s="41" t="n">
        <v>30</v>
      </c>
      <c r="FQ75" s="41" t="n">
        <v>400</v>
      </c>
      <c r="FR75" s="41" t="n">
        <v>3000</v>
      </c>
      <c r="FS75" s="41" t="n">
        <v>2</v>
      </c>
      <c r="FT75" s="41" t="n">
        <v>30</v>
      </c>
      <c r="FU75" s="41" t="n">
        <v>400</v>
      </c>
      <c r="FV75" s="41" t="n">
        <v>3000</v>
      </c>
      <c r="FW75" s="41" t="n">
        <v>3</v>
      </c>
      <c r="FX75" s="41" t="n">
        <v>30</v>
      </c>
      <c r="FY75" s="41" t="n">
        <v>400</v>
      </c>
      <c r="FZ75" s="41" t="n">
        <v>3000</v>
      </c>
      <c r="GA75" s="41" t="n">
        <v>3</v>
      </c>
      <c r="GB75" s="41" t="n">
        <v>30</v>
      </c>
      <c r="GC75" s="41" t="n">
        <v>400</v>
      </c>
      <c r="GD75" s="41" t="n">
        <v>3000</v>
      </c>
      <c r="GE75" s="41" t="n">
        <v>2</v>
      </c>
      <c r="GF75" s="41" t="n">
        <v>30</v>
      </c>
      <c r="GG75" s="41" t="n">
        <v>400</v>
      </c>
      <c r="GH75" s="41" t="n">
        <v>3000</v>
      </c>
      <c r="GI75" s="41" t="n">
        <v>1</v>
      </c>
      <c r="GJ75" s="41" t="n">
        <v>10</v>
      </c>
      <c r="GK75" s="41" t="n">
        <v>200</v>
      </c>
      <c r="GL75" s="41" t="n">
        <v>1000</v>
      </c>
      <c r="GM75" s="41" t="n">
        <v>2</v>
      </c>
      <c r="GN75" s="41" t="n">
        <v>20</v>
      </c>
      <c r="GO75" s="41" t="n">
        <v>200</v>
      </c>
      <c r="GP75" s="41" t="n">
        <v>2000</v>
      </c>
      <c r="GQ75" s="41" t="n">
        <v>3</v>
      </c>
      <c r="GR75" s="41" t="n">
        <v>30</v>
      </c>
      <c r="GS75" s="41" t="n">
        <v>400</v>
      </c>
      <c r="GT75" s="41" t="n">
        <v>3000</v>
      </c>
      <c r="GU75" s="41" t="n">
        <v>1</v>
      </c>
      <c r="GV75" s="41" t="n">
        <v>10</v>
      </c>
      <c r="GW75" s="41" t="n">
        <v>100</v>
      </c>
      <c r="GX75" s="41" t="n">
        <v>2000</v>
      </c>
      <c r="HC75" s="41" t="n">
        <v>2</v>
      </c>
      <c r="HD75" s="41" t="n">
        <v>20</v>
      </c>
      <c r="HE75" s="41" t="n">
        <v>200</v>
      </c>
      <c r="HF75" s="41" t="n">
        <v>2000</v>
      </c>
    </row>
    <row r="76" customFormat="false" ht="41.35" hidden="false" customHeight="false" outlineLevel="0" collapsed="false">
      <c r="A76" s="14" t="s">
        <v>269</v>
      </c>
      <c r="B76" s="10" t="s">
        <v>270</v>
      </c>
      <c r="C76" s="79" t="n">
        <f aca="false">IF(OR(H76&lt;=1,I76&lt;=1)=1,0,IF(OR(H76&lt;2,I76&lt;2)=1,1,2))</f>
        <v>2</v>
      </c>
      <c r="D76" s="48" t="s">
        <v>121</v>
      </c>
      <c r="F76" s="48" t="s">
        <v>271</v>
      </c>
      <c r="G76" s="67" t="n">
        <f aca="false">COUNTIF(N76:HA76,1)+COUNTIF(N76:HA76,2)*0.5</f>
        <v>8.5</v>
      </c>
      <c r="H76" s="67" t="n">
        <f aca="false">COUNTIF(N76:HA76,10)+COUNTIF(N76:HA76,20)*0.5</f>
        <v>4.5</v>
      </c>
      <c r="I76" s="67" t="n">
        <f aca="false">COUNTIF(N76:HA76,1000)+COUNTIF(N76:HA76,2000)*0.5</f>
        <v>3</v>
      </c>
      <c r="J76" s="48" t="str">
        <f aca="false">IF(K76=100,"AV",IF(K76=200,"AF",IF(K76=300,"SF",0)))</f>
        <v>AF</v>
      </c>
      <c r="K76" s="48" t="n">
        <f aca="false">IF(COUNTIF(N76:HA76,300)&gt;=1,300,IF(COUNTIF(N76:HA76,200)&gt;=1,200,IF(COUNTIF(N76:HA76,100)&gt;=1,100,0)))</f>
        <v>200</v>
      </c>
      <c r="L76" s="67" t="n">
        <f aca="false">K76-E76</f>
        <v>200</v>
      </c>
      <c r="M76" s="67"/>
      <c r="N76" s="10"/>
      <c r="O76" s="68" t="n">
        <v>3</v>
      </c>
      <c r="P76" s="68" t="n">
        <v>30</v>
      </c>
      <c r="Q76" s="68" t="n">
        <v>400</v>
      </c>
      <c r="R76" s="68" t="n">
        <v>3000</v>
      </c>
      <c r="S76" s="41" t="n">
        <v>2</v>
      </c>
      <c r="T76" s="41" t="n">
        <v>30</v>
      </c>
      <c r="U76" s="41" t="n">
        <v>400</v>
      </c>
      <c r="V76" s="41" t="n">
        <v>3000</v>
      </c>
      <c r="AA76" s="41" t="n">
        <v>3</v>
      </c>
      <c r="AB76" s="41" t="n">
        <v>30</v>
      </c>
      <c r="AC76" s="41" t="n">
        <v>400</v>
      </c>
      <c r="AD76" s="41" t="n">
        <v>3000</v>
      </c>
      <c r="AI76" s="41" t="n">
        <v>3</v>
      </c>
      <c r="AJ76" s="41" t="n">
        <v>30</v>
      </c>
      <c r="AK76" s="41" t="n">
        <v>400</v>
      </c>
      <c r="AL76" s="41" t="n">
        <v>3000</v>
      </c>
      <c r="AM76" s="41" t="n">
        <v>3</v>
      </c>
      <c r="AN76" s="82" t="n">
        <v>30</v>
      </c>
      <c r="AO76" s="82" t="n">
        <v>400</v>
      </c>
      <c r="AP76" s="82" t="n">
        <v>3000</v>
      </c>
      <c r="AQ76" s="82" t="n">
        <v>3</v>
      </c>
      <c r="AR76" s="82" t="n">
        <v>30</v>
      </c>
      <c r="AS76" s="82" t="n">
        <v>400</v>
      </c>
      <c r="AT76" s="82" t="n">
        <v>3000</v>
      </c>
      <c r="AU76" s="41" t="n">
        <v>3</v>
      </c>
      <c r="AV76" s="41" t="n">
        <v>30</v>
      </c>
      <c r="AW76" s="41" t="n">
        <v>400</v>
      </c>
      <c r="AX76" s="41" t="n">
        <v>3000</v>
      </c>
      <c r="AY76" s="41" t="n">
        <v>3</v>
      </c>
      <c r="AZ76" s="41" t="n">
        <v>30</v>
      </c>
      <c r="BA76" s="41" t="n">
        <v>400</v>
      </c>
      <c r="BB76" s="41" t="n">
        <v>3000</v>
      </c>
      <c r="BG76" s="41" t="n">
        <v>2</v>
      </c>
      <c r="BH76" s="41" t="n">
        <v>20</v>
      </c>
      <c r="BI76" s="41" t="n">
        <v>100</v>
      </c>
      <c r="BJ76" s="41" t="n">
        <v>3000</v>
      </c>
      <c r="BK76" s="41" t="n">
        <v>3</v>
      </c>
      <c r="BL76" s="41" t="n">
        <v>30</v>
      </c>
      <c r="BM76" s="41" t="n">
        <v>400</v>
      </c>
      <c r="BN76" s="41" t="n">
        <v>3000</v>
      </c>
      <c r="BS76" s="68" t="n">
        <v>2</v>
      </c>
      <c r="BT76" s="68" t="n">
        <v>30</v>
      </c>
      <c r="BU76" s="68" t="n">
        <v>400</v>
      </c>
      <c r="BV76" s="68" t="n">
        <v>3000</v>
      </c>
      <c r="BW76" s="41" t="n">
        <v>2</v>
      </c>
      <c r="BX76" s="41" t="n">
        <v>20</v>
      </c>
      <c r="BY76" s="41" t="n">
        <v>100</v>
      </c>
      <c r="BZ76" s="41" t="n">
        <v>2000</v>
      </c>
      <c r="CE76" s="41" t="n">
        <v>3</v>
      </c>
      <c r="CF76" s="41" t="n">
        <v>30</v>
      </c>
      <c r="CG76" s="41" t="n">
        <v>400</v>
      </c>
      <c r="CH76" s="41" t="n">
        <v>3000</v>
      </c>
      <c r="CI76" s="41" t="n">
        <v>3</v>
      </c>
      <c r="CJ76" s="41" t="n">
        <v>30</v>
      </c>
      <c r="CK76" s="41" t="n">
        <v>400</v>
      </c>
      <c r="CL76" s="41" t="n">
        <v>3000</v>
      </c>
      <c r="CM76" s="41" t="n">
        <v>3</v>
      </c>
      <c r="CN76" s="41" t="n">
        <v>30</v>
      </c>
      <c r="CO76" s="41" t="n">
        <v>400</v>
      </c>
      <c r="CP76" s="41" t="n">
        <v>3000</v>
      </c>
      <c r="CQ76" s="41" t="n">
        <v>2</v>
      </c>
      <c r="CR76" s="41" t="n">
        <v>30</v>
      </c>
      <c r="CS76" s="41" t="n">
        <v>400</v>
      </c>
      <c r="CT76" s="41" t="n">
        <v>3000</v>
      </c>
      <c r="CU76" s="41" t="n">
        <v>1</v>
      </c>
      <c r="CV76" s="41" t="n">
        <v>10</v>
      </c>
      <c r="CW76" s="41" t="n">
        <v>100</v>
      </c>
      <c r="CX76" s="41" t="n">
        <v>2000</v>
      </c>
      <c r="CY76" s="68"/>
      <c r="CZ76" s="68"/>
      <c r="DA76" s="68"/>
      <c r="DB76" s="68"/>
      <c r="DC76" s="41" t="n">
        <v>3</v>
      </c>
      <c r="DD76" s="41" t="n">
        <v>30</v>
      </c>
      <c r="DE76" s="41" t="n">
        <v>400</v>
      </c>
      <c r="DF76" s="41" t="n">
        <v>3000</v>
      </c>
      <c r="DG76" s="41" t="n">
        <v>3</v>
      </c>
      <c r="DH76" s="41" t="n">
        <v>30</v>
      </c>
      <c r="DI76" s="41" t="n">
        <v>400</v>
      </c>
      <c r="DJ76" s="41" t="n">
        <v>3000</v>
      </c>
      <c r="DK76" s="41" t="n">
        <v>3</v>
      </c>
      <c r="DL76" s="41" t="n">
        <v>30</v>
      </c>
      <c r="DM76" s="41" t="n">
        <v>400</v>
      </c>
      <c r="DN76" s="41" t="n">
        <v>3000</v>
      </c>
      <c r="DO76" s="41" t="n">
        <v>3</v>
      </c>
      <c r="DP76" s="41" t="n">
        <v>30</v>
      </c>
      <c r="DQ76" s="41" t="n">
        <v>400</v>
      </c>
      <c r="DR76" s="41" t="n">
        <v>3000</v>
      </c>
      <c r="DS76" s="41" t="n">
        <v>3</v>
      </c>
      <c r="DT76" s="41" t="n">
        <v>30</v>
      </c>
      <c r="DU76" s="41" t="n">
        <v>400</v>
      </c>
      <c r="DV76" s="41" t="n">
        <v>3000</v>
      </c>
      <c r="DW76" s="41" t="n">
        <v>3</v>
      </c>
      <c r="DX76" s="41" t="n">
        <v>30</v>
      </c>
      <c r="DY76" s="41" t="n">
        <v>400</v>
      </c>
      <c r="DZ76" s="41" t="n">
        <v>3000</v>
      </c>
      <c r="EA76" s="41" t="n">
        <v>3</v>
      </c>
      <c r="EB76" s="41" t="n">
        <v>30</v>
      </c>
      <c r="EC76" s="41" t="n">
        <v>400</v>
      </c>
      <c r="ED76" s="41" t="n">
        <v>3000</v>
      </c>
      <c r="EI76" s="41" t="n">
        <v>3</v>
      </c>
      <c r="EJ76" s="41" t="n">
        <v>30</v>
      </c>
      <c r="EK76" s="41" t="n">
        <v>400</v>
      </c>
      <c r="EL76" s="41" t="n">
        <v>3000</v>
      </c>
      <c r="EM76" s="41" t="n">
        <v>3</v>
      </c>
      <c r="EN76" s="41" t="n">
        <v>30</v>
      </c>
      <c r="EO76" s="41" t="n">
        <v>400</v>
      </c>
      <c r="EP76" s="41" t="n">
        <v>3000</v>
      </c>
      <c r="EQ76" s="41" t="n">
        <v>2</v>
      </c>
      <c r="ER76" s="41" t="n">
        <v>30</v>
      </c>
      <c r="ES76" s="41" t="n">
        <v>400</v>
      </c>
      <c r="ET76" s="41" t="n">
        <v>3000</v>
      </c>
      <c r="EU76" s="41" t="n">
        <v>3</v>
      </c>
      <c r="EV76" s="41" t="n">
        <v>30</v>
      </c>
      <c r="EW76" s="41" t="n">
        <v>400</v>
      </c>
      <c r="EX76" s="41" t="n">
        <v>3000</v>
      </c>
      <c r="EY76" s="41" t="n">
        <v>3</v>
      </c>
      <c r="EZ76" s="41" t="n">
        <v>30</v>
      </c>
      <c r="FA76" s="41" t="n">
        <v>400</v>
      </c>
      <c r="FB76" s="41" t="n">
        <v>3000</v>
      </c>
      <c r="FC76" s="68" t="n">
        <v>1</v>
      </c>
      <c r="FD76" s="68" t="n">
        <v>30</v>
      </c>
      <c r="FE76" s="68" t="n">
        <v>400</v>
      </c>
      <c r="FF76" s="68" t="n">
        <v>3000</v>
      </c>
      <c r="FG76" s="41" t="n">
        <v>3</v>
      </c>
      <c r="FH76" s="41" t="n">
        <v>30</v>
      </c>
      <c r="FI76" s="41" t="n">
        <v>400</v>
      </c>
      <c r="FJ76" s="41" t="n">
        <v>3000</v>
      </c>
      <c r="FK76" s="41" t="n">
        <v>3</v>
      </c>
      <c r="FL76" s="41" t="n">
        <v>30</v>
      </c>
      <c r="FM76" s="41" t="n">
        <v>400</v>
      </c>
      <c r="FN76" s="41" t="n">
        <v>3000</v>
      </c>
      <c r="FO76" s="41" t="n">
        <v>3</v>
      </c>
      <c r="FP76" s="41" t="n">
        <v>30</v>
      </c>
      <c r="FQ76" s="41" t="n">
        <v>400</v>
      </c>
      <c r="FR76" s="41" t="n">
        <v>3000</v>
      </c>
      <c r="FS76" s="41" t="n">
        <v>2</v>
      </c>
      <c r="FT76" s="41" t="n">
        <v>30</v>
      </c>
      <c r="FU76" s="41" t="n">
        <v>400</v>
      </c>
      <c r="FV76" s="41" t="n">
        <v>3000</v>
      </c>
      <c r="FW76" s="41" t="n">
        <v>3</v>
      </c>
      <c r="FX76" s="41" t="n">
        <v>30</v>
      </c>
      <c r="FY76" s="41" t="n">
        <v>400</v>
      </c>
      <c r="FZ76" s="41" t="n">
        <v>3000</v>
      </c>
      <c r="GA76" s="41" t="n">
        <v>3</v>
      </c>
      <c r="GB76" s="41" t="n">
        <v>30</v>
      </c>
      <c r="GC76" s="41" t="n">
        <v>400</v>
      </c>
      <c r="GD76" s="41" t="n">
        <v>3000</v>
      </c>
      <c r="GE76" s="41" t="n">
        <v>2</v>
      </c>
      <c r="GF76" s="41" t="n">
        <v>30</v>
      </c>
      <c r="GG76" s="41" t="n">
        <v>400</v>
      </c>
      <c r="GH76" s="41" t="n">
        <v>3000</v>
      </c>
      <c r="GI76" s="41" t="n">
        <v>1</v>
      </c>
      <c r="GJ76" s="41" t="n">
        <v>10</v>
      </c>
      <c r="GK76" s="41" t="n">
        <v>200</v>
      </c>
      <c r="GL76" s="41" t="n">
        <v>1000</v>
      </c>
      <c r="GM76" s="41" t="n">
        <v>2</v>
      </c>
      <c r="GN76" s="41" t="n">
        <v>20</v>
      </c>
      <c r="GO76" s="41" t="n">
        <v>200</v>
      </c>
      <c r="GP76" s="41" t="n">
        <v>2000</v>
      </c>
      <c r="GQ76" s="41" t="n">
        <v>3</v>
      </c>
      <c r="GR76" s="41" t="n">
        <v>30</v>
      </c>
      <c r="GS76" s="41" t="n">
        <v>400</v>
      </c>
      <c r="GT76" s="41" t="n">
        <v>3000</v>
      </c>
      <c r="GU76" s="41" t="n">
        <v>1</v>
      </c>
      <c r="GV76" s="41" t="n">
        <v>10</v>
      </c>
      <c r="GW76" s="41" t="n">
        <v>100</v>
      </c>
      <c r="GX76" s="41" t="n">
        <v>2000</v>
      </c>
      <c r="HC76" s="41" t="n">
        <v>2</v>
      </c>
      <c r="HD76" s="41" t="n">
        <v>20</v>
      </c>
      <c r="HE76" s="41" t="n">
        <v>200</v>
      </c>
      <c r="HF76" s="41" t="n">
        <v>2000</v>
      </c>
    </row>
    <row r="77" customFormat="false" ht="13.8" hidden="false" customHeight="false" outlineLevel="0" collapsed="false">
      <c r="C77" s="87"/>
      <c r="N77" s="88"/>
    </row>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8">
    <mergeCell ref="A1:B2"/>
    <mergeCell ref="D1:F1"/>
    <mergeCell ref="O1:R2"/>
    <mergeCell ref="S1:V2"/>
    <mergeCell ref="W1:Z2"/>
    <mergeCell ref="AA1:AD2"/>
    <mergeCell ref="AE1:AH2"/>
    <mergeCell ref="AI1:AL2"/>
    <mergeCell ref="AM1:AP2"/>
    <mergeCell ref="AQ1:AT2"/>
    <mergeCell ref="AU1:AX2"/>
    <mergeCell ref="AY1:BB2"/>
    <mergeCell ref="BC1:BF2"/>
    <mergeCell ref="BG1:BJ2"/>
    <mergeCell ref="BK1:BN2"/>
    <mergeCell ref="BO1:BR2"/>
    <mergeCell ref="BS1:BV2"/>
    <mergeCell ref="BW1:BZ2"/>
    <mergeCell ref="CA1:CD2"/>
    <mergeCell ref="CE1:CH2"/>
    <mergeCell ref="CI1:CL2"/>
    <mergeCell ref="CM1:CP2"/>
    <mergeCell ref="CQ1:CT2"/>
    <mergeCell ref="CU1:CX2"/>
    <mergeCell ref="CY1:DB2"/>
    <mergeCell ref="DC1:DF2"/>
    <mergeCell ref="DG1:DJ2"/>
    <mergeCell ref="DK1:DN2"/>
    <mergeCell ref="DO1:DR2"/>
    <mergeCell ref="DS1:DV2"/>
    <mergeCell ref="DW1:DZ2"/>
    <mergeCell ref="EA1:ED2"/>
    <mergeCell ref="EE1:EH2"/>
    <mergeCell ref="EI1:EL2"/>
    <mergeCell ref="EM1:EP2"/>
    <mergeCell ref="EQ1:ET2"/>
    <mergeCell ref="EU1:EX2"/>
    <mergeCell ref="EY1:FB2"/>
    <mergeCell ref="FC1:FF2"/>
    <mergeCell ref="FG1:FJ2"/>
    <mergeCell ref="FK1:FN2"/>
    <mergeCell ref="FO1:FR2"/>
    <mergeCell ref="FS1:FV2"/>
    <mergeCell ref="FW1:FZ2"/>
    <mergeCell ref="GA1:GD2"/>
    <mergeCell ref="GE1:GH2"/>
    <mergeCell ref="GI1:GL2"/>
    <mergeCell ref="GM1:GP2"/>
    <mergeCell ref="GQ1:GT2"/>
    <mergeCell ref="GU1:GX2"/>
    <mergeCell ref="GY1:HB2"/>
    <mergeCell ref="HC1:HF2"/>
    <mergeCell ref="A3:B3"/>
    <mergeCell ref="D27:F27"/>
    <mergeCell ref="O27:R27"/>
    <mergeCell ref="BS27:BV27"/>
    <mergeCell ref="CY27:DB27"/>
    <mergeCell ref="FC27:FF27"/>
  </mergeCells>
  <conditionalFormatting sqref="AQ7:AT28 AR29:AT76 AP29:AP76 CU7:CX49 CU51:CX76 AQ77:AT1048576 O5:R5 O77:R1048576">
    <cfRule type="cellIs" priority="2" operator="equal" aboveAverage="0" equalAverage="0" bottom="0" percent="0" rank="0" text="" dxfId="0">
      <formula>3</formula>
    </cfRule>
    <cfRule type="cellIs" priority="3" operator="equal" aboveAverage="0" equalAverage="0" bottom="0" percent="0" rank="0" text="" dxfId="1">
      <formula>1</formula>
    </cfRule>
  </conditionalFormatting>
  <conditionalFormatting sqref="AQ7:AQ28 AP29:AP76 CU7:CU49 CU51:CU76 AQ77:AQ1048576 O5 O77:O1048576">
    <cfRule type="cellIs" priority="4" operator="equal" aboveAverage="0" equalAverage="0" bottom="0" percent="0" rank="0" text="" dxfId="2">
      <formula>2</formula>
    </cfRule>
  </conditionalFormatting>
  <conditionalFormatting sqref="AN7:AN28 AM29:AM76 CV7:CV49 CV51:CV76 AN77:AN1048576 P5 P77:P1048576">
    <cfRule type="cellIs" priority="5" operator="equal" aboveAverage="0" equalAverage="0" bottom="0" percent="0" rank="0" text="" dxfId="3">
      <formula>30</formula>
    </cfRule>
    <cfRule type="cellIs" priority="6" operator="equal" aboveAverage="0" equalAverage="0" bottom="0" percent="0" rank="0" text="" dxfId="4">
      <formula>20</formula>
    </cfRule>
    <cfRule type="cellIs" priority="7" operator="equal" aboveAverage="0" equalAverage="0" bottom="0" percent="0" rank="0" text="" dxfId="5">
      <formula>10</formula>
    </cfRule>
  </conditionalFormatting>
  <conditionalFormatting sqref="AO7:AO28 AN29:AN76 CW7:CW49 CW51:CW76 AO77:AO1048576 Q5 Q77:Q1048576">
    <cfRule type="cellIs" priority="8" operator="equal" aboveAverage="0" equalAverage="0" bottom="0" percent="0" rank="0" text="" dxfId="6">
      <formula>400</formula>
    </cfRule>
    <cfRule type="cellIs" priority="9" operator="equal" aboveAverage="0" equalAverage="0" bottom="0" percent="0" rank="0" text="" dxfId="7">
      <formula>300</formula>
    </cfRule>
    <cfRule type="cellIs" priority="10" operator="equal" aboveAverage="0" equalAverage="0" bottom="0" percent="0" rank="0" text="" dxfId="8">
      <formula>200</formula>
    </cfRule>
    <cfRule type="cellIs" priority="11" operator="equal" aboveAverage="0" equalAverage="0" bottom="0" percent="0" rank="0" text="" dxfId="9">
      <formula>100</formula>
    </cfRule>
  </conditionalFormatting>
  <conditionalFormatting sqref="AP7:AP28 AO29:AO76 CX7:CX49 CX51:CX76 AP77:AP1048576 R5 R77:R1048576">
    <cfRule type="cellIs" priority="12" operator="equal" aboveAverage="0" equalAverage="0" bottom="0" percent="0" rank="0" text="" dxfId="10">
      <formula>3000</formula>
    </cfRule>
    <cfRule type="cellIs" priority="13" operator="equal" aboveAverage="0" equalAverage="0" bottom="0" percent="0" rank="0" text="" dxfId="11">
      <formula>2000</formula>
    </cfRule>
    <cfRule type="cellIs" priority="14" operator="equal" aboveAverage="0" equalAverage="0" bottom="0" percent="0" rank="0" text="" dxfId="12">
      <formula>1000</formula>
    </cfRule>
  </conditionalFormatting>
  <conditionalFormatting sqref="AE1 W1 O1">
    <cfRule type="cellIs" priority="15" operator="equal" aboveAverage="0" equalAverage="0" bottom="0" percent="0" rank="0" text="" dxfId="13">
      <formula>3</formula>
    </cfRule>
    <cfRule type="cellIs" priority="16" operator="equal" aboveAverage="0" equalAverage="0" bottom="0" percent="0" rank="0" text="" dxfId="14">
      <formula>1</formula>
    </cfRule>
  </conditionalFormatting>
  <conditionalFormatting sqref="AE1 W1 O1">
    <cfRule type="cellIs" priority="17" operator="equal" aboveAverage="0" equalAverage="0" bottom="0" percent="0" rank="0" text="" dxfId="15">
      <formula>2</formula>
    </cfRule>
  </conditionalFormatting>
  <conditionalFormatting sqref="AA1 S1">
    <cfRule type="cellIs" priority="18" operator="equal" aboveAverage="0" equalAverage="0" bottom="0" percent="0" rank="0" text="" dxfId="16">
      <formula>3</formula>
    </cfRule>
    <cfRule type="cellIs" priority="19" operator="equal" aboveAverage="0" equalAverage="0" bottom="0" percent="0" rank="0" text="" dxfId="17">
      <formula>1</formula>
    </cfRule>
  </conditionalFormatting>
  <conditionalFormatting sqref="AA1 S1">
    <cfRule type="cellIs" priority="20" operator="equal" aboveAverage="0" equalAverage="0" bottom="0" percent="0" rank="0" text="" dxfId="18">
      <formula>2</formula>
    </cfRule>
  </conditionalFormatting>
  <conditionalFormatting sqref="AA5:AD5 AA7:AD1048576">
    <cfRule type="cellIs" priority="21" operator="equal" aboveAverage="0" equalAverage="0" bottom="0" percent="0" rank="0" text="" dxfId="19">
      <formula>3</formula>
    </cfRule>
    <cfRule type="cellIs" priority="22" operator="equal" aboveAverage="0" equalAverage="0" bottom="0" percent="0" rank="0" text="" dxfId="20">
      <formula>1</formula>
    </cfRule>
  </conditionalFormatting>
  <conditionalFormatting sqref="AA5 AB7:AD26 AA7:AA1048576">
    <cfRule type="cellIs" priority="23" operator="equal" aboveAverage="0" equalAverage="0" bottom="0" percent="0" rank="0" text="" dxfId="21">
      <formula>2</formula>
    </cfRule>
  </conditionalFormatting>
  <conditionalFormatting sqref="AB5 AB7:AB1048576">
    <cfRule type="cellIs" priority="24" operator="equal" aboveAverage="0" equalAverage="0" bottom="0" percent="0" rank="0" text="" dxfId="22">
      <formula>30</formula>
    </cfRule>
    <cfRule type="cellIs" priority="25" operator="equal" aboveAverage="0" equalAverage="0" bottom="0" percent="0" rank="0" text="" dxfId="23">
      <formula>20</formula>
    </cfRule>
    <cfRule type="cellIs" priority="26" operator="equal" aboveAverage="0" equalAverage="0" bottom="0" percent="0" rank="0" text="" dxfId="24">
      <formula>10</formula>
    </cfRule>
  </conditionalFormatting>
  <conditionalFormatting sqref="AA7:AD26">
    <cfRule type="cellIs" priority="27" operator="equal" aboveAverage="0" equalAverage="0" bottom="0" percent="0" rank="0" text="" dxfId="25">
      <formula>30</formula>
    </cfRule>
  </conditionalFormatting>
  <conditionalFormatting sqref="AC5 AC7:AC1048576">
    <cfRule type="cellIs" priority="28" operator="equal" aboveAverage="0" equalAverage="0" bottom="0" percent="0" rank="0" text="" dxfId="26">
      <formula>400</formula>
    </cfRule>
    <cfRule type="cellIs" priority="29" operator="equal" aboveAverage="0" equalAverage="0" bottom="0" percent="0" rank="0" text="" dxfId="27">
      <formula>300</formula>
    </cfRule>
    <cfRule type="cellIs" priority="30" operator="equal" aboveAverage="0" equalAverage="0" bottom="0" percent="0" rank="0" text="" dxfId="28">
      <formula>200</formula>
    </cfRule>
    <cfRule type="cellIs" priority="31" operator="equal" aboveAverage="0" equalAverage="0" bottom="0" percent="0" rank="0" text="" dxfId="29">
      <formula>100</formula>
    </cfRule>
  </conditionalFormatting>
  <conditionalFormatting sqref="AD5 AD7:AD1048576">
    <cfRule type="cellIs" priority="32" operator="equal" aboveAverage="0" equalAverage="0" bottom="0" percent="0" rank="0" text="" dxfId="30">
      <formula>3000</formula>
    </cfRule>
    <cfRule type="cellIs" priority="33" operator="equal" aboveAverage="0" equalAverage="0" bottom="0" percent="0" rank="0" text="" dxfId="31">
      <formula>2000</formula>
    </cfRule>
    <cfRule type="cellIs" priority="34" operator="equal" aboveAverage="0" equalAverage="0" bottom="0" percent="0" rank="0" text="" dxfId="32">
      <formula>1000</formula>
    </cfRule>
  </conditionalFormatting>
  <conditionalFormatting sqref="AA6:AD6">
    <cfRule type="cellIs" priority="35" operator="equal" aboveAverage="0" equalAverage="0" bottom="0" percent="0" rank="0" text="" dxfId="33">
      <formula>3</formula>
    </cfRule>
    <cfRule type="cellIs" priority="36" operator="equal" aboveAverage="0" equalAverage="0" bottom="0" percent="0" rank="0" text="" dxfId="34">
      <formula>1</formula>
    </cfRule>
  </conditionalFormatting>
  <conditionalFormatting sqref="AA6:AD6">
    <cfRule type="cellIs" priority="37" operator="equal" aboveAverage="0" equalAverage="0" bottom="0" percent="0" rank="0" text="" dxfId="35">
      <formula>2</formula>
    </cfRule>
  </conditionalFormatting>
  <conditionalFormatting sqref="AB6">
    <cfRule type="cellIs" priority="38" operator="equal" aboveAverage="0" equalAverage="0" bottom="0" percent="0" rank="0" text="" dxfId="36">
      <formula>30</formula>
    </cfRule>
    <cfRule type="cellIs" priority="39" operator="equal" aboveAverage="0" equalAverage="0" bottom="0" percent="0" rank="0" text="" dxfId="37">
      <formula>20</formula>
    </cfRule>
    <cfRule type="cellIs" priority="40" operator="equal" aboveAverage="0" equalAverage="0" bottom="0" percent="0" rank="0" text="" dxfId="38">
      <formula>10</formula>
    </cfRule>
  </conditionalFormatting>
  <conditionalFormatting sqref="AA6:AD6">
    <cfRule type="cellIs" priority="41" operator="equal" aboveAverage="0" equalAverage="0" bottom="0" percent="0" rank="0" text="" dxfId="39">
      <formula>30</formula>
    </cfRule>
  </conditionalFormatting>
  <conditionalFormatting sqref="AC6">
    <cfRule type="cellIs" priority="42" operator="equal" aboveAverage="0" equalAverage="0" bottom="0" percent="0" rank="0" text="" dxfId="40">
      <formula>400</formula>
    </cfRule>
    <cfRule type="cellIs" priority="43" operator="equal" aboveAverage="0" equalAverage="0" bottom="0" percent="0" rank="0" text="" dxfId="41">
      <formula>300</formula>
    </cfRule>
    <cfRule type="cellIs" priority="44" operator="equal" aboveAverage="0" equalAverage="0" bottom="0" percent="0" rank="0" text="" dxfId="42">
      <formula>200</formula>
    </cfRule>
    <cfRule type="cellIs" priority="45" operator="equal" aboveAverage="0" equalAverage="0" bottom="0" percent="0" rank="0" text="" dxfId="43">
      <formula>100</formula>
    </cfRule>
  </conditionalFormatting>
  <conditionalFormatting sqref="AD6">
    <cfRule type="cellIs" priority="46" operator="equal" aboveAverage="0" equalAverage="0" bottom="0" percent="0" rank="0" text="" dxfId="44">
      <formula>3000</formula>
    </cfRule>
    <cfRule type="cellIs" priority="47" operator="equal" aboveAverage="0" equalAverage="0" bottom="0" percent="0" rank="0" text="" dxfId="45">
      <formula>2000</formula>
    </cfRule>
    <cfRule type="cellIs" priority="48" operator="equal" aboveAverage="0" equalAverage="0" bottom="0" percent="0" rank="0" text="" dxfId="46">
      <formula>1000</formula>
    </cfRule>
  </conditionalFormatting>
  <conditionalFormatting sqref="AE5:AH5 AE7:AH1048576">
    <cfRule type="cellIs" priority="49" operator="equal" aboveAverage="0" equalAverage="0" bottom="0" percent="0" rank="0" text="" dxfId="47">
      <formula>3</formula>
    </cfRule>
    <cfRule type="cellIs" priority="50" operator="equal" aboveAverage="0" equalAverage="0" bottom="0" percent="0" rank="0" text="" dxfId="48">
      <formula>1</formula>
    </cfRule>
  </conditionalFormatting>
  <conditionalFormatting sqref="AE5 AF7:AH26 AE7:AE1048576">
    <cfRule type="cellIs" priority="51" operator="equal" aboveAverage="0" equalAverage="0" bottom="0" percent="0" rank="0" text="" dxfId="49">
      <formula>2</formula>
    </cfRule>
  </conditionalFormatting>
  <conditionalFormatting sqref="AF5 AF7:AF1048576">
    <cfRule type="cellIs" priority="52" operator="equal" aboveAverage="0" equalAverage="0" bottom="0" percent="0" rank="0" text="" dxfId="50">
      <formula>30</formula>
    </cfRule>
    <cfRule type="cellIs" priority="53" operator="equal" aboveAverage="0" equalAverage="0" bottom="0" percent="0" rank="0" text="" dxfId="51">
      <formula>20</formula>
    </cfRule>
    <cfRule type="cellIs" priority="54" operator="equal" aboveAverage="0" equalAverage="0" bottom="0" percent="0" rank="0" text="" dxfId="52">
      <formula>10</formula>
    </cfRule>
  </conditionalFormatting>
  <conditionalFormatting sqref="AE7:AH26">
    <cfRule type="cellIs" priority="55" operator="equal" aboveAverage="0" equalAverage="0" bottom="0" percent="0" rank="0" text="" dxfId="53">
      <formula>30</formula>
    </cfRule>
  </conditionalFormatting>
  <conditionalFormatting sqref="AG5 AG7:AG1048576">
    <cfRule type="cellIs" priority="56" operator="equal" aboveAverage="0" equalAverage="0" bottom="0" percent="0" rank="0" text="" dxfId="54">
      <formula>400</formula>
    </cfRule>
    <cfRule type="cellIs" priority="57" operator="equal" aboveAverage="0" equalAverage="0" bottom="0" percent="0" rank="0" text="" dxfId="55">
      <formula>300</formula>
    </cfRule>
    <cfRule type="cellIs" priority="58" operator="equal" aboveAverage="0" equalAverage="0" bottom="0" percent="0" rank="0" text="" dxfId="56">
      <formula>200</formula>
    </cfRule>
    <cfRule type="cellIs" priority="59" operator="equal" aboveAverage="0" equalAverage="0" bottom="0" percent="0" rank="0" text="" dxfId="57">
      <formula>100</formula>
    </cfRule>
  </conditionalFormatting>
  <conditionalFormatting sqref="AH5 AH7:AH1048576">
    <cfRule type="cellIs" priority="60" operator="equal" aboveAverage="0" equalAverage="0" bottom="0" percent="0" rank="0" text="" dxfId="58">
      <formula>3000</formula>
    </cfRule>
    <cfRule type="cellIs" priority="61" operator="equal" aboveAverage="0" equalAverage="0" bottom="0" percent="0" rank="0" text="" dxfId="59">
      <formula>2000</formula>
    </cfRule>
    <cfRule type="cellIs" priority="62" operator="equal" aboveAverage="0" equalAverage="0" bottom="0" percent="0" rank="0" text="" dxfId="60">
      <formula>1000</formula>
    </cfRule>
  </conditionalFormatting>
  <conditionalFormatting sqref="AE6:AH6">
    <cfRule type="cellIs" priority="63" operator="equal" aboveAverage="0" equalAverage="0" bottom="0" percent="0" rank="0" text="" dxfId="61">
      <formula>3</formula>
    </cfRule>
    <cfRule type="cellIs" priority="64" operator="equal" aboveAverage="0" equalAverage="0" bottom="0" percent="0" rank="0" text="" dxfId="62">
      <formula>1</formula>
    </cfRule>
  </conditionalFormatting>
  <conditionalFormatting sqref="AE6:AH6">
    <cfRule type="cellIs" priority="65" operator="equal" aboveAverage="0" equalAverage="0" bottom="0" percent="0" rank="0" text="" dxfId="63">
      <formula>2</formula>
    </cfRule>
  </conditionalFormatting>
  <conditionalFormatting sqref="AF6">
    <cfRule type="cellIs" priority="66" operator="equal" aboveAverage="0" equalAverage="0" bottom="0" percent="0" rank="0" text="" dxfId="64">
      <formula>30</formula>
    </cfRule>
    <cfRule type="cellIs" priority="67" operator="equal" aboveAverage="0" equalAverage="0" bottom="0" percent="0" rank="0" text="" dxfId="65">
      <formula>20</formula>
    </cfRule>
    <cfRule type="cellIs" priority="68" operator="equal" aboveAverage="0" equalAverage="0" bottom="0" percent="0" rank="0" text="" dxfId="66">
      <formula>10</formula>
    </cfRule>
  </conditionalFormatting>
  <conditionalFormatting sqref="AE6:AH6">
    <cfRule type="cellIs" priority="69" operator="equal" aboveAverage="0" equalAverage="0" bottom="0" percent="0" rank="0" text="" dxfId="67">
      <formula>30</formula>
    </cfRule>
  </conditionalFormatting>
  <conditionalFormatting sqref="AG6">
    <cfRule type="cellIs" priority="70" operator="equal" aboveAverage="0" equalAverage="0" bottom="0" percent="0" rank="0" text="" dxfId="68">
      <formula>400</formula>
    </cfRule>
    <cfRule type="cellIs" priority="71" operator="equal" aboveAverage="0" equalAverage="0" bottom="0" percent="0" rank="0" text="" dxfId="69">
      <formula>300</formula>
    </cfRule>
    <cfRule type="cellIs" priority="72" operator="equal" aboveAverage="0" equalAverage="0" bottom="0" percent="0" rank="0" text="" dxfId="70">
      <formula>200</formula>
    </cfRule>
    <cfRule type="cellIs" priority="73" operator="equal" aboveAverage="0" equalAverage="0" bottom="0" percent="0" rank="0" text="" dxfId="71">
      <formula>100</formula>
    </cfRule>
  </conditionalFormatting>
  <conditionalFormatting sqref="AH6">
    <cfRule type="cellIs" priority="74" operator="equal" aboveAverage="0" equalAverage="0" bottom="0" percent="0" rank="0" text="" dxfId="72">
      <formula>3000</formula>
    </cfRule>
    <cfRule type="cellIs" priority="75" operator="equal" aboveAverage="0" equalAverage="0" bottom="0" percent="0" rank="0" text="" dxfId="73">
      <formula>2000</formula>
    </cfRule>
    <cfRule type="cellIs" priority="76" operator="equal" aboveAverage="0" equalAverage="0" bottom="0" percent="0" rank="0" text="" dxfId="74">
      <formula>1000</formula>
    </cfRule>
  </conditionalFormatting>
  <conditionalFormatting sqref="AI5:AL5 AI7:AL1048576">
    <cfRule type="cellIs" priority="77" operator="equal" aboveAverage="0" equalAverage="0" bottom="0" percent="0" rank="0" text="" dxfId="75">
      <formula>3</formula>
    </cfRule>
    <cfRule type="cellIs" priority="78" operator="equal" aboveAverage="0" equalAverage="0" bottom="0" percent="0" rank="0" text="" dxfId="76">
      <formula>1</formula>
    </cfRule>
  </conditionalFormatting>
  <conditionalFormatting sqref="AI5 AJ7:AL26 AI7:AI1048576">
    <cfRule type="cellIs" priority="79" operator="equal" aboveAverage="0" equalAverage="0" bottom="0" percent="0" rank="0" text="" dxfId="77">
      <formula>2</formula>
    </cfRule>
  </conditionalFormatting>
  <conditionalFormatting sqref="AJ5 AJ7:AJ1048576">
    <cfRule type="cellIs" priority="80" operator="equal" aboveAverage="0" equalAverage="0" bottom="0" percent="0" rank="0" text="" dxfId="78">
      <formula>30</formula>
    </cfRule>
    <cfRule type="cellIs" priority="81" operator="equal" aboveAverage="0" equalAverage="0" bottom="0" percent="0" rank="0" text="" dxfId="79">
      <formula>20</formula>
    </cfRule>
    <cfRule type="cellIs" priority="82" operator="equal" aboveAverage="0" equalAverage="0" bottom="0" percent="0" rank="0" text="" dxfId="80">
      <formula>10</formula>
    </cfRule>
  </conditionalFormatting>
  <conditionalFormatting sqref="AI7:AL26">
    <cfRule type="cellIs" priority="83" operator="equal" aboveAverage="0" equalAverage="0" bottom="0" percent="0" rank="0" text="" dxfId="81">
      <formula>30</formula>
    </cfRule>
  </conditionalFormatting>
  <conditionalFormatting sqref="AK5 AK7:AK1048576">
    <cfRule type="cellIs" priority="84" operator="equal" aboveAverage="0" equalAverage="0" bottom="0" percent="0" rank="0" text="" dxfId="82">
      <formula>400</formula>
    </cfRule>
    <cfRule type="cellIs" priority="85" operator="equal" aboveAverage="0" equalAverage="0" bottom="0" percent="0" rank="0" text="" dxfId="83">
      <formula>300</formula>
    </cfRule>
    <cfRule type="cellIs" priority="86" operator="equal" aboveAverage="0" equalAverage="0" bottom="0" percent="0" rank="0" text="" dxfId="84">
      <formula>200</formula>
    </cfRule>
    <cfRule type="cellIs" priority="87" operator="equal" aboveAverage="0" equalAverage="0" bottom="0" percent="0" rank="0" text="" dxfId="85">
      <formula>100</formula>
    </cfRule>
  </conditionalFormatting>
  <conditionalFormatting sqref="AL5 AL7:AL1048576">
    <cfRule type="cellIs" priority="88" operator="equal" aboveAverage="0" equalAverage="0" bottom="0" percent="0" rank="0" text="" dxfId="86">
      <formula>3000</formula>
    </cfRule>
    <cfRule type="cellIs" priority="89" operator="equal" aboveAverage="0" equalAverage="0" bottom="0" percent="0" rank="0" text="" dxfId="87">
      <formula>2000</formula>
    </cfRule>
    <cfRule type="cellIs" priority="90" operator="equal" aboveAverage="0" equalAverage="0" bottom="0" percent="0" rank="0" text="" dxfId="88">
      <formula>1000</formula>
    </cfRule>
  </conditionalFormatting>
  <conditionalFormatting sqref="AI1 AM1 AQ1 AU1 AY1 BC1">
    <cfRule type="cellIs" priority="91" operator="equal" aboveAverage="0" equalAverage="0" bottom="0" percent="0" rank="0" text="" dxfId="89">
      <formula>3</formula>
    </cfRule>
    <cfRule type="cellIs" priority="92" operator="equal" aboveAverage="0" equalAverage="0" bottom="0" percent="0" rank="0" text="" dxfId="90">
      <formula>1</formula>
    </cfRule>
  </conditionalFormatting>
  <conditionalFormatting sqref="AI1 AM1 AQ1 AU1 AY1 BC1">
    <cfRule type="cellIs" priority="93" operator="equal" aboveAverage="0" equalAverage="0" bottom="0" percent="0" rank="0" text="" dxfId="91">
      <formula>2</formula>
    </cfRule>
  </conditionalFormatting>
  <conditionalFormatting sqref="AI6:AL26">
    <cfRule type="cellIs" priority="94" operator="equal" aboveAverage="0" equalAverage="0" bottom="0" percent="0" rank="0" text="" dxfId="92">
      <formula>3</formula>
    </cfRule>
    <cfRule type="cellIs" priority="95" operator="equal" aboveAverage="0" equalAverage="0" bottom="0" percent="0" rank="0" text="" dxfId="93">
      <formula>1</formula>
    </cfRule>
  </conditionalFormatting>
  <conditionalFormatting sqref="AI6:AL26">
    <cfRule type="cellIs" priority="96" operator="equal" aboveAverage="0" equalAverage="0" bottom="0" percent="0" rank="0" text="" dxfId="94">
      <formula>2</formula>
    </cfRule>
  </conditionalFormatting>
  <conditionalFormatting sqref="AJ6:AJ26">
    <cfRule type="cellIs" priority="97" operator="equal" aboveAverage="0" equalAverage="0" bottom="0" percent="0" rank="0" text="" dxfId="95">
      <formula>30</formula>
    </cfRule>
    <cfRule type="cellIs" priority="98" operator="equal" aboveAverage="0" equalAverage="0" bottom="0" percent="0" rank="0" text="" dxfId="96">
      <formula>20</formula>
    </cfRule>
    <cfRule type="cellIs" priority="99" operator="equal" aboveAverage="0" equalAverage="0" bottom="0" percent="0" rank="0" text="" dxfId="97">
      <formula>10</formula>
    </cfRule>
  </conditionalFormatting>
  <conditionalFormatting sqref="AI6:AL26">
    <cfRule type="cellIs" priority="100" operator="equal" aboveAverage="0" equalAverage="0" bottom="0" percent="0" rank="0" text="" dxfId="98">
      <formula>30</formula>
    </cfRule>
  </conditionalFormatting>
  <conditionalFormatting sqref="AK6:AK26">
    <cfRule type="cellIs" priority="101" operator="equal" aboveAverage="0" equalAverage="0" bottom="0" percent="0" rank="0" text="" dxfId="99">
      <formula>400</formula>
    </cfRule>
    <cfRule type="cellIs" priority="102" operator="equal" aboveAverage="0" equalAverage="0" bottom="0" percent="0" rank="0" text="" dxfId="100">
      <formula>300</formula>
    </cfRule>
    <cfRule type="cellIs" priority="103" operator="equal" aboveAverage="0" equalAverage="0" bottom="0" percent="0" rank="0" text="" dxfId="101">
      <formula>200</formula>
    </cfRule>
    <cfRule type="cellIs" priority="104" operator="equal" aboveAverage="0" equalAverage="0" bottom="0" percent="0" rank="0" text="" dxfId="102">
      <formula>100</formula>
    </cfRule>
  </conditionalFormatting>
  <conditionalFormatting sqref="AL6:AL26">
    <cfRule type="cellIs" priority="105" operator="equal" aboveAverage="0" equalAverage="0" bottom="0" percent="0" rank="0" text="" dxfId="103">
      <formula>3000</formula>
    </cfRule>
    <cfRule type="cellIs" priority="106" operator="equal" aboveAverage="0" equalAverage="0" bottom="0" percent="0" rank="0" text="" dxfId="104">
      <formula>2000</formula>
    </cfRule>
    <cfRule type="cellIs" priority="107" operator="equal" aboveAverage="0" equalAverage="0" bottom="0" percent="0" rank="0" text="" dxfId="105">
      <formula>1000</formula>
    </cfRule>
  </conditionalFormatting>
  <conditionalFormatting sqref="AM5:AP5 AM7:AP28 AM29:AO76 AM77:AP1048576">
    <cfRule type="cellIs" priority="108" operator="equal" aboveAverage="0" equalAverage="0" bottom="0" percent="0" rank="0" text="" dxfId="106">
      <formula>3</formula>
    </cfRule>
    <cfRule type="cellIs" priority="109" operator="equal" aboveAverage="0" equalAverage="0" bottom="0" percent="0" rank="0" text="" dxfId="107">
      <formula>1</formula>
    </cfRule>
  </conditionalFormatting>
  <conditionalFormatting sqref="AM5 AN7:AP26 AM7:AM28 AM77:AM1048576">
    <cfRule type="cellIs" priority="110" operator="equal" aboveAverage="0" equalAverage="0" bottom="0" percent="0" rank="0" text="" dxfId="108">
      <formula>2</formula>
    </cfRule>
  </conditionalFormatting>
  <conditionalFormatting sqref="AN5">
    <cfRule type="cellIs" priority="111" operator="equal" aboveAverage="0" equalAverage="0" bottom="0" percent="0" rank="0" text="" dxfId="109">
      <formula>30</formula>
    </cfRule>
    <cfRule type="cellIs" priority="112" operator="equal" aboveAverage="0" equalAverage="0" bottom="0" percent="0" rank="0" text="" dxfId="110">
      <formula>20</formula>
    </cfRule>
    <cfRule type="cellIs" priority="113" operator="equal" aboveAverage="0" equalAverage="0" bottom="0" percent="0" rank="0" text="" dxfId="111">
      <formula>10</formula>
    </cfRule>
  </conditionalFormatting>
  <conditionalFormatting sqref="AM7:AP26">
    <cfRule type="cellIs" priority="114" operator="equal" aboveAverage="0" equalAverage="0" bottom="0" percent="0" rank="0" text="" dxfId="112">
      <formula>30</formula>
    </cfRule>
  </conditionalFormatting>
  <conditionalFormatting sqref="AO5">
    <cfRule type="cellIs" priority="115" operator="equal" aboveAverage="0" equalAverage="0" bottom="0" percent="0" rank="0" text="" dxfId="113">
      <formula>400</formula>
    </cfRule>
    <cfRule type="cellIs" priority="116" operator="equal" aboveAverage="0" equalAverage="0" bottom="0" percent="0" rank="0" text="" dxfId="114">
      <formula>300</formula>
    </cfRule>
    <cfRule type="cellIs" priority="117" operator="equal" aboveAverage="0" equalAverage="0" bottom="0" percent="0" rank="0" text="" dxfId="115">
      <formula>200</formula>
    </cfRule>
    <cfRule type="cellIs" priority="118" operator="equal" aboveAverage="0" equalAverage="0" bottom="0" percent="0" rank="0" text="" dxfId="116">
      <formula>100</formula>
    </cfRule>
  </conditionalFormatting>
  <conditionalFormatting sqref="AP5">
    <cfRule type="cellIs" priority="119" operator="equal" aboveAverage="0" equalAverage="0" bottom="0" percent="0" rank="0" text="" dxfId="117">
      <formula>3000</formula>
    </cfRule>
    <cfRule type="cellIs" priority="120" operator="equal" aboveAverage="0" equalAverage="0" bottom="0" percent="0" rank="0" text="" dxfId="118">
      <formula>2000</formula>
    </cfRule>
    <cfRule type="cellIs" priority="121" operator="equal" aboveAverage="0" equalAverage="0" bottom="0" percent="0" rank="0" text="" dxfId="119">
      <formula>1000</formula>
    </cfRule>
  </conditionalFormatting>
  <conditionalFormatting sqref="AM6:AP6">
    <cfRule type="cellIs" priority="122" operator="equal" aboveAverage="0" equalAverage="0" bottom="0" percent="0" rank="0" text="" dxfId="120">
      <formula>3</formula>
    </cfRule>
    <cfRule type="cellIs" priority="123" operator="equal" aboveAverage="0" equalAverage="0" bottom="0" percent="0" rank="0" text="" dxfId="121">
      <formula>1</formula>
    </cfRule>
  </conditionalFormatting>
  <conditionalFormatting sqref="AM6:AP6">
    <cfRule type="cellIs" priority="124" operator="equal" aboveAverage="0" equalAverage="0" bottom="0" percent="0" rank="0" text="" dxfId="122">
      <formula>2</formula>
    </cfRule>
  </conditionalFormatting>
  <conditionalFormatting sqref="AN6">
    <cfRule type="cellIs" priority="125" operator="equal" aboveAverage="0" equalAverage="0" bottom="0" percent="0" rank="0" text="" dxfId="123">
      <formula>30</formula>
    </cfRule>
    <cfRule type="cellIs" priority="126" operator="equal" aboveAverage="0" equalAverage="0" bottom="0" percent="0" rank="0" text="" dxfId="124">
      <formula>20</formula>
    </cfRule>
    <cfRule type="cellIs" priority="127" operator="equal" aboveAverage="0" equalAverage="0" bottom="0" percent="0" rank="0" text="" dxfId="125">
      <formula>10</formula>
    </cfRule>
  </conditionalFormatting>
  <conditionalFormatting sqref="AM6:AP6">
    <cfRule type="cellIs" priority="128" operator="equal" aboveAverage="0" equalAverage="0" bottom="0" percent="0" rank="0" text="" dxfId="126">
      <formula>30</formula>
    </cfRule>
  </conditionalFormatting>
  <conditionalFormatting sqref="AO6">
    <cfRule type="cellIs" priority="129" operator="equal" aboveAverage="0" equalAverage="0" bottom="0" percent="0" rank="0" text="" dxfId="127">
      <formula>400</formula>
    </cfRule>
    <cfRule type="cellIs" priority="130" operator="equal" aboveAverage="0" equalAverage="0" bottom="0" percent="0" rank="0" text="" dxfId="128">
      <formula>300</formula>
    </cfRule>
    <cfRule type="cellIs" priority="131" operator="equal" aboveAverage="0" equalAverage="0" bottom="0" percent="0" rank="0" text="" dxfId="129">
      <formula>200</formula>
    </cfRule>
    <cfRule type="cellIs" priority="132" operator="equal" aboveAverage="0" equalAverage="0" bottom="0" percent="0" rank="0" text="" dxfId="130">
      <formula>100</formula>
    </cfRule>
  </conditionalFormatting>
  <conditionalFormatting sqref="AP6">
    <cfRule type="cellIs" priority="133" operator="equal" aboveAverage="0" equalAverage="0" bottom="0" percent="0" rank="0" text="" dxfId="131">
      <formula>3000</formula>
    </cfRule>
    <cfRule type="cellIs" priority="134" operator="equal" aboveAverage="0" equalAverage="0" bottom="0" percent="0" rank="0" text="" dxfId="132">
      <formula>2000</formula>
    </cfRule>
    <cfRule type="cellIs" priority="135" operator="equal" aboveAverage="0" equalAverage="0" bottom="0" percent="0" rank="0" text="" dxfId="133">
      <formula>1000</formula>
    </cfRule>
  </conditionalFormatting>
  <conditionalFormatting sqref="AQ5:AT5">
    <cfRule type="cellIs" priority="136" operator="equal" aboveAverage="0" equalAverage="0" bottom="0" percent="0" rank="0" text="" dxfId="134">
      <formula>3</formula>
    </cfRule>
    <cfRule type="cellIs" priority="137" operator="equal" aboveAverage="0" equalAverage="0" bottom="0" percent="0" rank="0" text="" dxfId="135">
      <formula>1</formula>
    </cfRule>
  </conditionalFormatting>
  <conditionalFormatting sqref="AQ5 AR7:AT26">
    <cfRule type="cellIs" priority="138" operator="equal" aboveAverage="0" equalAverage="0" bottom="0" percent="0" rank="0" text="" dxfId="136">
      <formula>2</formula>
    </cfRule>
  </conditionalFormatting>
  <conditionalFormatting sqref="AR5 AR7:AR1048576">
    <cfRule type="cellIs" priority="139" operator="equal" aboveAverage="0" equalAverage="0" bottom="0" percent="0" rank="0" text="" dxfId="137">
      <formula>30</formula>
    </cfRule>
    <cfRule type="cellIs" priority="140" operator="equal" aboveAverage="0" equalAverage="0" bottom="0" percent="0" rank="0" text="" dxfId="138">
      <formula>20</formula>
    </cfRule>
    <cfRule type="cellIs" priority="141" operator="equal" aboveAverage="0" equalAverage="0" bottom="0" percent="0" rank="0" text="" dxfId="139">
      <formula>10</formula>
    </cfRule>
  </conditionalFormatting>
  <conditionalFormatting sqref="AQ7:AT26">
    <cfRule type="cellIs" priority="142" operator="equal" aboveAverage="0" equalAverage="0" bottom="0" percent="0" rank="0" text="" dxfId="140">
      <formula>30</formula>
    </cfRule>
  </conditionalFormatting>
  <conditionalFormatting sqref="AS5 AS7:AS1048576">
    <cfRule type="cellIs" priority="143" operator="equal" aboveAverage="0" equalAverage="0" bottom="0" percent="0" rank="0" text="" dxfId="141">
      <formula>400</formula>
    </cfRule>
    <cfRule type="cellIs" priority="144" operator="equal" aboveAverage="0" equalAverage="0" bottom="0" percent="0" rank="0" text="" dxfId="142">
      <formula>300</formula>
    </cfRule>
    <cfRule type="cellIs" priority="145" operator="equal" aboveAverage="0" equalAverage="0" bottom="0" percent="0" rank="0" text="" dxfId="143">
      <formula>200</formula>
    </cfRule>
    <cfRule type="cellIs" priority="146" operator="equal" aboveAverage="0" equalAverage="0" bottom="0" percent="0" rank="0" text="" dxfId="144">
      <formula>100</formula>
    </cfRule>
  </conditionalFormatting>
  <conditionalFormatting sqref="AT5 AT7:AT1048576">
    <cfRule type="cellIs" priority="147" operator="equal" aboveAverage="0" equalAverage="0" bottom="0" percent="0" rank="0" text="" dxfId="145">
      <formula>3000</formula>
    </cfRule>
    <cfRule type="cellIs" priority="148" operator="equal" aboveAverage="0" equalAverage="0" bottom="0" percent="0" rank="0" text="" dxfId="146">
      <formula>2000</formula>
    </cfRule>
    <cfRule type="cellIs" priority="149" operator="equal" aboveAverage="0" equalAverage="0" bottom="0" percent="0" rank="0" text="" dxfId="147">
      <formula>1000</formula>
    </cfRule>
  </conditionalFormatting>
  <conditionalFormatting sqref="AQ6:AT6">
    <cfRule type="cellIs" priority="150" operator="equal" aboveAverage="0" equalAverage="0" bottom="0" percent="0" rank="0" text="" dxfId="148">
      <formula>3</formula>
    </cfRule>
    <cfRule type="cellIs" priority="151" operator="equal" aboveAverage="0" equalAverage="0" bottom="0" percent="0" rank="0" text="" dxfId="149">
      <formula>1</formula>
    </cfRule>
  </conditionalFormatting>
  <conditionalFormatting sqref="AQ6:AT6">
    <cfRule type="cellIs" priority="152" operator="equal" aboveAverage="0" equalAverage="0" bottom="0" percent="0" rank="0" text="" dxfId="150">
      <formula>2</formula>
    </cfRule>
  </conditionalFormatting>
  <conditionalFormatting sqref="AR6">
    <cfRule type="cellIs" priority="153" operator="equal" aboveAverage="0" equalAverage="0" bottom="0" percent="0" rank="0" text="" dxfId="151">
      <formula>30</formula>
    </cfRule>
    <cfRule type="cellIs" priority="154" operator="equal" aboveAverage="0" equalAverage="0" bottom="0" percent="0" rank="0" text="" dxfId="152">
      <formula>20</formula>
    </cfRule>
    <cfRule type="cellIs" priority="155" operator="equal" aboveAverage="0" equalAverage="0" bottom="0" percent="0" rank="0" text="" dxfId="153">
      <formula>10</formula>
    </cfRule>
  </conditionalFormatting>
  <conditionalFormatting sqref="AQ6:AT6">
    <cfRule type="cellIs" priority="156" operator="equal" aboveAverage="0" equalAverage="0" bottom="0" percent="0" rank="0" text="" dxfId="154">
      <formula>30</formula>
    </cfRule>
  </conditionalFormatting>
  <conditionalFormatting sqref="AS6">
    <cfRule type="cellIs" priority="157" operator="equal" aboveAverage="0" equalAverage="0" bottom="0" percent="0" rank="0" text="" dxfId="155">
      <formula>400</formula>
    </cfRule>
    <cfRule type="cellIs" priority="158" operator="equal" aboveAverage="0" equalAverage="0" bottom="0" percent="0" rank="0" text="" dxfId="156">
      <formula>300</formula>
    </cfRule>
    <cfRule type="cellIs" priority="159" operator="equal" aboveAverage="0" equalAverage="0" bottom="0" percent="0" rank="0" text="" dxfId="157">
      <formula>200</formula>
    </cfRule>
    <cfRule type="cellIs" priority="160" operator="equal" aboveAverage="0" equalAverage="0" bottom="0" percent="0" rank="0" text="" dxfId="158">
      <formula>100</formula>
    </cfRule>
  </conditionalFormatting>
  <conditionalFormatting sqref="AT6">
    <cfRule type="cellIs" priority="161" operator="equal" aboveAverage="0" equalAverage="0" bottom="0" percent="0" rank="0" text="" dxfId="159">
      <formula>3000</formula>
    </cfRule>
    <cfRule type="cellIs" priority="162" operator="equal" aboveAverage="0" equalAverage="0" bottom="0" percent="0" rank="0" text="" dxfId="160">
      <formula>2000</formula>
    </cfRule>
    <cfRule type="cellIs" priority="163" operator="equal" aboveAverage="0" equalAverage="0" bottom="0" percent="0" rank="0" text="" dxfId="161">
      <formula>1000</formula>
    </cfRule>
  </conditionalFormatting>
  <conditionalFormatting sqref="AU5:AX5 AU7:AX1048576">
    <cfRule type="cellIs" priority="164" operator="equal" aboveAverage="0" equalAverage="0" bottom="0" percent="0" rank="0" text="" dxfId="162">
      <formula>3</formula>
    </cfRule>
    <cfRule type="cellIs" priority="165" operator="equal" aboveAverage="0" equalAverage="0" bottom="0" percent="0" rank="0" text="" dxfId="163">
      <formula>1</formula>
    </cfRule>
  </conditionalFormatting>
  <conditionalFormatting sqref="AU5 AV7:AX26 AU7:AU1048576">
    <cfRule type="cellIs" priority="166" operator="equal" aboveAverage="0" equalAverage="0" bottom="0" percent="0" rank="0" text="" dxfId="164">
      <formula>2</formula>
    </cfRule>
  </conditionalFormatting>
  <conditionalFormatting sqref="AV5 AV7:AV1048576">
    <cfRule type="cellIs" priority="167" operator="equal" aboveAverage="0" equalAverage="0" bottom="0" percent="0" rank="0" text="" dxfId="165">
      <formula>30</formula>
    </cfRule>
    <cfRule type="cellIs" priority="168" operator="equal" aboveAverage="0" equalAverage="0" bottom="0" percent="0" rank="0" text="" dxfId="166">
      <formula>20</formula>
    </cfRule>
    <cfRule type="cellIs" priority="169" operator="equal" aboveAverage="0" equalAverage="0" bottom="0" percent="0" rank="0" text="" dxfId="167">
      <formula>10</formula>
    </cfRule>
  </conditionalFormatting>
  <conditionalFormatting sqref="AU7:AX26">
    <cfRule type="cellIs" priority="170" operator="equal" aboveAverage="0" equalAverage="0" bottom="0" percent="0" rank="0" text="" dxfId="168">
      <formula>30</formula>
    </cfRule>
  </conditionalFormatting>
  <conditionalFormatting sqref="AW5 AW7:AW1048576">
    <cfRule type="cellIs" priority="171" operator="equal" aboveAverage="0" equalAverage="0" bottom="0" percent="0" rank="0" text="" dxfId="169">
      <formula>400</formula>
    </cfRule>
    <cfRule type="cellIs" priority="172" operator="equal" aboveAverage="0" equalAverage="0" bottom="0" percent="0" rank="0" text="" dxfId="170">
      <formula>300</formula>
    </cfRule>
    <cfRule type="cellIs" priority="173" operator="equal" aboveAverage="0" equalAverage="0" bottom="0" percent="0" rank="0" text="" dxfId="171">
      <formula>200</formula>
    </cfRule>
    <cfRule type="cellIs" priority="174" operator="equal" aboveAverage="0" equalAverage="0" bottom="0" percent="0" rank="0" text="" dxfId="172">
      <formula>100</formula>
    </cfRule>
  </conditionalFormatting>
  <conditionalFormatting sqref="AX5 AX7:AX1048576">
    <cfRule type="cellIs" priority="175" operator="equal" aboveAverage="0" equalAverage="0" bottom="0" percent="0" rank="0" text="" dxfId="173">
      <formula>3000</formula>
    </cfRule>
    <cfRule type="cellIs" priority="176" operator="equal" aboveAverage="0" equalAverage="0" bottom="0" percent="0" rank="0" text="" dxfId="174">
      <formula>2000</formula>
    </cfRule>
    <cfRule type="cellIs" priority="177" operator="equal" aboveAverage="0" equalAverage="0" bottom="0" percent="0" rank="0" text="" dxfId="175">
      <formula>1000</formula>
    </cfRule>
  </conditionalFormatting>
  <conditionalFormatting sqref="AU6:AX6">
    <cfRule type="cellIs" priority="178" operator="equal" aboveAverage="0" equalAverage="0" bottom="0" percent="0" rank="0" text="" dxfId="176">
      <formula>3</formula>
    </cfRule>
    <cfRule type="cellIs" priority="179" operator="equal" aboveAverage="0" equalAverage="0" bottom="0" percent="0" rank="0" text="" dxfId="177">
      <formula>1</formula>
    </cfRule>
  </conditionalFormatting>
  <conditionalFormatting sqref="AU6:AX6">
    <cfRule type="cellIs" priority="180" operator="equal" aboveAverage="0" equalAverage="0" bottom="0" percent="0" rank="0" text="" dxfId="178">
      <formula>2</formula>
    </cfRule>
  </conditionalFormatting>
  <conditionalFormatting sqref="AV6">
    <cfRule type="cellIs" priority="181" operator="equal" aboveAverage="0" equalAverage="0" bottom="0" percent="0" rank="0" text="" dxfId="179">
      <formula>30</formula>
    </cfRule>
    <cfRule type="cellIs" priority="182" operator="equal" aboveAverage="0" equalAverage="0" bottom="0" percent="0" rank="0" text="" dxfId="180">
      <formula>20</formula>
    </cfRule>
    <cfRule type="cellIs" priority="183" operator="equal" aboveAverage="0" equalAverage="0" bottom="0" percent="0" rank="0" text="" dxfId="181">
      <formula>10</formula>
    </cfRule>
  </conditionalFormatting>
  <conditionalFormatting sqref="AU6:AX6">
    <cfRule type="cellIs" priority="184" operator="equal" aboveAverage="0" equalAverage="0" bottom="0" percent="0" rank="0" text="" dxfId="182">
      <formula>30</formula>
    </cfRule>
  </conditionalFormatting>
  <conditionalFormatting sqref="AW6">
    <cfRule type="cellIs" priority="185" operator="equal" aboveAverage="0" equalAverage="0" bottom="0" percent="0" rank="0" text="" dxfId="183">
      <formula>400</formula>
    </cfRule>
    <cfRule type="cellIs" priority="186" operator="equal" aboveAverage="0" equalAverage="0" bottom="0" percent="0" rank="0" text="" dxfId="184">
      <formula>300</formula>
    </cfRule>
    <cfRule type="cellIs" priority="187" operator="equal" aboveAverage="0" equalAverage="0" bottom="0" percent="0" rank="0" text="" dxfId="185">
      <formula>200</formula>
    </cfRule>
    <cfRule type="cellIs" priority="188" operator="equal" aboveAverage="0" equalAverage="0" bottom="0" percent="0" rank="0" text="" dxfId="186">
      <formula>100</formula>
    </cfRule>
  </conditionalFormatting>
  <conditionalFormatting sqref="AX6">
    <cfRule type="cellIs" priority="189" operator="equal" aboveAverage="0" equalAverage="0" bottom="0" percent="0" rank="0" text="" dxfId="187">
      <formula>3000</formula>
    </cfRule>
    <cfRule type="cellIs" priority="190" operator="equal" aboveAverage="0" equalAverage="0" bottom="0" percent="0" rank="0" text="" dxfId="188">
      <formula>2000</formula>
    </cfRule>
    <cfRule type="cellIs" priority="191" operator="equal" aboveAverage="0" equalAverage="0" bottom="0" percent="0" rank="0" text="" dxfId="189">
      <formula>1000</formula>
    </cfRule>
  </conditionalFormatting>
  <conditionalFormatting sqref="AY5:BB5 AY7:BB1048576">
    <cfRule type="cellIs" priority="192" operator="equal" aboveAverage="0" equalAverage="0" bottom="0" percent="0" rank="0" text="" dxfId="190">
      <formula>3</formula>
    </cfRule>
    <cfRule type="cellIs" priority="193" operator="equal" aboveAverage="0" equalAverage="0" bottom="0" percent="0" rank="0" text="" dxfId="191">
      <formula>1</formula>
    </cfRule>
  </conditionalFormatting>
  <conditionalFormatting sqref="AY5 AZ7:BB26 AY7:AY1048576">
    <cfRule type="cellIs" priority="194" operator="equal" aboveAverage="0" equalAverage="0" bottom="0" percent="0" rank="0" text="" dxfId="192">
      <formula>2</formula>
    </cfRule>
  </conditionalFormatting>
  <conditionalFormatting sqref="AZ5 AZ7:AZ1048576">
    <cfRule type="cellIs" priority="195" operator="equal" aboveAverage="0" equalAverage="0" bottom="0" percent="0" rank="0" text="" dxfId="193">
      <formula>30</formula>
    </cfRule>
    <cfRule type="cellIs" priority="196" operator="equal" aboveAverage="0" equalAverage="0" bottom="0" percent="0" rank="0" text="" dxfId="194">
      <formula>20</formula>
    </cfRule>
    <cfRule type="cellIs" priority="197" operator="equal" aboveAverage="0" equalAverage="0" bottom="0" percent="0" rank="0" text="" dxfId="195">
      <formula>10</formula>
    </cfRule>
  </conditionalFormatting>
  <conditionalFormatting sqref="AY7:BB26">
    <cfRule type="cellIs" priority="198" operator="equal" aboveAverage="0" equalAverage="0" bottom="0" percent="0" rank="0" text="" dxfId="196">
      <formula>30</formula>
    </cfRule>
  </conditionalFormatting>
  <conditionalFormatting sqref="BA5 BA7:BA1048576">
    <cfRule type="cellIs" priority="199" operator="equal" aboveAverage="0" equalAverage="0" bottom="0" percent="0" rank="0" text="" dxfId="197">
      <formula>400</formula>
    </cfRule>
    <cfRule type="cellIs" priority="200" operator="equal" aboveAverage="0" equalAverage="0" bottom="0" percent="0" rank="0" text="" dxfId="198">
      <formula>300</formula>
    </cfRule>
    <cfRule type="cellIs" priority="201" operator="equal" aboveAverage="0" equalAverage="0" bottom="0" percent="0" rank="0" text="" dxfId="199">
      <formula>200</formula>
    </cfRule>
    <cfRule type="cellIs" priority="202" operator="equal" aboveAverage="0" equalAverage="0" bottom="0" percent="0" rank="0" text="" dxfId="200">
      <formula>100</formula>
    </cfRule>
  </conditionalFormatting>
  <conditionalFormatting sqref="BB5 BB7:BB1048576">
    <cfRule type="cellIs" priority="203" operator="equal" aboveAverage="0" equalAverage="0" bottom="0" percent="0" rank="0" text="" dxfId="201">
      <formula>3000</formula>
    </cfRule>
    <cfRule type="cellIs" priority="204" operator="equal" aboveAverage="0" equalAverage="0" bottom="0" percent="0" rank="0" text="" dxfId="202">
      <formula>2000</formula>
    </cfRule>
    <cfRule type="cellIs" priority="205" operator="equal" aboveAverage="0" equalAverage="0" bottom="0" percent="0" rank="0" text="" dxfId="203">
      <formula>1000</formula>
    </cfRule>
  </conditionalFormatting>
  <conditionalFormatting sqref="AY6:BB6">
    <cfRule type="cellIs" priority="206" operator="equal" aboveAverage="0" equalAverage="0" bottom="0" percent="0" rank="0" text="" dxfId="204">
      <formula>3</formula>
    </cfRule>
    <cfRule type="cellIs" priority="207" operator="equal" aboveAverage="0" equalAverage="0" bottom="0" percent="0" rank="0" text="" dxfId="205">
      <formula>1</formula>
    </cfRule>
  </conditionalFormatting>
  <conditionalFormatting sqref="AY6:BB6">
    <cfRule type="cellIs" priority="208" operator="equal" aboveAverage="0" equalAverage="0" bottom="0" percent="0" rank="0" text="" dxfId="206">
      <formula>2</formula>
    </cfRule>
  </conditionalFormatting>
  <conditionalFormatting sqref="AZ6">
    <cfRule type="cellIs" priority="209" operator="equal" aboveAverage="0" equalAverage="0" bottom="0" percent="0" rank="0" text="" dxfId="207">
      <formula>30</formula>
    </cfRule>
    <cfRule type="cellIs" priority="210" operator="equal" aboveAverage="0" equalAverage="0" bottom="0" percent="0" rank="0" text="" dxfId="208">
      <formula>20</formula>
    </cfRule>
    <cfRule type="cellIs" priority="211" operator="equal" aboveAverage="0" equalAverage="0" bottom="0" percent="0" rank="0" text="" dxfId="209">
      <formula>10</formula>
    </cfRule>
  </conditionalFormatting>
  <conditionalFormatting sqref="AY6:BB6">
    <cfRule type="cellIs" priority="212" operator="equal" aboveAverage="0" equalAverage="0" bottom="0" percent="0" rank="0" text="" dxfId="210">
      <formula>30</formula>
    </cfRule>
  </conditionalFormatting>
  <conditionalFormatting sqref="BA6">
    <cfRule type="cellIs" priority="213" operator="equal" aboveAverage="0" equalAverage="0" bottom="0" percent="0" rank="0" text="" dxfId="211">
      <formula>400</formula>
    </cfRule>
    <cfRule type="cellIs" priority="214" operator="equal" aboveAverage="0" equalAverage="0" bottom="0" percent="0" rank="0" text="" dxfId="212">
      <formula>300</formula>
    </cfRule>
    <cfRule type="cellIs" priority="215" operator="equal" aboveAverage="0" equalAverage="0" bottom="0" percent="0" rank="0" text="" dxfId="213">
      <formula>200</formula>
    </cfRule>
    <cfRule type="cellIs" priority="216" operator="equal" aboveAverage="0" equalAverage="0" bottom="0" percent="0" rank="0" text="" dxfId="214">
      <formula>100</formula>
    </cfRule>
  </conditionalFormatting>
  <conditionalFormatting sqref="BB6">
    <cfRule type="cellIs" priority="217" operator="equal" aboveAverage="0" equalAverage="0" bottom="0" percent="0" rank="0" text="" dxfId="215">
      <formula>3000</formula>
    </cfRule>
    <cfRule type="cellIs" priority="218" operator="equal" aboveAverage="0" equalAverage="0" bottom="0" percent="0" rank="0" text="" dxfId="216">
      <formula>2000</formula>
    </cfRule>
    <cfRule type="cellIs" priority="219" operator="equal" aboveAverage="0" equalAverage="0" bottom="0" percent="0" rank="0" text="" dxfId="217">
      <formula>1000</formula>
    </cfRule>
  </conditionalFormatting>
  <conditionalFormatting sqref="BC5:BF5 BC7:BF1048576">
    <cfRule type="cellIs" priority="220" operator="equal" aboveAverage="0" equalAverage="0" bottom="0" percent="0" rank="0" text="" dxfId="218">
      <formula>3</formula>
    </cfRule>
    <cfRule type="cellIs" priority="221" operator="equal" aboveAverage="0" equalAverage="0" bottom="0" percent="0" rank="0" text="" dxfId="219">
      <formula>1</formula>
    </cfRule>
  </conditionalFormatting>
  <conditionalFormatting sqref="BC5 BD7:BF26 BC7:BC1048576">
    <cfRule type="cellIs" priority="222" operator="equal" aboveAverage="0" equalAverage="0" bottom="0" percent="0" rank="0" text="" dxfId="220">
      <formula>2</formula>
    </cfRule>
  </conditionalFormatting>
  <conditionalFormatting sqref="BD5 BD7:BD1048576">
    <cfRule type="cellIs" priority="223" operator="equal" aboveAverage="0" equalAverage="0" bottom="0" percent="0" rank="0" text="" dxfId="221">
      <formula>30</formula>
    </cfRule>
    <cfRule type="cellIs" priority="224" operator="equal" aboveAverage="0" equalAverage="0" bottom="0" percent="0" rank="0" text="" dxfId="222">
      <formula>20</formula>
    </cfRule>
    <cfRule type="cellIs" priority="225" operator="equal" aboveAverage="0" equalAverage="0" bottom="0" percent="0" rank="0" text="" dxfId="223">
      <formula>10</formula>
    </cfRule>
  </conditionalFormatting>
  <conditionalFormatting sqref="BC7:BF26">
    <cfRule type="cellIs" priority="226" operator="equal" aboveAverage="0" equalAverage="0" bottom="0" percent="0" rank="0" text="" dxfId="224">
      <formula>30</formula>
    </cfRule>
  </conditionalFormatting>
  <conditionalFormatting sqref="BE5 BE7:BE1048576">
    <cfRule type="cellIs" priority="227" operator="equal" aboveAverage="0" equalAverage="0" bottom="0" percent="0" rank="0" text="" dxfId="225">
      <formula>400</formula>
    </cfRule>
    <cfRule type="cellIs" priority="228" operator="equal" aboveAverage="0" equalAverage="0" bottom="0" percent="0" rank="0" text="" dxfId="226">
      <formula>300</formula>
    </cfRule>
    <cfRule type="cellIs" priority="229" operator="equal" aboveAverage="0" equalAverage="0" bottom="0" percent="0" rank="0" text="" dxfId="227">
      <formula>200</formula>
    </cfRule>
    <cfRule type="cellIs" priority="230" operator="equal" aboveAverage="0" equalAverage="0" bottom="0" percent="0" rank="0" text="" dxfId="228">
      <formula>100</formula>
    </cfRule>
  </conditionalFormatting>
  <conditionalFormatting sqref="BF5 BF7:BF1048576">
    <cfRule type="cellIs" priority="231" operator="equal" aboveAverage="0" equalAverage="0" bottom="0" percent="0" rank="0" text="" dxfId="229">
      <formula>3000</formula>
    </cfRule>
    <cfRule type="cellIs" priority="232" operator="equal" aboveAverage="0" equalAverage="0" bottom="0" percent="0" rank="0" text="" dxfId="230">
      <formula>2000</formula>
    </cfRule>
    <cfRule type="cellIs" priority="233" operator="equal" aboveAverage="0" equalAverage="0" bottom="0" percent="0" rank="0" text="" dxfId="231">
      <formula>1000</formula>
    </cfRule>
  </conditionalFormatting>
  <conditionalFormatting sqref="BC6:BF6">
    <cfRule type="cellIs" priority="234" operator="equal" aboveAverage="0" equalAverage="0" bottom="0" percent="0" rank="0" text="" dxfId="232">
      <formula>3</formula>
    </cfRule>
    <cfRule type="cellIs" priority="235" operator="equal" aboveAverage="0" equalAverage="0" bottom="0" percent="0" rank="0" text="" dxfId="233">
      <formula>1</formula>
    </cfRule>
  </conditionalFormatting>
  <conditionalFormatting sqref="BC6:BF6">
    <cfRule type="cellIs" priority="236" operator="equal" aboveAverage="0" equalAverage="0" bottom="0" percent="0" rank="0" text="" dxfId="234">
      <formula>2</formula>
    </cfRule>
  </conditionalFormatting>
  <conditionalFormatting sqref="BD6">
    <cfRule type="cellIs" priority="237" operator="equal" aboveAverage="0" equalAverage="0" bottom="0" percent="0" rank="0" text="" dxfId="235">
      <formula>30</formula>
    </cfRule>
    <cfRule type="cellIs" priority="238" operator="equal" aboveAverage="0" equalAverage="0" bottom="0" percent="0" rank="0" text="" dxfId="236">
      <formula>20</formula>
    </cfRule>
    <cfRule type="cellIs" priority="239" operator="equal" aboveAverage="0" equalAverage="0" bottom="0" percent="0" rank="0" text="" dxfId="237">
      <formula>10</formula>
    </cfRule>
  </conditionalFormatting>
  <conditionalFormatting sqref="BC6:BF6">
    <cfRule type="cellIs" priority="240" operator="equal" aboveAverage="0" equalAverage="0" bottom="0" percent="0" rank="0" text="" dxfId="238">
      <formula>30</formula>
    </cfRule>
  </conditionalFormatting>
  <conditionalFormatting sqref="BE6">
    <cfRule type="cellIs" priority="241" operator="equal" aboveAverage="0" equalAverage="0" bottom="0" percent="0" rank="0" text="" dxfId="239">
      <formula>400</formula>
    </cfRule>
    <cfRule type="cellIs" priority="242" operator="equal" aboveAverage="0" equalAverage="0" bottom="0" percent="0" rank="0" text="" dxfId="240">
      <formula>300</formula>
    </cfRule>
    <cfRule type="cellIs" priority="243" operator="equal" aboveAverage="0" equalAverage="0" bottom="0" percent="0" rank="0" text="" dxfId="241">
      <formula>200</formula>
    </cfRule>
    <cfRule type="cellIs" priority="244" operator="equal" aboveAverage="0" equalAverage="0" bottom="0" percent="0" rank="0" text="" dxfId="242">
      <formula>100</formula>
    </cfRule>
  </conditionalFormatting>
  <conditionalFormatting sqref="BF6">
    <cfRule type="cellIs" priority="245" operator="equal" aboveAverage="0" equalAverage="0" bottom="0" percent="0" rank="0" text="" dxfId="243">
      <formula>3000</formula>
    </cfRule>
    <cfRule type="cellIs" priority="246" operator="equal" aboveAverage="0" equalAverage="0" bottom="0" percent="0" rank="0" text="" dxfId="244">
      <formula>2000</formula>
    </cfRule>
    <cfRule type="cellIs" priority="247" operator="equal" aboveAverage="0" equalAverage="0" bottom="0" percent="0" rank="0" text="" dxfId="245">
      <formula>1000</formula>
    </cfRule>
  </conditionalFormatting>
  <conditionalFormatting sqref="BG5:BJ5 BG7:BJ1048576">
    <cfRule type="cellIs" priority="248" operator="equal" aboveAverage="0" equalAverage="0" bottom="0" percent="0" rank="0" text="" dxfId="246">
      <formula>3</formula>
    </cfRule>
    <cfRule type="cellIs" priority="249" operator="equal" aboveAverage="0" equalAverage="0" bottom="0" percent="0" rank="0" text="" dxfId="247">
      <formula>1</formula>
    </cfRule>
  </conditionalFormatting>
  <conditionalFormatting sqref="BG5 BH7:BJ26 BG7:BG1048576">
    <cfRule type="cellIs" priority="250" operator="equal" aboveAverage="0" equalAverage="0" bottom="0" percent="0" rank="0" text="" dxfId="248">
      <formula>2</formula>
    </cfRule>
  </conditionalFormatting>
  <conditionalFormatting sqref="BH5 BH7:BH1048576">
    <cfRule type="cellIs" priority="251" operator="equal" aboveAverage="0" equalAverage="0" bottom="0" percent="0" rank="0" text="" dxfId="249">
      <formula>30</formula>
    </cfRule>
    <cfRule type="cellIs" priority="252" operator="equal" aboveAverage="0" equalAverage="0" bottom="0" percent="0" rank="0" text="" dxfId="250">
      <formula>20</formula>
    </cfRule>
    <cfRule type="cellIs" priority="253" operator="equal" aboveAverage="0" equalAverage="0" bottom="0" percent="0" rank="0" text="" dxfId="251">
      <formula>10</formula>
    </cfRule>
  </conditionalFormatting>
  <conditionalFormatting sqref="BG7:BJ26">
    <cfRule type="cellIs" priority="254" operator="equal" aboveAverage="0" equalAverage="0" bottom="0" percent="0" rank="0" text="" dxfId="252">
      <formula>30</formula>
    </cfRule>
  </conditionalFormatting>
  <conditionalFormatting sqref="BI5 BI7:BI1048576">
    <cfRule type="cellIs" priority="255" operator="equal" aboveAverage="0" equalAverage="0" bottom="0" percent="0" rank="0" text="" dxfId="253">
      <formula>400</formula>
    </cfRule>
    <cfRule type="cellIs" priority="256" operator="equal" aboveAverage="0" equalAverage="0" bottom="0" percent="0" rank="0" text="" dxfId="254">
      <formula>300</formula>
    </cfRule>
    <cfRule type="cellIs" priority="257" operator="equal" aboveAverage="0" equalAverage="0" bottom="0" percent="0" rank="0" text="" dxfId="255">
      <formula>200</formula>
    </cfRule>
    <cfRule type="cellIs" priority="258" operator="equal" aboveAverage="0" equalAverage="0" bottom="0" percent="0" rank="0" text="" dxfId="256">
      <formula>100</formula>
    </cfRule>
  </conditionalFormatting>
  <conditionalFormatting sqref="BJ5 BJ7:BJ1048576">
    <cfRule type="cellIs" priority="259" operator="equal" aboveAverage="0" equalAverage="0" bottom="0" percent="0" rank="0" text="" dxfId="257">
      <formula>3000</formula>
    </cfRule>
    <cfRule type="cellIs" priority="260" operator="equal" aboveAverage="0" equalAverage="0" bottom="0" percent="0" rank="0" text="" dxfId="258">
      <formula>2000</formula>
    </cfRule>
    <cfRule type="cellIs" priority="261" operator="equal" aboveAverage="0" equalAverage="0" bottom="0" percent="0" rank="0" text="" dxfId="259">
      <formula>1000</formula>
    </cfRule>
  </conditionalFormatting>
  <conditionalFormatting sqref="BG1 BK1 BO1 BS1 BW1 CA1 CE1 CI1">
    <cfRule type="cellIs" priority="262" operator="equal" aboveAverage="0" equalAverage="0" bottom="0" percent="0" rank="0" text="" dxfId="260">
      <formula>3</formula>
    </cfRule>
    <cfRule type="cellIs" priority="263" operator="equal" aboveAverage="0" equalAverage="0" bottom="0" percent="0" rank="0" text="" dxfId="261">
      <formula>1</formula>
    </cfRule>
  </conditionalFormatting>
  <conditionalFormatting sqref="BG1 BK1 BO1 BS1 BW1 CA1 CE1 CI1">
    <cfRule type="cellIs" priority="264" operator="equal" aboveAverage="0" equalAverage="0" bottom="0" percent="0" rank="0" text="" dxfId="262">
      <formula>2</formula>
    </cfRule>
  </conditionalFormatting>
  <conditionalFormatting sqref="BG6:BJ6">
    <cfRule type="cellIs" priority="265" operator="equal" aboveAverage="0" equalAverage="0" bottom="0" percent="0" rank="0" text="" dxfId="263">
      <formula>3</formula>
    </cfRule>
    <cfRule type="cellIs" priority="266" operator="equal" aboveAverage="0" equalAverage="0" bottom="0" percent="0" rank="0" text="" dxfId="264">
      <formula>1</formula>
    </cfRule>
  </conditionalFormatting>
  <conditionalFormatting sqref="BG6:BJ6">
    <cfRule type="cellIs" priority="267" operator="equal" aboveAverage="0" equalAverage="0" bottom="0" percent="0" rank="0" text="" dxfId="265">
      <formula>2</formula>
    </cfRule>
  </conditionalFormatting>
  <conditionalFormatting sqref="BH6">
    <cfRule type="cellIs" priority="268" operator="equal" aboveAverage="0" equalAverage="0" bottom="0" percent="0" rank="0" text="" dxfId="266">
      <formula>30</formula>
    </cfRule>
    <cfRule type="cellIs" priority="269" operator="equal" aboveAverage="0" equalAverage="0" bottom="0" percent="0" rank="0" text="" dxfId="267">
      <formula>20</formula>
    </cfRule>
    <cfRule type="cellIs" priority="270" operator="equal" aboveAverage="0" equalAverage="0" bottom="0" percent="0" rank="0" text="" dxfId="268">
      <formula>10</formula>
    </cfRule>
  </conditionalFormatting>
  <conditionalFormatting sqref="BG6:BJ6">
    <cfRule type="cellIs" priority="271" operator="equal" aboveAverage="0" equalAverage="0" bottom="0" percent="0" rank="0" text="" dxfId="269">
      <formula>30</formula>
    </cfRule>
  </conditionalFormatting>
  <conditionalFormatting sqref="BI6">
    <cfRule type="cellIs" priority="272" operator="equal" aboveAverage="0" equalAverage="0" bottom="0" percent="0" rank="0" text="" dxfId="270">
      <formula>400</formula>
    </cfRule>
    <cfRule type="cellIs" priority="273" operator="equal" aboveAverage="0" equalAverage="0" bottom="0" percent="0" rank="0" text="" dxfId="271">
      <formula>300</formula>
    </cfRule>
    <cfRule type="cellIs" priority="274" operator="equal" aboveAverage="0" equalAverage="0" bottom="0" percent="0" rank="0" text="" dxfId="272">
      <formula>200</formula>
    </cfRule>
    <cfRule type="cellIs" priority="275" operator="equal" aboveAverage="0" equalAverage="0" bottom="0" percent="0" rank="0" text="" dxfId="273">
      <formula>100</formula>
    </cfRule>
  </conditionalFormatting>
  <conditionalFormatting sqref="BJ6">
    <cfRule type="cellIs" priority="276" operator="equal" aboveAverage="0" equalAverage="0" bottom="0" percent="0" rank="0" text="" dxfId="274">
      <formula>3000</formula>
    </cfRule>
    <cfRule type="cellIs" priority="277" operator="equal" aboveAverage="0" equalAverage="0" bottom="0" percent="0" rank="0" text="" dxfId="275">
      <formula>2000</formula>
    </cfRule>
    <cfRule type="cellIs" priority="278" operator="equal" aboveAverage="0" equalAverage="0" bottom="0" percent="0" rank="0" text="" dxfId="276">
      <formula>1000</formula>
    </cfRule>
  </conditionalFormatting>
  <conditionalFormatting sqref="BK5:BN5 BK7:BN1048576">
    <cfRule type="cellIs" priority="279" operator="equal" aboveAverage="0" equalAverage="0" bottom="0" percent="0" rank="0" text="" dxfId="277">
      <formula>3</formula>
    </cfRule>
    <cfRule type="cellIs" priority="280" operator="equal" aboveAverage="0" equalAverage="0" bottom="0" percent="0" rank="0" text="" dxfId="278">
      <formula>1</formula>
    </cfRule>
  </conditionalFormatting>
  <conditionalFormatting sqref="BK5 BL7:BN26 BK7:BK1048576">
    <cfRule type="cellIs" priority="281" operator="equal" aboveAverage="0" equalAverage="0" bottom="0" percent="0" rank="0" text="" dxfId="279">
      <formula>2</formula>
    </cfRule>
  </conditionalFormatting>
  <conditionalFormatting sqref="BL5 BL7:BL1048576">
    <cfRule type="cellIs" priority="282" operator="equal" aboveAverage="0" equalAverage="0" bottom="0" percent="0" rank="0" text="" dxfId="280">
      <formula>30</formula>
    </cfRule>
    <cfRule type="cellIs" priority="283" operator="equal" aboveAverage="0" equalAverage="0" bottom="0" percent="0" rank="0" text="" dxfId="281">
      <formula>20</formula>
    </cfRule>
    <cfRule type="cellIs" priority="284" operator="equal" aboveAverage="0" equalAverage="0" bottom="0" percent="0" rank="0" text="" dxfId="282">
      <formula>10</formula>
    </cfRule>
  </conditionalFormatting>
  <conditionalFormatting sqref="BK7:BN26">
    <cfRule type="cellIs" priority="285" operator="equal" aboveAverage="0" equalAverage="0" bottom="0" percent="0" rank="0" text="" dxfId="283">
      <formula>30</formula>
    </cfRule>
  </conditionalFormatting>
  <conditionalFormatting sqref="BM5 BM7:BM1048576">
    <cfRule type="cellIs" priority="286" operator="equal" aboveAverage="0" equalAverage="0" bottom="0" percent="0" rank="0" text="" dxfId="284">
      <formula>400</formula>
    </cfRule>
    <cfRule type="cellIs" priority="287" operator="equal" aboveAverage="0" equalAverage="0" bottom="0" percent="0" rank="0" text="" dxfId="285">
      <formula>300</formula>
    </cfRule>
    <cfRule type="cellIs" priority="288" operator="equal" aboveAverage="0" equalAverage="0" bottom="0" percent="0" rank="0" text="" dxfId="286">
      <formula>200</formula>
    </cfRule>
    <cfRule type="cellIs" priority="289" operator="equal" aboveAverage="0" equalAverage="0" bottom="0" percent="0" rank="0" text="" dxfId="287">
      <formula>100</formula>
    </cfRule>
  </conditionalFormatting>
  <conditionalFormatting sqref="BN5 BN7:BN1048576">
    <cfRule type="cellIs" priority="290" operator="equal" aboveAverage="0" equalAverage="0" bottom="0" percent="0" rank="0" text="" dxfId="288">
      <formula>3000</formula>
    </cfRule>
    <cfRule type="cellIs" priority="291" operator="equal" aboveAverage="0" equalAverage="0" bottom="0" percent="0" rank="0" text="" dxfId="289">
      <formula>2000</formula>
    </cfRule>
    <cfRule type="cellIs" priority="292" operator="equal" aboveAverage="0" equalAverage="0" bottom="0" percent="0" rank="0" text="" dxfId="290">
      <formula>1000</formula>
    </cfRule>
  </conditionalFormatting>
  <conditionalFormatting sqref="BK6:BN6">
    <cfRule type="cellIs" priority="293" operator="equal" aboveAverage="0" equalAverage="0" bottom="0" percent="0" rank="0" text="" dxfId="291">
      <formula>3</formula>
    </cfRule>
    <cfRule type="cellIs" priority="294" operator="equal" aboveAverage="0" equalAverage="0" bottom="0" percent="0" rank="0" text="" dxfId="292">
      <formula>1</formula>
    </cfRule>
  </conditionalFormatting>
  <conditionalFormatting sqref="BK6:BN6">
    <cfRule type="cellIs" priority="295" operator="equal" aboveAverage="0" equalAverage="0" bottom="0" percent="0" rank="0" text="" dxfId="293">
      <formula>2</formula>
    </cfRule>
  </conditionalFormatting>
  <conditionalFormatting sqref="BL6">
    <cfRule type="cellIs" priority="296" operator="equal" aboveAverage="0" equalAverage="0" bottom="0" percent="0" rank="0" text="" dxfId="294">
      <formula>30</formula>
    </cfRule>
    <cfRule type="cellIs" priority="297" operator="equal" aboveAverage="0" equalAverage="0" bottom="0" percent="0" rank="0" text="" dxfId="295">
      <formula>20</formula>
    </cfRule>
    <cfRule type="cellIs" priority="298" operator="equal" aboveAverage="0" equalAverage="0" bottom="0" percent="0" rank="0" text="" dxfId="296">
      <formula>10</formula>
    </cfRule>
  </conditionalFormatting>
  <conditionalFormatting sqref="BK6:BN6">
    <cfRule type="cellIs" priority="299" operator="equal" aboveAverage="0" equalAverage="0" bottom="0" percent="0" rank="0" text="" dxfId="297">
      <formula>30</formula>
    </cfRule>
  </conditionalFormatting>
  <conditionalFormatting sqref="BM6">
    <cfRule type="cellIs" priority="300" operator="equal" aboveAverage="0" equalAverage="0" bottom="0" percent="0" rank="0" text="" dxfId="298">
      <formula>400</formula>
    </cfRule>
    <cfRule type="cellIs" priority="301" operator="equal" aboveAverage="0" equalAverage="0" bottom="0" percent="0" rank="0" text="" dxfId="299">
      <formula>300</formula>
    </cfRule>
    <cfRule type="cellIs" priority="302" operator="equal" aboveAverage="0" equalAverage="0" bottom="0" percent="0" rank="0" text="" dxfId="300">
      <formula>200</formula>
    </cfRule>
    <cfRule type="cellIs" priority="303" operator="equal" aboveAverage="0" equalAverage="0" bottom="0" percent="0" rank="0" text="" dxfId="301">
      <formula>100</formula>
    </cfRule>
  </conditionalFormatting>
  <conditionalFormatting sqref="BN6">
    <cfRule type="cellIs" priority="304" operator="equal" aboveAverage="0" equalAverage="0" bottom="0" percent="0" rank="0" text="" dxfId="302">
      <formula>3000</formula>
    </cfRule>
    <cfRule type="cellIs" priority="305" operator="equal" aboveAverage="0" equalAverage="0" bottom="0" percent="0" rank="0" text="" dxfId="303">
      <formula>2000</formula>
    </cfRule>
    <cfRule type="cellIs" priority="306" operator="equal" aboveAverage="0" equalAverage="0" bottom="0" percent="0" rank="0" text="" dxfId="304">
      <formula>1000</formula>
    </cfRule>
  </conditionalFormatting>
  <conditionalFormatting sqref="BO5:BR5 BO7:BR1048576">
    <cfRule type="cellIs" priority="307" operator="equal" aboveAverage="0" equalAverage="0" bottom="0" percent="0" rank="0" text="" dxfId="305">
      <formula>3</formula>
    </cfRule>
    <cfRule type="cellIs" priority="308" operator="equal" aboveAverage="0" equalAverage="0" bottom="0" percent="0" rank="0" text="" dxfId="306">
      <formula>1</formula>
    </cfRule>
  </conditionalFormatting>
  <conditionalFormatting sqref="BO5 BP7:BR26 BO7:BO1048576">
    <cfRule type="cellIs" priority="309" operator="equal" aboveAverage="0" equalAverage="0" bottom="0" percent="0" rank="0" text="" dxfId="307">
      <formula>2</formula>
    </cfRule>
  </conditionalFormatting>
  <conditionalFormatting sqref="BP5 BP7:BP1048576">
    <cfRule type="cellIs" priority="310" operator="equal" aboveAverage="0" equalAverage="0" bottom="0" percent="0" rank="0" text="" dxfId="308">
      <formula>30</formula>
    </cfRule>
    <cfRule type="cellIs" priority="311" operator="equal" aboveAverage="0" equalAverage="0" bottom="0" percent="0" rank="0" text="" dxfId="309">
      <formula>20</formula>
    </cfRule>
    <cfRule type="cellIs" priority="312" operator="equal" aboveAverage="0" equalAverage="0" bottom="0" percent="0" rank="0" text="" dxfId="310">
      <formula>10</formula>
    </cfRule>
  </conditionalFormatting>
  <conditionalFormatting sqref="BO7:BR26">
    <cfRule type="cellIs" priority="313" operator="equal" aboveAverage="0" equalAverage="0" bottom="0" percent="0" rank="0" text="" dxfId="311">
      <formula>30</formula>
    </cfRule>
  </conditionalFormatting>
  <conditionalFormatting sqref="BQ5 BQ7:BQ1048576">
    <cfRule type="cellIs" priority="314" operator="equal" aboveAverage="0" equalAverage="0" bottom="0" percent="0" rank="0" text="" dxfId="312">
      <formula>400</formula>
    </cfRule>
    <cfRule type="cellIs" priority="315" operator="equal" aboveAverage="0" equalAverage="0" bottom="0" percent="0" rank="0" text="" dxfId="313">
      <formula>300</formula>
    </cfRule>
    <cfRule type="cellIs" priority="316" operator="equal" aboveAverage="0" equalAverage="0" bottom="0" percent="0" rank="0" text="" dxfId="314">
      <formula>200</formula>
    </cfRule>
    <cfRule type="cellIs" priority="317" operator="equal" aboveAverage="0" equalAverage="0" bottom="0" percent="0" rank="0" text="" dxfId="315">
      <formula>100</formula>
    </cfRule>
  </conditionalFormatting>
  <conditionalFormatting sqref="BR5 BR7:BR1048576">
    <cfRule type="cellIs" priority="318" operator="equal" aboveAverage="0" equalAverage="0" bottom="0" percent="0" rank="0" text="" dxfId="316">
      <formula>3000</formula>
    </cfRule>
    <cfRule type="cellIs" priority="319" operator="equal" aboveAverage="0" equalAverage="0" bottom="0" percent="0" rank="0" text="" dxfId="317">
      <formula>2000</formula>
    </cfRule>
    <cfRule type="cellIs" priority="320" operator="equal" aboveAverage="0" equalAverage="0" bottom="0" percent="0" rank="0" text="" dxfId="318">
      <formula>1000</formula>
    </cfRule>
  </conditionalFormatting>
  <conditionalFormatting sqref="BO6:BR6">
    <cfRule type="cellIs" priority="321" operator="equal" aboveAverage="0" equalAverage="0" bottom="0" percent="0" rank="0" text="" dxfId="319">
      <formula>3</formula>
    </cfRule>
    <cfRule type="cellIs" priority="322" operator="equal" aboveAverage="0" equalAverage="0" bottom="0" percent="0" rank="0" text="" dxfId="320">
      <formula>1</formula>
    </cfRule>
  </conditionalFormatting>
  <conditionalFormatting sqref="BO6:BR6">
    <cfRule type="cellIs" priority="323" operator="equal" aboveAverage="0" equalAverage="0" bottom="0" percent="0" rank="0" text="" dxfId="321">
      <formula>2</formula>
    </cfRule>
  </conditionalFormatting>
  <conditionalFormatting sqref="BP6">
    <cfRule type="cellIs" priority="324" operator="equal" aboveAverage="0" equalAverage="0" bottom="0" percent="0" rank="0" text="" dxfId="322">
      <formula>30</formula>
    </cfRule>
    <cfRule type="cellIs" priority="325" operator="equal" aboveAverage="0" equalAverage="0" bottom="0" percent="0" rank="0" text="" dxfId="323">
      <formula>20</formula>
    </cfRule>
    <cfRule type="cellIs" priority="326" operator="equal" aboveAverage="0" equalAverage="0" bottom="0" percent="0" rank="0" text="" dxfId="324">
      <formula>10</formula>
    </cfRule>
  </conditionalFormatting>
  <conditionalFormatting sqref="BO6:BR6">
    <cfRule type="cellIs" priority="327" operator="equal" aboveAverage="0" equalAverage="0" bottom="0" percent="0" rank="0" text="" dxfId="325">
      <formula>30</formula>
    </cfRule>
  </conditionalFormatting>
  <conditionalFormatting sqref="BQ6">
    <cfRule type="cellIs" priority="328" operator="equal" aboveAverage="0" equalAverage="0" bottom="0" percent="0" rank="0" text="" dxfId="326">
      <formula>400</formula>
    </cfRule>
    <cfRule type="cellIs" priority="329" operator="equal" aboveAverage="0" equalAverage="0" bottom="0" percent="0" rank="0" text="" dxfId="327">
      <formula>300</formula>
    </cfRule>
    <cfRule type="cellIs" priority="330" operator="equal" aboveAverage="0" equalAverage="0" bottom="0" percent="0" rank="0" text="" dxfId="328">
      <formula>200</formula>
    </cfRule>
    <cfRule type="cellIs" priority="331" operator="equal" aboveAverage="0" equalAverage="0" bottom="0" percent="0" rank="0" text="" dxfId="329">
      <formula>100</formula>
    </cfRule>
  </conditionalFormatting>
  <conditionalFormatting sqref="BR6">
    <cfRule type="cellIs" priority="332" operator="equal" aboveAverage="0" equalAverage="0" bottom="0" percent="0" rank="0" text="" dxfId="330">
      <formula>3000</formula>
    </cfRule>
    <cfRule type="cellIs" priority="333" operator="equal" aboveAverage="0" equalAverage="0" bottom="0" percent="0" rank="0" text="" dxfId="331">
      <formula>2000</formula>
    </cfRule>
    <cfRule type="cellIs" priority="334" operator="equal" aboveAverage="0" equalAverage="0" bottom="0" percent="0" rank="0" text="" dxfId="332">
      <formula>1000</formula>
    </cfRule>
  </conditionalFormatting>
  <conditionalFormatting sqref="BS5:BV26 BS77:BV1048576">
    <cfRule type="cellIs" priority="335" operator="equal" aboveAverage="0" equalAverage="0" bottom="0" percent="0" rank="0" text="" dxfId="333">
      <formula>3</formula>
    </cfRule>
    <cfRule type="cellIs" priority="336" operator="equal" aboveAverage="0" equalAverage="0" bottom="0" percent="0" rank="0" text="" dxfId="334">
      <formula>1</formula>
    </cfRule>
  </conditionalFormatting>
  <conditionalFormatting sqref="BT6:BV26 BS5:BS26 BS77:BS1048576">
    <cfRule type="cellIs" priority="337" operator="equal" aboveAverage="0" equalAverage="0" bottom="0" percent="0" rank="0" text="" dxfId="335">
      <formula>2</formula>
    </cfRule>
  </conditionalFormatting>
  <conditionalFormatting sqref="BT5:BT26 BS6 BT77:BT1048576">
    <cfRule type="cellIs" priority="338" operator="equal" aboveAverage="0" equalAverage="0" bottom="0" percent="0" rank="0" text="" dxfId="336">
      <formula>30</formula>
    </cfRule>
    <cfRule type="cellIs" priority="339" operator="equal" aboveAverage="0" equalAverage="0" bottom="0" percent="0" rank="0" text="" dxfId="337">
      <formula>20</formula>
    </cfRule>
    <cfRule type="cellIs" priority="340" operator="equal" aboveAverage="0" equalAverage="0" bottom="0" percent="0" rank="0" text="" dxfId="338">
      <formula>10</formula>
    </cfRule>
  </conditionalFormatting>
  <conditionalFormatting sqref="BS6:BV26">
    <cfRule type="cellIs" priority="341" operator="equal" aboveAverage="0" equalAverage="0" bottom="0" percent="0" rank="0" text="" dxfId="339">
      <formula>30</formula>
    </cfRule>
  </conditionalFormatting>
  <conditionalFormatting sqref="BU5:BU26 BU77:BU1048576">
    <cfRule type="cellIs" priority="342" operator="equal" aboveAverage="0" equalAverage="0" bottom="0" percent="0" rank="0" text="" dxfId="340">
      <formula>400</formula>
    </cfRule>
    <cfRule type="cellIs" priority="343" operator="equal" aboveAverage="0" equalAverage="0" bottom="0" percent="0" rank="0" text="" dxfId="341">
      <formula>300</formula>
    </cfRule>
    <cfRule type="cellIs" priority="344" operator="equal" aboveAverage="0" equalAverage="0" bottom="0" percent="0" rank="0" text="" dxfId="342">
      <formula>200</formula>
    </cfRule>
    <cfRule type="cellIs" priority="345" operator="equal" aboveAverage="0" equalAverage="0" bottom="0" percent="0" rank="0" text="" dxfId="343">
      <formula>100</formula>
    </cfRule>
  </conditionalFormatting>
  <conditionalFormatting sqref="BV5:BV26 BV77:BV1048576">
    <cfRule type="cellIs" priority="346" operator="equal" aboveAverage="0" equalAverage="0" bottom="0" percent="0" rank="0" text="" dxfId="344">
      <formula>3000</formula>
    </cfRule>
    <cfRule type="cellIs" priority="347" operator="equal" aboveAverage="0" equalAverage="0" bottom="0" percent="0" rank="0" text="" dxfId="345">
      <formula>2000</formula>
    </cfRule>
    <cfRule type="cellIs" priority="348" operator="equal" aboveAverage="0" equalAverage="0" bottom="0" percent="0" rank="0" text="" dxfId="346">
      <formula>1000</formula>
    </cfRule>
  </conditionalFormatting>
  <conditionalFormatting sqref="BW5:BZ5 BW7:BZ1048576">
    <cfRule type="cellIs" priority="349" operator="equal" aboveAverage="0" equalAverage="0" bottom="0" percent="0" rank="0" text="" dxfId="347">
      <formula>3</formula>
    </cfRule>
    <cfRule type="cellIs" priority="350" operator="equal" aboveAverage="0" equalAverage="0" bottom="0" percent="0" rank="0" text="" dxfId="348">
      <formula>1</formula>
    </cfRule>
  </conditionalFormatting>
  <conditionalFormatting sqref="BW5 BX7:BZ26 BW7:BW1048576">
    <cfRule type="cellIs" priority="351" operator="equal" aboveAverage="0" equalAverage="0" bottom="0" percent="0" rank="0" text="" dxfId="349">
      <formula>2</formula>
    </cfRule>
  </conditionalFormatting>
  <conditionalFormatting sqref="BX5 BX7:BX1048576">
    <cfRule type="cellIs" priority="352" operator="equal" aboveAverage="0" equalAverage="0" bottom="0" percent="0" rank="0" text="" dxfId="350">
      <formula>30</formula>
    </cfRule>
    <cfRule type="cellIs" priority="353" operator="equal" aboveAverage="0" equalAverage="0" bottom="0" percent="0" rank="0" text="" dxfId="351">
      <formula>20</formula>
    </cfRule>
    <cfRule type="cellIs" priority="354" operator="equal" aboveAverage="0" equalAverage="0" bottom="0" percent="0" rank="0" text="" dxfId="352">
      <formula>10</formula>
    </cfRule>
  </conditionalFormatting>
  <conditionalFormatting sqref="BW7:BZ26">
    <cfRule type="cellIs" priority="355" operator="equal" aboveAverage="0" equalAverage="0" bottom="0" percent="0" rank="0" text="" dxfId="353">
      <formula>30</formula>
    </cfRule>
  </conditionalFormatting>
  <conditionalFormatting sqref="BY5 BY7:BY1048576">
    <cfRule type="cellIs" priority="356" operator="equal" aboveAverage="0" equalAverage="0" bottom="0" percent="0" rank="0" text="" dxfId="354">
      <formula>400</formula>
    </cfRule>
    <cfRule type="cellIs" priority="357" operator="equal" aboveAverage="0" equalAverage="0" bottom="0" percent="0" rank="0" text="" dxfId="355">
      <formula>300</formula>
    </cfRule>
    <cfRule type="cellIs" priority="358" operator="equal" aboveAverage="0" equalAverage="0" bottom="0" percent="0" rank="0" text="" dxfId="356">
      <formula>200</formula>
    </cfRule>
    <cfRule type="cellIs" priority="359" operator="equal" aboveAverage="0" equalAverage="0" bottom="0" percent="0" rank="0" text="" dxfId="357">
      <formula>100</formula>
    </cfRule>
  </conditionalFormatting>
  <conditionalFormatting sqref="BZ5 BZ7:BZ1048576">
    <cfRule type="cellIs" priority="360" operator="equal" aboveAverage="0" equalAverage="0" bottom="0" percent="0" rank="0" text="" dxfId="358">
      <formula>3000</formula>
    </cfRule>
    <cfRule type="cellIs" priority="361" operator="equal" aboveAverage="0" equalAverage="0" bottom="0" percent="0" rank="0" text="" dxfId="359">
      <formula>2000</formula>
    </cfRule>
    <cfRule type="cellIs" priority="362" operator="equal" aboveAverage="0" equalAverage="0" bottom="0" percent="0" rank="0" text="" dxfId="360">
      <formula>1000</formula>
    </cfRule>
  </conditionalFormatting>
  <conditionalFormatting sqref="BW6:BZ6">
    <cfRule type="cellIs" priority="363" operator="equal" aboveAverage="0" equalAverage="0" bottom="0" percent="0" rank="0" text="" dxfId="361">
      <formula>3</formula>
    </cfRule>
    <cfRule type="cellIs" priority="364" operator="equal" aboveAverage="0" equalAverage="0" bottom="0" percent="0" rank="0" text="" dxfId="362">
      <formula>1</formula>
    </cfRule>
  </conditionalFormatting>
  <conditionalFormatting sqref="BW6:BZ6">
    <cfRule type="cellIs" priority="365" operator="equal" aboveAverage="0" equalAverage="0" bottom="0" percent="0" rank="0" text="" dxfId="363">
      <formula>2</formula>
    </cfRule>
  </conditionalFormatting>
  <conditionalFormatting sqref="BX6">
    <cfRule type="cellIs" priority="366" operator="equal" aboveAverage="0" equalAverage="0" bottom="0" percent="0" rank="0" text="" dxfId="364">
      <formula>30</formula>
    </cfRule>
    <cfRule type="cellIs" priority="367" operator="equal" aboveAverage="0" equalAverage="0" bottom="0" percent="0" rank="0" text="" dxfId="365">
      <formula>20</formula>
    </cfRule>
    <cfRule type="cellIs" priority="368" operator="equal" aboveAverage="0" equalAverage="0" bottom="0" percent="0" rank="0" text="" dxfId="366">
      <formula>10</formula>
    </cfRule>
  </conditionalFormatting>
  <conditionalFormatting sqref="BW6:BZ6">
    <cfRule type="cellIs" priority="369" operator="equal" aboveAverage="0" equalAverage="0" bottom="0" percent="0" rank="0" text="" dxfId="367">
      <formula>30</formula>
    </cfRule>
  </conditionalFormatting>
  <conditionalFormatting sqref="BY6">
    <cfRule type="cellIs" priority="370" operator="equal" aboveAverage="0" equalAverage="0" bottom="0" percent="0" rank="0" text="" dxfId="368">
      <formula>400</formula>
    </cfRule>
    <cfRule type="cellIs" priority="371" operator="equal" aboveAverage="0" equalAverage="0" bottom="0" percent="0" rank="0" text="" dxfId="369">
      <formula>300</formula>
    </cfRule>
    <cfRule type="cellIs" priority="372" operator="equal" aboveAverage="0" equalAverage="0" bottom="0" percent="0" rank="0" text="" dxfId="370">
      <formula>200</formula>
    </cfRule>
    <cfRule type="cellIs" priority="373" operator="equal" aboveAverage="0" equalAverage="0" bottom="0" percent="0" rank="0" text="" dxfId="371">
      <formula>100</formula>
    </cfRule>
  </conditionalFormatting>
  <conditionalFormatting sqref="BZ6">
    <cfRule type="cellIs" priority="374" operator="equal" aboveAverage="0" equalAverage="0" bottom="0" percent="0" rank="0" text="" dxfId="372">
      <formula>3000</formula>
    </cfRule>
    <cfRule type="cellIs" priority="375" operator="equal" aboveAverage="0" equalAverage="0" bottom="0" percent="0" rank="0" text="" dxfId="373">
      <formula>2000</formula>
    </cfRule>
    <cfRule type="cellIs" priority="376" operator="equal" aboveAverage="0" equalAverage="0" bottom="0" percent="0" rank="0" text="" dxfId="374">
      <formula>1000</formula>
    </cfRule>
  </conditionalFormatting>
  <conditionalFormatting sqref="CA5:CD5 CA7:CD1048576">
    <cfRule type="cellIs" priority="377" operator="equal" aboveAverage="0" equalAverage="0" bottom="0" percent="0" rank="0" text="" dxfId="375">
      <formula>3</formula>
    </cfRule>
    <cfRule type="cellIs" priority="378" operator="equal" aboveAverage="0" equalAverage="0" bottom="0" percent="0" rank="0" text="" dxfId="376">
      <formula>1</formula>
    </cfRule>
  </conditionalFormatting>
  <conditionalFormatting sqref="CA5 CB7:CD26 CA7:CA1048576">
    <cfRule type="cellIs" priority="379" operator="equal" aboveAverage="0" equalAverage="0" bottom="0" percent="0" rank="0" text="" dxfId="377">
      <formula>2</formula>
    </cfRule>
  </conditionalFormatting>
  <conditionalFormatting sqref="CB5 CB7:CB1048576">
    <cfRule type="cellIs" priority="380" operator="equal" aboveAverage="0" equalAverage="0" bottom="0" percent="0" rank="0" text="" dxfId="378">
      <formula>30</formula>
    </cfRule>
    <cfRule type="cellIs" priority="381" operator="equal" aboveAverage="0" equalAverage="0" bottom="0" percent="0" rank="0" text="" dxfId="379">
      <formula>20</formula>
    </cfRule>
    <cfRule type="cellIs" priority="382" operator="equal" aboveAverage="0" equalAverage="0" bottom="0" percent="0" rank="0" text="" dxfId="380">
      <formula>10</formula>
    </cfRule>
  </conditionalFormatting>
  <conditionalFormatting sqref="CA7:CD26">
    <cfRule type="cellIs" priority="383" operator="equal" aboveAverage="0" equalAverage="0" bottom="0" percent="0" rank="0" text="" dxfId="381">
      <formula>30</formula>
    </cfRule>
  </conditionalFormatting>
  <conditionalFormatting sqref="CC5 CC7:CC1048576">
    <cfRule type="cellIs" priority="384" operator="equal" aboveAverage="0" equalAverage="0" bottom="0" percent="0" rank="0" text="" dxfId="382">
      <formula>400</formula>
    </cfRule>
    <cfRule type="cellIs" priority="385" operator="equal" aboveAverage="0" equalAverage="0" bottom="0" percent="0" rank="0" text="" dxfId="383">
      <formula>300</formula>
    </cfRule>
    <cfRule type="cellIs" priority="386" operator="equal" aboveAverage="0" equalAverage="0" bottom="0" percent="0" rank="0" text="" dxfId="384">
      <formula>200</formula>
    </cfRule>
    <cfRule type="cellIs" priority="387" operator="equal" aboveAverage="0" equalAverage="0" bottom="0" percent="0" rank="0" text="" dxfId="385">
      <formula>100</formula>
    </cfRule>
  </conditionalFormatting>
  <conditionalFormatting sqref="CD5 CD7:CD1048576">
    <cfRule type="cellIs" priority="388" operator="equal" aboveAverage="0" equalAverage="0" bottom="0" percent="0" rank="0" text="" dxfId="386">
      <formula>3000</formula>
    </cfRule>
    <cfRule type="cellIs" priority="389" operator="equal" aboveAverage="0" equalAverage="0" bottom="0" percent="0" rank="0" text="" dxfId="387">
      <formula>2000</formula>
    </cfRule>
    <cfRule type="cellIs" priority="390" operator="equal" aboveAverage="0" equalAverage="0" bottom="0" percent="0" rank="0" text="" dxfId="388">
      <formula>1000</formula>
    </cfRule>
  </conditionalFormatting>
  <conditionalFormatting sqref="CA6:CD6">
    <cfRule type="cellIs" priority="391" operator="equal" aboveAverage="0" equalAverage="0" bottom="0" percent="0" rank="0" text="" dxfId="389">
      <formula>3</formula>
    </cfRule>
    <cfRule type="cellIs" priority="392" operator="equal" aboveAverage="0" equalAverage="0" bottom="0" percent="0" rank="0" text="" dxfId="390">
      <formula>1</formula>
    </cfRule>
  </conditionalFormatting>
  <conditionalFormatting sqref="CA6:CD6">
    <cfRule type="cellIs" priority="393" operator="equal" aboveAverage="0" equalAverage="0" bottom="0" percent="0" rank="0" text="" dxfId="391">
      <formula>2</formula>
    </cfRule>
  </conditionalFormatting>
  <conditionalFormatting sqref="CB6">
    <cfRule type="cellIs" priority="394" operator="equal" aboveAverage="0" equalAverage="0" bottom="0" percent="0" rank="0" text="" dxfId="392">
      <formula>30</formula>
    </cfRule>
    <cfRule type="cellIs" priority="395" operator="equal" aboveAverage="0" equalAverage="0" bottom="0" percent="0" rank="0" text="" dxfId="393">
      <formula>20</formula>
    </cfRule>
    <cfRule type="cellIs" priority="396" operator="equal" aboveAverage="0" equalAverage="0" bottom="0" percent="0" rank="0" text="" dxfId="394">
      <formula>10</formula>
    </cfRule>
  </conditionalFormatting>
  <conditionalFormatting sqref="CA6:CD6">
    <cfRule type="cellIs" priority="397" operator="equal" aboveAverage="0" equalAverage="0" bottom="0" percent="0" rank="0" text="" dxfId="395">
      <formula>30</formula>
    </cfRule>
  </conditionalFormatting>
  <conditionalFormatting sqref="CC6">
    <cfRule type="cellIs" priority="398" operator="equal" aboveAverage="0" equalAverage="0" bottom="0" percent="0" rank="0" text="" dxfId="396">
      <formula>400</formula>
    </cfRule>
    <cfRule type="cellIs" priority="399" operator="equal" aboveAverage="0" equalAverage="0" bottom="0" percent="0" rank="0" text="" dxfId="397">
      <formula>300</formula>
    </cfRule>
    <cfRule type="cellIs" priority="400" operator="equal" aboveAverage="0" equalAverage="0" bottom="0" percent="0" rank="0" text="" dxfId="398">
      <formula>200</formula>
    </cfRule>
    <cfRule type="cellIs" priority="401" operator="equal" aboveAverage="0" equalAverage="0" bottom="0" percent="0" rank="0" text="" dxfId="399">
      <formula>100</formula>
    </cfRule>
  </conditionalFormatting>
  <conditionalFormatting sqref="CD6">
    <cfRule type="cellIs" priority="402" operator="equal" aboveAverage="0" equalAverage="0" bottom="0" percent="0" rank="0" text="" dxfId="400">
      <formula>3000</formula>
    </cfRule>
    <cfRule type="cellIs" priority="403" operator="equal" aboveAverage="0" equalAverage="0" bottom="0" percent="0" rank="0" text="" dxfId="401">
      <formula>2000</formula>
    </cfRule>
    <cfRule type="cellIs" priority="404" operator="equal" aboveAverage="0" equalAverage="0" bottom="0" percent="0" rank="0" text="" dxfId="402">
      <formula>1000</formula>
    </cfRule>
  </conditionalFormatting>
  <conditionalFormatting sqref="CE5:CH5 CE7:CH1048576">
    <cfRule type="cellIs" priority="405" operator="equal" aboveAverage="0" equalAverage="0" bottom="0" percent="0" rank="0" text="" dxfId="403">
      <formula>3</formula>
    </cfRule>
    <cfRule type="cellIs" priority="406" operator="equal" aboveAverage="0" equalAverage="0" bottom="0" percent="0" rank="0" text="" dxfId="404">
      <formula>1</formula>
    </cfRule>
  </conditionalFormatting>
  <conditionalFormatting sqref="CE5 CF7:CH26 CE7:CE1048576">
    <cfRule type="cellIs" priority="407" operator="equal" aboveAverage="0" equalAverage="0" bottom="0" percent="0" rank="0" text="" dxfId="405">
      <formula>2</formula>
    </cfRule>
  </conditionalFormatting>
  <conditionalFormatting sqref="CF5 CF7:CF1048576">
    <cfRule type="cellIs" priority="408" operator="equal" aboveAverage="0" equalAverage="0" bottom="0" percent="0" rank="0" text="" dxfId="406">
      <formula>30</formula>
    </cfRule>
    <cfRule type="cellIs" priority="409" operator="equal" aboveAverage="0" equalAverage="0" bottom="0" percent="0" rank="0" text="" dxfId="407">
      <formula>20</formula>
    </cfRule>
    <cfRule type="cellIs" priority="410" operator="equal" aboveAverage="0" equalAverage="0" bottom="0" percent="0" rank="0" text="" dxfId="408">
      <formula>10</formula>
    </cfRule>
  </conditionalFormatting>
  <conditionalFormatting sqref="CE7:CH26">
    <cfRule type="cellIs" priority="411" operator="equal" aboveAverage="0" equalAverage="0" bottom="0" percent="0" rank="0" text="" dxfId="409">
      <formula>30</formula>
    </cfRule>
  </conditionalFormatting>
  <conditionalFormatting sqref="CG5 CG7:CG1048576">
    <cfRule type="cellIs" priority="412" operator="equal" aboveAverage="0" equalAverage="0" bottom="0" percent="0" rank="0" text="" dxfId="410">
      <formula>400</formula>
    </cfRule>
    <cfRule type="cellIs" priority="413" operator="equal" aboveAverage="0" equalAverage="0" bottom="0" percent="0" rank="0" text="" dxfId="411">
      <formula>300</formula>
    </cfRule>
    <cfRule type="cellIs" priority="414" operator="equal" aboveAverage="0" equalAverage="0" bottom="0" percent="0" rank="0" text="" dxfId="412">
      <formula>200</formula>
    </cfRule>
    <cfRule type="cellIs" priority="415" operator="equal" aboveAverage="0" equalAverage="0" bottom="0" percent="0" rank="0" text="" dxfId="413">
      <formula>100</formula>
    </cfRule>
  </conditionalFormatting>
  <conditionalFormatting sqref="CH5 CH7:CH1048576">
    <cfRule type="cellIs" priority="416" operator="equal" aboveAverage="0" equalAverage="0" bottom="0" percent="0" rank="0" text="" dxfId="414">
      <formula>3000</formula>
    </cfRule>
    <cfRule type="cellIs" priority="417" operator="equal" aboveAverage="0" equalAverage="0" bottom="0" percent="0" rank="0" text="" dxfId="415">
      <formula>2000</formula>
    </cfRule>
    <cfRule type="cellIs" priority="418" operator="equal" aboveAverage="0" equalAverage="0" bottom="0" percent="0" rank="0" text="" dxfId="416">
      <formula>1000</formula>
    </cfRule>
  </conditionalFormatting>
  <conditionalFormatting sqref="CE6:CH6">
    <cfRule type="cellIs" priority="419" operator="equal" aboveAverage="0" equalAverage="0" bottom="0" percent="0" rank="0" text="" dxfId="417">
      <formula>3</formula>
    </cfRule>
    <cfRule type="cellIs" priority="420" operator="equal" aboveAverage="0" equalAverage="0" bottom="0" percent="0" rank="0" text="" dxfId="418">
      <formula>1</formula>
    </cfRule>
  </conditionalFormatting>
  <conditionalFormatting sqref="CE6:CH6">
    <cfRule type="cellIs" priority="421" operator="equal" aboveAverage="0" equalAverage="0" bottom="0" percent="0" rank="0" text="" dxfId="419">
      <formula>2</formula>
    </cfRule>
  </conditionalFormatting>
  <conditionalFormatting sqref="CF6">
    <cfRule type="cellIs" priority="422" operator="equal" aboveAverage="0" equalAverage="0" bottom="0" percent="0" rank="0" text="" dxfId="420">
      <formula>30</formula>
    </cfRule>
    <cfRule type="cellIs" priority="423" operator="equal" aboveAverage="0" equalAverage="0" bottom="0" percent="0" rank="0" text="" dxfId="421">
      <formula>20</formula>
    </cfRule>
    <cfRule type="cellIs" priority="424" operator="equal" aboveAverage="0" equalAverage="0" bottom="0" percent="0" rank="0" text="" dxfId="422">
      <formula>10</formula>
    </cfRule>
  </conditionalFormatting>
  <conditionalFormatting sqref="CE6:CH6">
    <cfRule type="cellIs" priority="425" operator="equal" aboveAverage="0" equalAverage="0" bottom="0" percent="0" rank="0" text="" dxfId="423">
      <formula>30</formula>
    </cfRule>
  </conditionalFormatting>
  <conditionalFormatting sqref="CG6">
    <cfRule type="cellIs" priority="426" operator="equal" aboveAverage="0" equalAverage="0" bottom="0" percent="0" rank="0" text="" dxfId="424">
      <formula>400</formula>
    </cfRule>
    <cfRule type="cellIs" priority="427" operator="equal" aboveAverage="0" equalAverage="0" bottom="0" percent="0" rank="0" text="" dxfId="425">
      <formula>300</formula>
    </cfRule>
    <cfRule type="cellIs" priority="428" operator="equal" aboveAverage="0" equalAverage="0" bottom="0" percent="0" rank="0" text="" dxfId="426">
      <formula>200</formula>
    </cfRule>
    <cfRule type="cellIs" priority="429" operator="equal" aboveAverage="0" equalAverage="0" bottom="0" percent="0" rank="0" text="" dxfId="427">
      <formula>100</formula>
    </cfRule>
  </conditionalFormatting>
  <conditionalFormatting sqref="CH6">
    <cfRule type="cellIs" priority="430" operator="equal" aboveAverage="0" equalAverage="0" bottom="0" percent="0" rank="0" text="" dxfId="428">
      <formula>3000</formula>
    </cfRule>
    <cfRule type="cellIs" priority="431" operator="equal" aboveAverage="0" equalAverage="0" bottom="0" percent="0" rank="0" text="" dxfId="429">
      <formula>2000</formula>
    </cfRule>
    <cfRule type="cellIs" priority="432" operator="equal" aboveAverage="0" equalAverage="0" bottom="0" percent="0" rank="0" text="" dxfId="430">
      <formula>1000</formula>
    </cfRule>
  </conditionalFormatting>
  <conditionalFormatting sqref="CI5:CL5 CI7:CL1048576">
    <cfRule type="cellIs" priority="433" operator="equal" aboveAverage="0" equalAverage="0" bottom="0" percent="0" rank="0" text="" dxfId="431">
      <formula>3</formula>
    </cfRule>
    <cfRule type="cellIs" priority="434" operator="equal" aboveAverage="0" equalAverage="0" bottom="0" percent="0" rank="0" text="" dxfId="432">
      <formula>1</formula>
    </cfRule>
  </conditionalFormatting>
  <conditionalFormatting sqref="CI5 CJ7:CL26 CI7:CI1048576">
    <cfRule type="cellIs" priority="435" operator="equal" aboveAverage="0" equalAverage="0" bottom="0" percent="0" rank="0" text="" dxfId="433">
      <formula>2</formula>
    </cfRule>
  </conditionalFormatting>
  <conditionalFormatting sqref="CJ5 CJ7:CJ1048576">
    <cfRule type="cellIs" priority="436" operator="equal" aboveAverage="0" equalAverage="0" bottom="0" percent="0" rank="0" text="" dxfId="434">
      <formula>30</formula>
    </cfRule>
    <cfRule type="cellIs" priority="437" operator="equal" aboveAverage="0" equalAverage="0" bottom="0" percent="0" rank="0" text="" dxfId="435">
      <formula>20</formula>
    </cfRule>
    <cfRule type="cellIs" priority="438" operator="equal" aboveAverage="0" equalAverage="0" bottom="0" percent="0" rank="0" text="" dxfId="436">
      <formula>10</formula>
    </cfRule>
  </conditionalFormatting>
  <conditionalFormatting sqref="CI7:CL26">
    <cfRule type="cellIs" priority="439" operator="equal" aboveAverage="0" equalAverage="0" bottom="0" percent="0" rank="0" text="" dxfId="437">
      <formula>30</formula>
    </cfRule>
  </conditionalFormatting>
  <conditionalFormatting sqref="CK5 CK7:CK1048576">
    <cfRule type="cellIs" priority="440" operator="equal" aboveAverage="0" equalAverage="0" bottom="0" percent="0" rank="0" text="" dxfId="438">
      <formula>400</formula>
    </cfRule>
    <cfRule type="cellIs" priority="441" operator="equal" aboveAverage="0" equalAverage="0" bottom="0" percent="0" rank="0" text="" dxfId="439">
      <formula>300</formula>
    </cfRule>
    <cfRule type="cellIs" priority="442" operator="equal" aboveAverage="0" equalAverage="0" bottom="0" percent="0" rank="0" text="" dxfId="440">
      <formula>200</formula>
    </cfRule>
    <cfRule type="cellIs" priority="443" operator="equal" aboveAverage="0" equalAverage="0" bottom="0" percent="0" rank="0" text="" dxfId="441">
      <formula>100</formula>
    </cfRule>
  </conditionalFormatting>
  <conditionalFormatting sqref="CL5 CL7:CL1048576">
    <cfRule type="cellIs" priority="444" operator="equal" aboveAverage="0" equalAverage="0" bottom="0" percent="0" rank="0" text="" dxfId="442">
      <formula>3000</formula>
    </cfRule>
    <cfRule type="cellIs" priority="445" operator="equal" aboveAverage="0" equalAverage="0" bottom="0" percent="0" rank="0" text="" dxfId="443">
      <formula>2000</formula>
    </cfRule>
    <cfRule type="cellIs" priority="446" operator="equal" aboveAverage="0" equalAverage="0" bottom="0" percent="0" rank="0" text="" dxfId="444">
      <formula>1000</formula>
    </cfRule>
  </conditionalFormatting>
  <conditionalFormatting sqref="CI6:CL6">
    <cfRule type="cellIs" priority="447" operator="equal" aboveAverage="0" equalAverage="0" bottom="0" percent="0" rank="0" text="" dxfId="445">
      <formula>3</formula>
    </cfRule>
    <cfRule type="cellIs" priority="448" operator="equal" aboveAverage="0" equalAverage="0" bottom="0" percent="0" rank="0" text="" dxfId="446">
      <formula>1</formula>
    </cfRule>
  </conditionalFormatting>
  <conditionalFormatting sqref="CI6:CL6">
    <cfRule type="cellIs" priority="449" operator="equal" aboveAverage="0" equalAverage="0" bottom="0" percent="0" rank="0" text="" dxfId="447">
      <formula>2</formula>
    </cfRule>
  </conditionalFormatting>
  <conditionalFormatting sqref="CJ6">
    <cfRule type="cellIs" priority="450" operator="equal" aboveAverage="0" equalAverage="0" bottom="0" percent="0" rank="0" text="" dxfId="448">
      <formula>30</formula>
    </cfRule>
    <cfRule type="cellIs" priority="451" operator="equal" aboveAverage="0" equalAverage="0" bottom="0" percent="0" rank="0" text="" dxfId="449">
      <formula>20</formula>
    </cfRule>
    <cfRule type="cellIs" priority="452" operator="equal" aboveAverage="0" equalAverage="0" bottom="0" percent="0" rank="0" text="" dxfId="450">
      <formula>10</formula>
    </cfRule>
  </conditionalFormatting>
  <conditionalFormatting sqref="CI6:CL6">
    <cfRule type="cellIs" priority="453" operator="equal" aboveAverage="0" equalAverage="0" bottom="0" percent="0" rank="0" text="" dxfId="451">
      <formula>30</formula>
    </cfRule>
  </conditionalFormatting>
  <conditionalFormatting sqref="CK6">
    <cfRule type="cellIs" priority="454" operator="equal" aboveAverage="0" equalAverage="0" bottom="0" percent="0" rank="0" text="" dxfId="452">
      <formula>400</formula>
    </cfRule>
    <cfRule type="cellIs" priority="455" operator="equal" aboveAverage="0" equalAverage="0" bottom="0" percent="0" rank="0" text="" dxfId="453">
      <formula>300</formula>
    </cfRule>
    <cfRule type="cellIs" priority="456" operator="equal" aboveAverage="0" equalAverage="0" bottom="0" percent="0" rank="0" text="" dxfId="454">
      <formula>200</formula>
    </cfRule>
    <cfRule type="cellIs" priority="457" operator="equal" aboveAverage="0" equalAverage="0" bottom="0" percent="0" rank="0" text="" dxfId="455">
      <formula>100</formula>
    </cfRule>
  </conditionalFormatting>
  <conditionalFormatting sqref="CL6">
    <cfRule type="cellIs" priority="458" operator="equal" aboveAverage="0" equalAverage="0" bottom="0" percent="0" rank="0" text="" dxfId="456">
      <formula>3000</formula>
    </cfRule>
    <cfRule type="cellIs" priority="459" operator="equal" aboveAverage="0" equalAverage="0" bottom="0" percent="0" rank="0" text="" dxfId="457">
      <formula>2000</formula>
    </cfRule>
    <cfRule type="cellIs" priority="460" operator="equal" aboveAverage="0" equalAverage="0" bottom="0" percent="0" rank="0" text="" dxfId="458">
      <formula>1000</formula>
    </cfRule>
  </conditionalFormatting>
  <conditionalFormatting sqref="CM5:CP5 CM7:CP1048576">
    <cfRule type="cellIs" priority="461" operator="equal" aboveAverage="0" equalAverage="0" bottom="0" percent="0" rank="0" text="" dxfId="459">
      <formula>3</formula>
    </cfRule>
    <cfRule type="cellIs" priority="462" operator="equal" aboveAverage="0" equalAverage="0" bottom="0" percent="0" rank="0" text="" dxfId="460">
      <formula>1</formula>
    </cfRule>
  </conditionalFormatting>
  <conditionalFormatting sqref="CM5 CN7:CP26 CM7:CM1048576">
    <cfRule type="cellIs" priority="463" operator="equal" aboveAverage="0" equalAverage="0" bottom="0" percent="0" rank="0" text="" dxfId="461">
      <formula>2</formula>
    </cfRule>
  </conditionalFormatting>
  <conditionalFormatting sqref="CN5 CN7:CN1048576">
    <cfRule type="cellIs" priority="464" operator="equal" aboveAverage="0" equalAverage="0" bottom="0" percent="0" rank="0" text="" dxfId="462">
      <formula>30</formula>
    </cfRule>
    <cfRule type="cellIs" priority="465" operator="equal" aboveAverage="0" equalAverage="0" bottom="0" percent="0" rank="0" text="" dxfId="463">
      <formula>20</formula>
    </cfRule>
    <cfRule type="cellIs" priority="466" operator="equal" aboveAverage="0" equalAverage="0" bottom="0" percent="0" rank="0" text="" dxfId="464">
      <formula>10</formula>
    </cfRule>
  </conditionalFormatting>
  <conditionalFormatting sqref="CM7:CP26">
    <cfRule type="cellIs" priority="467" operator="equal" aboveAverage="0" equalAverage="0" bottom="0" percent="0" rank="0" text="" dxfId="465">
      <formula>30</formula>
    </cfRule>
  </conditionalFormatting>
  <conditionalFormatting sqref="CO5 CO7:CO1048576">
    <cfRule type="cellIs" priority="468" operator="equal" aboveAverage="0" equalAverage="0" bottom="0" percent="0" rank="0" text="" dxfId="466">
      <formula>400</formula>
    </cfRule>
    <cfRule type="cellIs" priority="469" operator="equal" aboveAverage="0" equalAverage="0" bottom="0" percent="0" rank="0" text="" dxfId="467">
      <formula>300</formula>
    </cfRule>
    <cfRule type="cellIs" priority="470" operator="equal" aboveAverage="0" equalAverage="0" bottom="0" percent="0" rank="0" text="" dxfId="468">
      <formula>200</formula>
    </cfRule>
    <cfRule type="cellIs" priority="471" operator="equal" aboveAverage="0" equalAverage="0" bottom="0" percent="0" rank="0" text="" dxfId="469">
      <formula>100</formula>
    </cfRule>
  </conditionalFormatting>
  <conditionalFormatting sqref="CP5 CP7:CP1048576">
    <cfRule type="cellIs" priority="472" operator="equal" aboveAverage="0" equalAverage="0" bottom="0" percent="0" rank="0" text="" dxfId="470">
      <formula>3000</formula>
    </cfRule>
    <cfRule type="cellIs" priority="473" operator="equal" aboveAverage="0" equalAverage="0" bottom="0" percent="0" rank="0" text="" dxfId="471">
      <formula>2000</formula>
    </cfRule>
    <cfRule type="cellIs" priority="474" operator="equal" aboveAverage="0" equalAverage="0" bottom="0" percent="0" rank="0" text="" dxfId="472">
      <formula>1000</formula>
    </cfRule>
  </conditionalFormatting>
  <conditionalFormatting sqref="CM1 CQ1 CU1 CY1 DC1 DG1">
    <cfRule type="cellIs" priority="475" operator="equal" aboveAverage="0" equalAverage="0" bottom="0" percent="0" rank="0" text="" dxfId="473">
      <formula>3</formula>
    </cfRule>
    <cfRule type="cellIs" priority="476" operator="equal" aboveAverage="0" equalAverage="0" bottom="0" percent="0" rank="0" text="" dxfId="474">
      <formula>1</formula>
    </cfRule>
  </conditionalFormatting>
  <conditionalFormatting sqref="CM1 CQ1 CU1 CY1 DC1 DG1">
    <cfRule type="cellIs" priority="477" operator="equal" aboveAverage="0" equalAverage="0" bottom="0" percent="0" rank="0" text="" dxfId="475">
      <formula>2</formula>
    </cfRule>
  </conditionalFormatting>
  <conditionalFormatting sqref="CM6:CP6">
    <cfRule type="cellIs" priority="478" operator="equal" aboveAverage="0" equalAverage="0" bottom="0" percent="0" rank="0" text="" dxfId="476">
      <formula>3</formula>
    </cfRule>
    <cfRule type="cellIs" priority="479" operator="equal" aboveAverage="0" equalAverage="0" bottom="0" percent="0" rank="0" text="" dxfId="477">
      <formula>1</formula>
    </cfRule>
  </conditionalFormatting>
  <conditionalFormatting sqref="CM6:CP6">
    <cfRule type="cellIs" priority="480" operator="equal" aboveAverage="0" equalAverage="0" bottom="0" percent="0" rank="0" text="" dxfId="478">
      <formula>2</formula>
    </cfRule>
  </conditionalFormatting>
  <conditionalFormatting sqref="CN6">
    <cfRule type="cellIs" priority="481" operator="equal" aboveAverage="0" equalAverage="0" bottom="0" percent="0" rank="0" text="" dxfId="479">
      <formula>30</formula>
    </cfRule>
    <cfRule type="cellIs" priority="482" operator="equal" aboveAverage="0" equalAverage="0" bottom="0" percent="0" rank="0" text="" dxfId="480">
      <formula>20</formula>
    </cfRule>
    <cfRule type="cellIs" priority="483" operator="equal" aboveAverage="0" equalAverage="0" bottom="0" percent="0" rank="0" text="" dxfId="481">
      <formula>10</formula>
    </cfRule>
  </conditionalFormatting>
  <conditionalFormatting sqref="CM6:CP6">
    <cfRule type="cellIs" priority="484" operator="equal" aboveAverage="0" equalAverage="0" bottom="0" percent="0" rank="0" text="" dxfId="482">
      <formula>30</formula>
    </cfRule>
  </conditionalFormatting>
  <conditionalFormatting sqref="CO6">
    <cfRule type="cellIs" priority="485" operator="equal" aboveAverage="0" equalAverage="0" bottom="0" percent="0" rank="0" text="" dxfId="483">
      <formula>400</formula>
    </cfRule>
    <cfRule type="cellIs" priority="486" operator="equal" aboveAverage="0" equalAverage="0" bottom="0" percent="0" rank="0" text="" dxfId="484">
      <formula>300</formula>
    </cfRule>
    <cfRule type="cellIs" priority="487" operator="equal" aboveAverage="0" equalAverage="0" bottom="0" percent="0" rank="0" text="" dxfId="485">
      <formula>200</formula>
    </cfRule>
    <cfRule type="cellIs" priority="488" operator="equal" aboveAverage="0" equalAverage="0" bottom="0" percent="0" rank="0" text="" dxfId="486">
      <formula>100</formula>
    </cfRule>
  </conditionalFormatting>
  <conditionalFormatting sqref="CP6">
    <cfRule type="cellIs" priority="489" operator="equal" aboveAverage="0" equalAverage="0" bottom="0" percent="0" rank="0" text="" dxfId="487">
      <formula>3000</formula>
    </cfRule>
    <cfRule type="cellIs" priority="490" operator="equal" aboveAverage="0" equalAverage="0" bottom="0" percent="0" rank="0" text="" dxfId="488">
      <formula>2000</formula>
    </cfRule>
    <cfRule type="cellIs" priority="491" operator="equal" aboveAverage="0" equalAverage="0" bottom="0" percent="0" rank="0" text="" dxfId="489">
      <formula>1000</formula>
    </cfRule>
  </conditionalFormatting>
  <conditionalFormatting sqref="CQ5:CT5 CQ7:CT1048576">
    <cfRule type="cellIs" priority="492" operator="equal" aboveAverage="0" equalAverage="0" bottom="0" percent="0" rank="0" text="" dxfId="490">
      <formula>3</formula>
    </cfRule>
    <cfRule type="cellIs" priority="493" operator="equal" aboveAverage="0" equalAverage="0" bottom="0" percent="0" rank="0" text="" dxfId="491">
      <formula>1</formula>
    </cfRule>
  </conditionalFormatting>
  <conditionalFormatting sqref="CQ5 CR7:CT26 CQ7:CQ1048576">
    <cfRule type="cellIs" priority="494" operator="equal" aboveAverage="0" equalAverage="0" bottom="0" percent="0" rank="0" text="" dxfId="492">
      <formula>2</formula>
    </cfRule>
  </conditionalFormatting>
  <conditionalFormatting sqref="CR5 CR7:CR1048576">
    <cfRule type="cellIs" priority="495" operator="equal" aboveAverage="0" equalAverage="0" bottom="0" percent="0" rank="0" text="" dxfId="493">
      <formula>30</formula>
    </cfRule>
    <cfRule type="cellIs" priority="496" operator="equal" aboveAverage="0" equalAverage="0" bottom="0" percent="0" rank="0" text="" dxfId="494">
      <formula>20</formula>
    </cfRule>
    <cfRule type="cellIs" priority="497" operator="equal" aboveAverage="0" equalAverage="0" bottom="0" percent="0" rank="0" text="" dxfId="495">
      <formula>10</formula>
    </cfRule>
  </conditionalFormatting>
  <conditionalFormatting sqref="CQ7:CT26">
    <cfRule type="cellIs" priority="498" operator="equal" aboveAverage="0" equalAverage="0" bottom="0" percent="0" rank="0" text="" dxfId="496">
      <formula>30</formula>
    </cfRule>
  </conditionalFormatting>
  <conditionalFormatting sqref="CS5 CS7:CS1048576">
    <cfRule type="cellIs" priority="499" operator="equal" aboveAverage="0" equalAverage="0" bottom="0" percent="0" rank="0" text="" dxfId="497">
      <formula>400</formula>
    </cfRule>
    <cfRule type="cellIs" priority="500" operator="equal" aboveAverage="0" equalAverage="0" bottom="0" percent="0" rank="0" text="" dxfId="498">
      <formula>300</formula>
    </cfRule>
    <cfRule type="cellIs" priority="501" operator="equal" aboveAverage="0" equalAverage="0" bottom="0" percent="0" rank="0" text="" dxfId="499">
      <formula>200</formula>
    </cfRule>
    <cfRule type="cellIs" priority="502" operator="equal" aboveAverage="0" equalAverage="0" bottom="0" percent="0" rank="0" text="" dxfId="500">
      <formula>100</formula>
    </cfRule>
  </conditionalFormatting>
  <conditionalFormatting sqref="CT5 CT7:CT1048576">
    <cfRule type="cellIs" priority="503" operator="equal" aboveAverage="0" equalAverage="0" bottom="0" percent="0" rank="0" text="" dxfId="501">
      <formula>3000</formula>
    </cfRule>
    <cfRule type="cellIs" priority="504" operator="equal" aboveAverage="0" equalAverage="0" bottom="0" percent="0" rank="0" text="" dxfId="502">
      <formula>2000</formula>
    </cfRule>
    <cfRule type="cellIs" priority="505" operator="equal" aboveAverage="0" equalAverage="0" bottom="0" percent="0" rank="0" text="" dxfId="503">
      <formula>1000</formula>
    </cfRule>
  </conditionalFormatting>
  <conditionalFormatting sqref="CQ6:CT6">
    <cfRule type="cellIs" priority="506" operator="equal" aboveAverage="0" equalAverage="0" bottom="0" percent="0" rank="0" text="" dxfId="504">
      <formula>3</formula>
    </cfRule>
    <cfRule type="cellIs" priority="507" operator="equal" aboveAverage="0" equalAverage="0" bottom="0" percent="0" rank="0" text="" dxfId="505">
      <formula>1</formula>
    </cfRule>
  </conditionalFormatting>
  <conditionalFormatting sqref="CQ6:CT6">
    <cfRule type="cellIs" priority="508" operator="equal" aboveAverage="0" equalAverage="0" bottom="0" percent="0" rank="0" text="" dxfId="506">
      <formula>2</formula>
    </cfRule>
  </conditionalFormatting>
  <conditionalFormatting sqref="CR6">
    <cfRule type="cellIs" priority="509" operator="equal" aboveAverage="0" equalAverage="0" bottom="0" percent="0" rank="0" text="" dxfId="507">
      <formula>30</formula>
    </cfRule>
    <cfRule type="cellIs" priority="510" operator="equal" aboveAverage="0" equalAverage="0" bottom="0" percent="0" rank="0" text="" dxfId="508">
      <formula>20</formula>
    </cfRule>
    <cfRule type="cellIs" priority="511" operator="equal" aboveAverage="0" equalAverage="0" bottom="0" percent="0" rank="0" text="" dxfId="509">
      <formula>10</formula>
    </cfRule>
  </conditionalFormatting>
  <conditionalFormatting sqref="CQ6:CT6">
    <cfRule type="cellIs" priority="512" operator="equal" aboveAverage="0" equalAverage="0" bottom="0" percent="0" rank="0" text="" dxfId="510">
      <formula>30</formula>
    </cfRule>
  </conditionalFormatting>
  <conditionalFormatting sqref="CS6">
    <cfRule type="cellIs" priority="513" operator="equal" aboveAverage="0" equalAverage="0" bottom="0" percent="0" rank="0" text="" dxfId="511">
      <formula>400</formula>
    </cfRule>
    <cfRule type="cellIs" priority="514" operator="equal" aboveAverage="0" equalAverage="0" bottom="0" percent="0" rank="0" text="" dxfId="512">
      <formula>300</formula>
    </cfRule>
    <cfRule type="cellIs" priority="515" operator="equal" aboveAverage="0" equalAverage="0" bottom="0" percent="0" rank="0" text="" dxfId="513">
      <formula>200</formula>
    </cfRule>
    <cfRule type="cellIs" priority="516" operator="equal" aboveAverage="0" equalAverage="0" bottom="0" percent="0" rank="0" text="" dxfId="514">
      <formula>100</formula>
    </cfRule>
  </conditionalFormatting>
  <conditionalFormatting sqref="CT6">
    <cfRule type="cellIs" priority="517" operator="equal" aboveAverage="0" equalAverage="0" bottom="0" percent="0" rank="0" text="" dxfId="515">
      <formula>3000</formula>
    </cfRule>
    <cfRule type="cellIs" priority="518" operator="equal" aboveAverage="0" equalAverage="0" bottom="0" percent="0" rank="0" text="" dxfId="516">
      <formula>2000</formula>
    </cfRule>
    <cfRule type="cellIs" priority="519" operator="equal" aboveAverage="0" equalAverage="0" bottom="0" percent="0" rank="0" text="" dxfId="517">
      <formula>1000</formula>
    </cfRule>
  </conditionalFormatting>
  <conditionalFormatting sqref="CU5:CX5 CU77:CX1048576">
    <cfRule type="cellIs" priority="520" operator="equal" aboveAverage="0" equalAverage="0" bottom="0" percent="0" rank="0" text="" dxfId="518">
      <formula>3</formula>
    </cfRule>
    <cfRule type="cellIs" priority="521" operator="equal" aboveAverage="0" equalAverage="0" bottom="0" percent="0" rank="0" text="" dxfId="519">
      <formula>1</formula>
    </cfRule>
  </conditionalFormatting>
  <conditionalFormatting sqref="CU5 CV7:CX26 CU77:CU1048576">
    <cfRule type="cellIs" priority="522" operator="equal" aboveAverage="0" equalAverage="0" bottom="0" percent="0" rank="0" text="" dxfId="520">
      <formula>2</formula>
    </cfRule>
  </conditionalFormatting>
  <conditionalFormatting sqref="CV5 CV77:CV1048576">
    <cfRule type="cellIs" priority="523" operator="equal" aboveAverage="0" equalAverage="0" bottom="0" percent="0" rank="0" text="" dxfId="521">
      <formula>30</formula>
    </cfRule>
    <cfRule type="cellIs" priority="524" operator="equal" aboveAverage="0" equalAverage="0" bottom="0" percent="0" rank="0" text="" dxfId="522">
      <formula>20</formula>
    </cfRule>
    <cfRule type="cellIs" priority="525" operator="equal" aboveAverage="0" equalAverage="0" bottom="0" percent="0" rank="0" text="" dxfId="523">
      <formula>10</formula>
    </cfRule>
  </conditionalFormatting>
  <conditionalFormatting sqref="CU7:CX26">
    <cfRule type="cellIs" priority="526" operator="equal" aboveAverage="0" equalAverage="0" bottom="0" percent="0" rank="0" text="" dxfId="524">
      <formula>30</formula>
    </cfRule>
  </conditionalFormatting>
  <conditionalFormatting sqref="CW5 CW77:CW1048576">
    <cfRule type="cellIs" priority="527" operator="equal" aboveAverage="0" equalAverage="0" bottom="0" percent="0" rank="0" text="" dxfId="525">
      <formula>400</formula>
    </cfRule>
    <cfRule type="cellIs" priority="528" operator="equal" aboveAverage="0" equalAverage="0" bottom="0" percent="0" rank="0" text="" dxfId="526">
      <formula>300</formula>
    </cfRule>
    <cfRule type="cellIs" priority="529" operator="equal" aboveAverage="0" equalAverage="0" bottom="0" percent="0" rank="0" text="" dxfId="527">
      <formula>200</formula>
    </cfRule>
    <cfRule type="cellIs" priority="530" operator="equal" aboveAverage="0" equalAverage="0" bottom="0" percent="0" rank="0" text="" dxfId="528">
      <formula>100</formula>
    </cfRule>
  </conditionalFormatting>
  <conditionalFormatting sqref="CX5 CX77:CX1048576">
    <cfRule type="cellIs" priority="531" operator="equal" aboveAverage="0" equalAverage="0" bottom="0" percent="0" rank="0" text="" dxfId="529">
      <formula>3000</formula>
    </cfRule>
    <cfRule type="cellIs" priority="532" operator="equal" aboveAverage="0" equalAverage="0" bottom="0" percent="0" rank="0" text="" dxfId="530">
      <formula>2000</formula>
    </cfRule>
    <cfRule type="cellIs" priority="533" operator="equal" aboveAverage="0" equalAverage="0" bottom="0" percent="0" rank="0" text="" dxfId="531">
      <formula>1000</formula>
    </cfRule>
  </conditionalFormatting>
  <conditionalFormatting sqref="CU6:CX6">
    <cfRule type="cellIs" priority="534" operator="equal" aboveAverage="0" equalAverage="0" bottom="0" percent="0" rank="0" text="" dxfId="532">
      <formula>3</formula>
    </cfRule>
    <cfRule type="cellIs" priority="535" operator="equal" aboveAverage="0" equalAverage="0" bottom="0" percent="0" rank="0" text="" dxfId="533">
      <formula>1</formula>
    </cfRule>
  </conditionalFormatting>
  <conditionalFormatting sqref="CU6:CX6">
    <cfRule type="cellIs" priority="536" operator="equal" aboveAverage="0" equalAverage="0" bottom="0" percent="0" rank="0" text="" dxfId="534">
      <formula>2</formula>
    </cfRule>
  </conditionalFormatting>
  <conditionalFormatting sqref="CV6">
    <cfRule type="cellIs" priority="537" operator="equal" aboveAverage="0" equalAverage="0" bottom="0" percent="0" rank="0" text="" dxfId="535">
      <formula>30</formula>
    </cfRule>
    <cfRule type="cellIs" priority="538" operator="equal" aboveAverage="0" equalAverage="0" bottom="0" percent="0" rank="0" text="" dxfId="536">
      <formula>20</formula>
    </cfRule>
    <cfRule type="cellIs" priority="539" operator="equal" aboveAverage="0" equalAverage="0" bottom="0" percent="0" rank="0" text="" dxfId="537">
      <formula>10</formula>
    </cfRule>
  </conditionalFormatting>
  <conditionalFormatting sqref="CU6:CX6">
    <cfRule type="cellIs" priority="540" operator="equal" aboveAverage="0" equalAverage="0" bottom="0" percent="0" rank="0" text="" dxfId="538">
      <formula>30</formula>
    </cfRule>
  </conditionalFormatting>
  <conditionalFormatting sqref="CW6">
    <cfRule type="cellIs" priority="541" operator="equal" aboveAverage="0" equalAverage="0" bottom="0" percent="0" rank="0" text="" dxfId="539">
      <formula>400</formula>
    </cfRule>
    <cfRule type="cellIs" priority="542" operator="equal" aboveAverage="0" equalAverage="0" bottom="0" percent="0" rank="0" text="" dxfId="540">
      <formula>300</formula>
    </cfRule>
    <cfRule type="cellIs" priority="543" operator="equal" aboveAverage="0" equalAverage="0" bottom="0" percent="0" rank="0" text="" dxfId="541">
      <formula>200</formula>
    </cfRule>
    <cfRule type="cellIs" priority="544" operator="equal" aboveAverage="0" equalAverage="0" bottom="0" percent="0" rank="0" text="" dxfId="542">
      <formula>100</formula>
    </cfRule>
  </conditionalFormatting>
  <conditionalFormatting sqref="CX6">
    <cfRule type="cellIs" priority="545" operator="equal" aboveAverage="0" equalAverage="0" bottom="0" percent="0" rank="0" text="" dxfId="543">
      <formula>3000</formula>
    </cfRule>
    <cfRule type="cellIs" priority="546" operator="equal" aboveAverage="0" equalAverage="0" bottom="0" percent="0" rank="0" text="" dxfId="544">
      <formula>2000</formula>
    </cfRule>
    <cfRule type="cellIs" priority="547" operator="equal" aboveAverage="0" equalAverage="0" bottom="0" percent="0" rank="0" text="" dxfId="545">
      <formula>1000</formula>
    </cfRule>
  </conditionalFormatting>
  <conditionalFormatting sqref="BS28:BV47 BS27 BS49:BV76">
    <cfRule type="cellIs" priority="548" operator="equal" aboveAverage="0" equalAverage="0" bottom="0" percent="0" rank="0" text="" dxfId="546">
      <formula>3</formula>
    </cfRule>
    <cfRule type="cellIs" priority="549" operator="equal" aboveAverage="0" equalAverage="0" bottom="0" percent="0" rank="0" text="" dxfId="547">
      <formula>1</formula>
    </cfRule>
  </conditionalFormatting>
  <conditionalFormatting sqref="BS27 BS28:BS47 BS49:BS76">
    <cfRule type="cellIs" priority="550" operator="equal" aboveAverage="0" equalAverage="0" bottom="0" percent="0" rank="0" text="" dxfId="548">
      <formula>2</formula>
    </cfRule>
  </conditionalFormatting>
  <conditionalFormatting sqref="BT28:BT47 BT49:BT76">
    <cfRule type="cellIs" priority="551" operator="equal" aboveAverage="0" equalAverage="0" bottom="0" percent="0" rank="0" text="" dxfId="549">
      <formula>30</formula>
    </cfRule>
    <cfRule type="cellIs" priority="552" operator="equal" aboveAverage="0" equalAverage="0" bottom="0" percent="0" rank="0" text="" dxfId="550">
      <formula>20</formula>
    </cfRule>
    <cfRule type="cellIs" priority="553" operator="equal" aboveAverage="0" equalAverage="0" bottom="0" percent="0" rank="0" text="" dxfId="551">
      <formula>10</formula>
    </cfRule>
  </conditionalFormatting>
  <conditionalFormatting sqref="BS29">
    <cfRule type="cellIs" priority="554" operator="equal" aboveAverage="0" equalAverage="0" bottom="0" percent="0" rank="0" text="" dxfId="552">
      <formula>30</formula>
    </cfRule>
  </conditionalFormatting>
  <conditionalFormatting sqref="BU28:BU47 BU49:BU76">
    <cfRule type="cellIs" priority="555" operator="equal" aboveAverage="0" equalAverage="0" bottom="0" percent="0" rank="0" text="" dxfId="553">
      <formula>400</formula>
    </cfRule>
    <cfRule type="cellIs" priority="556" operator="equal" aboveAverage="0" equalAverage="0" bottom="0" percent="0" rank="0" text="" dxfId="554">
      <formula>300</formula>
    </cfRule>
    <cfRule type="cellIs" priority="557" operator="equal" aboveAverage="0" equalAverage="0" bottom="0" percent="0" rank="0" text="" dxfId="555">
      <formula>200</formula>
    </cfRule>
    <cfRule type="cellIs" priority="558" operator="equal" aboveAverage="0" equalAverage="0" bottom="0" percent="0" rank="0" text="" dxfId="556">
      <formula>100</formula>
    </cfRule>
  </conditionalFormatting>
  <conditionalFormatting sqref="BV28:BV47 BV49:BV76">
    <cfRule type="cellIs" priority="559" operator="equal" aboveAverage="0" equalAverage="0" bottom="0" percent="0" rank="0" text="" dxfId="557">
      <formula>3000</formula>
    </cfRule>
    <cfRule type="cellIs" priority="560" operator="equal" aboveAverage="0" equalAverage="0" bottom="0" percent="0" rank="0" text="" dxfId="558">
      <formula>2000</formula>
    </cfRule>
    <cfRule type="cellIs" priority="561" operator="equal" aboveAverage="0" equalAverage="0" bottom="0" percent="0" rank="0" text="" dxfId="559">
      <formula>1000</formula>
    </cfRule>
  </conditionalFormatting>
  <conditionalFormatting sqref="BS48:BV48">
    <cfRule type="cellIs" priority="562" operator="equal" aboveAverage="0" equalAverage="0" bottom="0" percent="0" rank="0" text="" dxfId="560">
      <formula>3</formula>
    </cfRule>
    <cfRule type="cellIs" priority="563" operator="equal" aboveAverage="0" equalAverage="0" bottom="0" percent="0" rank="0" text="" dxfId="561">
      <formula>1</formula>
    </cfRule>
  </conditionalFormatting>
  <conditionalFormatting sqref="BS48">
    <cfRule type="cellIs" priority="564" operator="equal" aboveAverage="0" equalAverage="0" bottom="0" percent="0" rank="0" text="" dxfId="562">
      <formula>2</formula>
    </cfRule>
  </conditionalFormatting>
  <conditionalFormatting sqref="BT48">
    <cfRule type="cellIs" priority="565" operator="equal" aboveAverage="0" equalAverage="0" bottom="0" percent="0" rank="0" text="" dxfId="563">
      <formula>30</formula>
    </cfRule>
    <cfRule type="cellIs" priority="566" operator="equal" aboveAverage="0" equalAverage="0" bottom="0" percent="0" rank="0" text="" dxfId="564">
      <formula>20</formula>
    </cfRule>
    <cfRule type="cellIs" priority="567" operator="equal" aboveAverage="0" equalAverage="0" bottom="0" percent="0" rank="0" text="" dxfId="565">
      <formula>10</formula>
    </cfRule>
  </conditionalFormatting>
  <conditionalFormatting sqref="BU48">
    <cfRule type="cellIs" priority="568" operator="equal" aboveAverage="0" equalAverage="0" bottom="0" percent="0" rank="0" text="" dxfId="566">
      <formula>400</formula>
    </cfRule>
    <cfRule type="cellIs" priority="569" operator="equal" aboveAverage="0" equalAverage="0" bottom="0" percent="0" rank="0" text="" dxfId="567">
      <formula>300</formula>
    </cfRule>
    <cfRule type="cellIs" priority="570" operator="equal" aboveAverage="0" equalAverage="0" bottom="0" percent="0" rank="0" text="" dxfId="568">
      <formula>200</formula>
    </cfRule>
    <cfRule type="cellIs" priority="571" operator="equal" aboveAverage="0" equalAverage="0" bottom="0" percent="0" rank="0" text="" dxfId="569">
      <formula>100</formula>
    </cfRule>
  </conditionalFormatting>
  <conditionalFormatting sqref="BV48">
    <cfRule type="cellIs" priority="572" operator="equal" aboveAverage="0" equalAverage="0" bottom="0" percent="0" rank="0" text="" dxfId="570">
      <formula>3000</formula>
    </cfRule>
    <cfRule type="cellIs" priority="573" operator="equal" aboveAverage="0" equalAverage="0" bottom="0" percent="0" rank="0" text="" dxfId="571">
      <formula>2000</formula>
    </cfRule>
    <cfRule type="cellIs" priority="574" operator="equal" aboveAverage="0" equalAverage="0" bottom="0" percent="0" rank="0" text="" dxfId="572">
      <formula>1000</formula>
    </cfRule>
  </conditionalFormatting>
  <conditionalFormatting sqref="CY5:DB26 CY77:DB1048576">
    <cfRule type="cellIs" priority="575" operator="equal" aboveAverage="0" equalAverage="0" bottom="0" percent="0" rank="0" text="" dxfId="573">
      <formula>3</formula>
    </cfRule>
    <cfRule type="cellIs" priority="576" operator="equal" aboveAverage="0" equalAverage="0" bottom="0" percent="0" rank="0" text="" dxfId="574">
      <formula>1</formula>
    </cfRule>
  </conditionalFormatting>
  <conditionalFormatting sqref="CZ6:DB26 CY5:CY26 CY77:CY1048576">
    <cfRule type="cellIs" priority="577" operator="equal" aboveAverage="0" equalAverage="0" bottom="0" percent="0" rank="0" text="" dxfId="575">
      <formula>2</formula>
    </cfRule>
  </conditionalFormatting>
  <conditionalFormatting sqref="CZ5:CZ26 CY6 CZ77:CZ1048576">
    <cfRule type="cellIs" priority="578" operator="equal" aboveAverage="0" equalAverage="0" bottom="0" percent="0" rank="0" text="" dxfId="576">
      <formula>30</formula>
    </cfRule>
    <cfRule type="cellIs" priority="579" operator="equal" aboveAverage="0" equalAverage="0" bottom="0" percent="0" rank="0" text="" dxfId="577">
      <formula>20</formula>
    </cfRule>
    <cfRule type="cellIs" priority="580" operator="equal" aboveAverage="0" equalAverage="0" bottom="0" percent="0" rank="0" text="" dxfId="578">
      <formula>10</formula>
    </cfRule>
  </conditionalFormatting>
  <conditionalFormatting sqref="CY6:DB26">
    <cfRule type="cellIs" priority="581" operator="equal" aboveAverage="0" equalAverage="0" bottom="0" percent="0" rank="0" text="" dxfId="579">
      <formula>30</formula>
    </cfRule>
  </conditionalFormatting>
  <conditionalFormatting sqref="DA5:DA26 DA77:DA1048576">
    <cfRule type="cellIs" priority="582" operator="equal" aboveAverage="0" equalAverage="0" bottom="0" percent="0" rank="0" text="" dxfId="580">
      <formula>400</formula>
    </cfRule>
    <cfRule type="cellIs" priority="583" operator="equal" aboveAverage="0" equalAverage="0" bottom="0" percent="0" rank="0" text="" dxfId="581">
      <formula>300</formula>
    </cfRule>
    <cfRule type="cellIs" priority="584" operator="equal" aboveAverage="0" equalAverage="0" bottom="0" percent="0" rank="0" text="" dxfId="582">
      <formula>200</formula>
    </cfRule>
    <cfRule type="cellIs" priority="585" operator="equal" aboveAverage="0" equalAverage="0" bottom="0" percent="0" rank="0" text="" dxfId="583">
      <formula>100</formula>
    </cfRule>
  </conditionalFormatting>
  <conditionalFormatting sqref="DB5:DB26 DB77:DB1048576">
    <cfRule type="cellIs" priority="586" operator="equal" aboveAverage="0" equalAverage="0" bottom="0" percent="0" rank="0" text="" dxfId="584">
      <formula>3000</formula>
    </cfRule>
    <cfRule type="cellIs" priority="587" operator="equal" aboveAverage="0" equalAverage="0" bottom="0" percent="0" rank="0" text="" dxfId="585">
      <formula>2000</formula>
    </cfRule>
    <cfRule type="cellIs" priority="588" operator="equal" aboveAverage="0" equalAverage="0" bottom="0" percent="0" rank="0" text="" dxfId="586">
      <formula>1000</formula>
    </cfRule>
  </conditionalFormatting>
  <conditionalFormatting sqref="DC5:DF5 DC7:DF1048576">
    <cfRule type="cellIs" priority="589" operator="equal" aboveAverage="0" equalAverage="0" bottom="0" percent="0" rank="0" text="" dxfId="587">
      <formula>3</formula>
    </cfRule>
    <cfRule type="cellIs" priority="590" operator="equal" aboveAverage="0" equalAverage="0" bottom="0" percent="0" rank="0" text="" dxfId="588">
      <formula>1</formula>
    </cfRule>
  </conditionalFormatting>
  <conditionalFormatting sqref="DC5 DD7:DF26 DC7:DC1048576">
    <cfRule type="cellIs" priority="591" operator="equal" aboveAverage="0" equalAverage="0" bottom="0" percent="0" rank="0" text="" dxfId="589">
      <formula>2</formula>
    </cfRule>
  </conditionalFormatting>
  <conditionalFormatting sqref="DD5 DD7:DD1048576">
    <cfRule type="cellIs" priority="592" operator="equal" aboveAverage="0" equalAverage="0" bottom="0" percent="0" rank="0" text="" dxfId="590">
      <formula>30</formula>
    </cfRule>
    <cfRule type="cellIs" priority="593" operator="equal" aboveAverage="0" equalAverage="0" bottom="0" percent="0" rank="0" text="" dxfId="591">
      <formula>20</formula>
    </cfRule>
    <cfRule type="cellIs" priority="594" operator="equal" aboveAverage="0" equalAverage="0" bottom="0" percent="0" rank="0" text="" dxfId="592">
      <formula>10</formula>
    </cfRule>
  </conditionalFormatting>
  <conditionalFormatting sqref="DC7:DF26">
    <cfRule type="cellIs" priority="595" operator="equal" aboveAverage="0" equalAverage="0" bottom="0" percent="0" rank="0" text="" dxfId="593">
      <formula>30</formula>
    </cfRule>
  </conditionalFormatting>
  <conditionalFormatting sqref="DE5 DE7:DE1048576">
    <cfRule type="cellIs" priority="596" operator="equal" aboveAverage="0" equalAverage="0" bottom="0" percent="0" rank="0" text="" dxfId="594">
      <formula>400</formula>
    </cfRule>
    <cfRule type="cellIs" priority="597" operator="equal" aboveAverage="0" equalAverage="0" bottom="0" percent="0" rank="0" text="" dxfId="595">
      <formula>300</formula>
    </cfRule>
    <cfRule type="cellIs" priority="598" operator="equal" aboveAverage="0" equalAverage="0" bottom="0" percent="0" rank="0" text="" dxfId="596">
      <formula>200</formula>
    </cfRule>
    <cfRule type="cellIs" priority="599" operator="equal" aboveAverage="0" equalAverage="0" bottom="0" percent="0" rank="0" text="" dxfId="597">
      <formula>100</formula>
    </cfRule>
  </conditionalFormatting>
  <conditionalFormatting sqref="DF5 DF7:DF1048576">
    <cfRule type="cellIs" priority="600" operator="equal" aboveAverage="0" equalAverage="0" bottom="0" percent="0" rank="0" text="" dxfId="598">
      <formula>3000</formula>
    </cfRule>
    <cfRule type="cellIs" priority="601" operator="equal" aboveAverage="0" equalAverage="0" bottom="0" percent="0" rank="0" text="" dxfId="599">
      <formula>2000</formula>
    </cfRule>
    <cfRule type="cellIs" priority="602" operator="equal" aboveAverage="0" equalAverage="0" bottom="0" percent="0" rank="0" text="" dxfId="600">
      <formula>1000</formula>
    </cfRule>
  </conditionalFormatting>
  <conditionalFormatting sqref="DK1 DO1 DS1 DW1 EA1 EE1 EI1">
    <cfRule type="cellIs" priority="603" operator="equal" aboveAverage="0" equalAverage="0" bottom="0" percent="0" rank="0" text="" dxfId="601">
      <formula>3</formula>
    </cfRule>
    <cfRule type="cellIs" priority="604" operator="equal" aboveAverage="0" equalAverage="0" bottom="0" percent="0" rank="0" text="" dxfId="602">
      <formula>1</formula>
    </cfRule>
  </conditionalFormatting>
  <conditionalFormatting sqref="DK1 DO1 DS1 DW1 EA1 EE1 EI1">
    <cfRule type="cellIs" priority="605" operator="equal" aboveAverage="0" equalAverage="0" bottom="0" percent="0" rank="0" text="" dxfId="603">
      <formula>2</formula>
    </cfRule>
  </conditionalFormatting>
  <conditionalFormatting sqref="DC6:DF6">
    <cfRule type="cellIs" priority="606" operator="equal" aboveAverage="0" equalAverage="0" bottom="0" percent="0" rank="0" text="" dxfId="604">
      <formula>3</formula>
    </cfRule>
    <cfRule type="cellIs" priority="607" operator="equal" aboveAverage="0" equalAverage="0" bottom="0" percent="0" rank="0" text="" dxfId="605">
      <formula>1</formula>
    </cfRule>
  </conditionalFormatting>
  <conditionalFormatting sqref="DC6:DF6">
    <cfRule type="cellIs" priority="608" operator="equal" aboveAverage="0" equalAverage="0" bottom="0" percent="0" rank="0" text="" dxfId="606">
      <formula>2</formula>
    </cfRule>
  </conditionalFormatting>
  <conditionalFormatting sqref="DD6">
    <cfRule type="cellIs" priority="609" operator="equal" aboveAverage="0" equalAverage="0" bottom="0" percent="0" rank="0" text="" dxfId="607">
      <formula>30</formula>
    </cfRule>
    <cfRule type="cellIs" priority="610" operator="equal" aboveAverage="0" equalAverage="0" bottom="0" percent="0" rank="0" text="" dxfId="608">
      <formula>20</formula>
    </cfRule>
    <cfRule type="cellIs" priority="611" operator="equal" aboveAverage="0" equalAverage="0" bottom="0" percent="0" rank="0" text="" dxfId="609">
      <formula>10</formula>
    </cfRule>
  </conditionalFormatting>
  <conditionalFormatting sqref="DC6:DF6">
    <cfRule type="cellIs" priority="612" operator="equal" aboveAverage="0" equalAverage="0" bottom="0" percent="0" rank="0" text="" dxfId="610">
      <formula>30</formula>
    </cfRule>
  </conditionalFormatting>
  <conditionalFormatting sqref="DE6">
    <cfRule type="cellIs" priority="613" operator="equal" aboveAverage="0" equalAverage="0" bottom="0" percent="0" rank="0" text="" dxfId="611">
      <formula>400</formula>
    </cfRule>
    <cfRule type="cellIs" priority="614" operator="equal" aboveAverage="0" equalAverage="0" bottom="0" percent="0" rank="0" text="" dxfId="612">
      <formula>300</formula>
    </cfRule>
    <cfRule type="cellIs" priority="615" operator="equal" aboveAverage="0" equalAverage="0" bottom="0" percent="0" rank="0" text="" dxfId="613">
      <formula>200</formula>
    </cfRule>
    <cfRule type="cellIs" priority="616" operator="equal" aboveAverage="0" equalAverage="0" bottom="0" percent="0" rank="0" text="" dxfId="614">
      <formula>100</formula>
    </cfRule>
  </conditionalFormatting>
  <conditionalFormatting sqref="DF6">
    <cfRule type="cellIs" priority="617" operator="equal" aboveAverage="0" equalAverage="0" bottom="0" percent="0" rank="0" text="" dxfId="615">
      <formula>3000</formula>
    </cfRule>
    <cfRule type="cellIs" priority="618" operator="equal" aboveAverage="0" equalAverage="0" bottom="0" percent="0" rank="0" text="" dxfId="616">
      <formula>2000</formula>
    </cfRule>
    <cfRule type="cellIs" priority="619" operator="equal" aboveAverage="0" equalAverage="0" bottom="0" percent="0" rank="0" text="" dxfId="617">
      <formula>1000</formula>
    </cfRule>
  </conditionalFormatting>
  <conditionalFormatting sqref="DG5:DJ5 DG7:DJ1048576">
    <cfRule type="cellIs" priority="620" operator="equal" aboveAverage="0" equalAverage="0" bottom="0" percent="0" rank="0" text="" dxfId="618">
      <formula>3</formula>
    </cfRule>
    <cfRule type="cellIs" priority="621" operator="equal" aboveAverage="0" equalAverage="0" bottom="0" percent="0" rank="0" text="" dxfId="619">
      <formula>1</formula>
    </cfRule>
  </conditionalFormatting>
  <conditionalFormatting sqref="DG5 DH7:DJ26 DG7:DG1048576">
    <cfRule type="cellIs" priority="622" operator="equal" aboveAverage="0" equalAverage="0" bottom="0" percent="0" rank="0" text="" dxfId="620">
      <formula>2</formula>
    </cfRule>
  </conditionalFormatting>
  <conditionalFormatting sqref="DH5 DH7:DH1048576">
    <cfRule type="cellIs" priority="623" operator="equal" aboveAverage="0" equalAverage="0" bottom="0" percent="0" rank="0" text="" dxfId="621">
      <formula>30</formula>
    </cfRule>
    <cfRule type="cellIs" priority="624" operator="equal" aboveAverage="0" equalAverage="0" bottom="0" percent="0" rank="0" text="" dxfId="622">
      <formula>20</formula>
    </cfRule>
    <cfRule type="cellIs" priority="625" operator="equal" aboveAverage="0" equalAverage="0" bottom="0" percent="0" rank="0" text="" dxfId="623">
      <formula>10</formula>
    </cfRule>
  </conditionalFormatting>
  <conditionalFormatting sqref="DG7:DJ26">
    <cfRule type="cellIs" priority="626" operator="equal" aboveAverage="0" equalAverage="0" bottom="0" percent="0" rank="0" text="" dxfId="624">
      <formula>30</formula>
    </cfRule>
  </conditionalFormatting>
  <conditionalFormatting sqref="DI5 DI7:DI1048576">
    <cfRule type="cellIs" priority="627" operator="equal" aboveAverage="0" equalAverage="0" bottom="0" percent="0" rank="0" text="" dxfId="625">
      <formula>400</formula>
    </cfRule>
    <cfRule type="cellIs" priority="628" operator="equal" aboveAverage="0" equalAverage="0" bottom="0" percent="0" rank="0" text="" dxfId="626">
      <formula>300</formula>
    </cfRule>
    <cfRule type="cellIs" priority="629" operator="equal" aboveAverage="0" equalAverage="0" bottom="0" percent="0" rank="0" text="" dxfId="627">
      <formula>200</formula>
    </cfRule>
    <cfRule type="cellIs" priority="630" operator="equal" aboveAverage="0" equalAverage="0" bottom="0" percent="0" rank="0" text="" dxfId="628">
      <formula>100</formula>
    </cfRule>
  </conditionalFormatting>
  <conditionalFormatting sqref="DJ5 DJ7:DJ1048576">
    <cfRule type="cellIs" priority="631" operator="equal" aboveAverage="0" equalAverage="0" bottom="0" percent="0" rank="0" text="" dxfId="629">
      <formula>3000</formula>
    </cfRule>
    <cfRule type="cellIs" priority="632" operator="equal" aboveAverage="0" equalAverage="0" bottom="0" percent="0" rank="0" text="" dxfId="630">
      <formula>2000</formula>
    </cfRule>
    <cfRule type="cellIs" priority="633" operator="equal" aboveAverage="0" equalAverage="0" bottom="0" percent="0" rank="0" text="" dxfId="631">
      <formula>1000</formula>
    </cfRule>
  </conditionalFormatting>
  <conditionalFormatting sqref="DG6:DJ6">
    <cfRule type="cellIs" priority="634" operator="equal" aboveAverage="0" equalAverage="0" bottom="0" percent="0" rank="0" text="" dxfId="632">
      <formula>3</formula>
    </cfRule>
    <cfRule type="cellIs" priority="635" operator="equal" aboveAverage="0" equalAverage="0" bottom="0" percent="0" rank="0" text="" dxfId="633">
      <formula>1</formula>
    </cfRule>
  </conditionalFormatting>
  <conditionalFormatting sqref="DG6:DJ6">
    <cfRule type="cellIs" priority="636" operator="equal" aboveAverage="0" equalAverage="0" bottom="0" percent="0" rank="0" text="" dxfId="634">
      <formula>2</formula>
    </cfRule>
  </conditionalFormatting>
  <conditionalFormatting sqref="DH6">
    <cfRule type="cellIs" priority="637" operator="equal" aboveAverage="0" equalAverage="0" bottom="0" percent="0" rank="0" text="" dxfId="635">
      <formula>30</formula>
    </cfRule>
    <cfRule type="cellIs" priority="638" operator="equal" aboveAverage="0" equalAverage="0" bottom="0" percent="0" rank="0" text="" dxfId="636">
      <formula>20</formula>
    </cfRule>
    <cfRule type="cellIs" priority="639" operator="equal" aboveAverage="0" equalAverage="0" bottom="0" percent="0" rank="0" text="" dxfId="637">
      <formula>10</formula>
    </cfRule>
  </conditionalFormatting>
  <conditionalFormatting sqref="DG6:DJ6">
    <cfRule type="cellIs" priority="640" operator="equal" aboveAverage="0" equalAverage="0" bottom="0" percent="0" rank="0" text="" dxfId="638">
      <formula>30</formula>
    </cfRule>
  </conditionalFormatting>
  <conditionalFormatting sqref="DI6">
    <cfRule type="cellIs" priority="641" operator="equal" aboveAverage="0" equalAverage="0" bottom="0" percent="0" rank="0" text="" dxfId="639">
      <formula>400</formula>
    </cfRule>
    <cfRule type="cellIs" priority="642" operator="equal" aboveAverage="0" equalAverage="0" bottom="0" percent="0" rank="0" text="" dxfId="640">
      <formula>300</formula>
    </cfRule>
    <cfRule type="cellIs" priority="643" operator="equal" aboveAverage="0" equalAverage="0" bottom="0" percent="0" rank="0" text="" dxfId="641">
      <formula>200</formula>
    </cfRule>
    <cfRule type="cellIs" priority="644" operator="equal" aboveAverage="0" equalAverage="0" bottom="0" percent="0" rank="0" text="" dxfId="642">
      <formula>100</formula>
    </cfRule>
  </conditionalFormatting>
  <conditionalFormatting sqref="DJ6">
    <cfRule type="cellIs" priority="645" operator="equal" aboveAverage="0" equalAverage="0" bottom="0" percent="0" rank="0" text="" dxfId="643">
      <formula>3000</formula>
    </cfRule>
    <cfRule type="cellIs" priority="646" operator="equal" aboveAverage="0" equalAverage="0" bottom="0" percent="0" rank="0" text="" dxfId="644">
      <formula>2000</formula>
    </cfRule>
    <cfRule type="cellIs" priority="647" operator="equal" aboveAverage="0" equalAverage="0" bottom="0" percent="0" rank="0" text="" dxfId="645">
      <formula>1000</formula>
    </cfRule>
  </conditionalFormatting>
  <conditionalFormatting sqref="DK5:DN5 DK7:DN1048576">
    <cfRule type="cellIs" priority="648" operator="equal" aboveAverage="0" equalAverage="0" bottom="0" percent="0" rank="0" text="" dxfId="646">
      <formula>3</formula>
    </cfRule>
    <cfRule type="cellIs" priority="649" operator="equal" aboveAverage="0" equalAverage="0" bottom="0" percent="0" rank="0" text="" dxfId="647">
      <formula>1</formula>
    </cfRule>
  </conditionalFormatting>
  <conditionalFormatting sqref="DK5 DL7:DN26 DK7:DK1048576">
    <cfRule type="cellIs" priority="650" operator="equal" aboveAverage="0" equalAverage="0" bottom="0" percent="0" rank="0" text="" dxfId="648">
      <formula>2</formula>
    </cfRule>
  </conditionalFormatting>
  <conditionalFormatting sqref="DL5 DL7:DL1048576">
    <cfRule type="cellIs" priority="651" operator="equal" aboveAverage="0" equalAverage="0" bottom="0" percent="0" rank="0" text="" dxfId="649">
      <formula>30</formula>
    </cfRule>
    <cfRule type="cellIs" priority="652" operator="equal" aboveAverage="0" equalAverage="0" bottom="0" percent="0" rank="0" text="" dxfId="650">
      <formula>20</formula>
    </cfRule>
    <cfRule type="cellIs" priority="653" operator="equal" aboveAverage="0" equalAverage="0" bottom="0" percent="0" rank="0" text="" dxfId="651">
      <formula>10</formula>
    </cfRule>
  </conditionalFormatting>
  <conditionalFormatting sqref="DK7:DN26">
    <cfRule type="cellIs" priority="654" operator="equal" aboveAverage="0" equalAverage="0" bottom="0" percent="0" rank="0" text="" dxfId="652">
      <formula>30</formula>
    </cfRule>
  </conditionalFormatting>
  <conditionalFormatting sqref="DM5 DM7:DM1048576">
    <cfRule type="cellIs" priority="655" operator="equal" aboveAverage="0" equalAverage="0" bottom="0" percent="0" rank="0" text="" dxfId="653">
      <formula>400</formula>
    </cfRule>
    <cfRule type="cellIs" priority="656" operator="equal" aboveAverage="0" equalAverage="0" bottom="0" percent="0" rank="0" text="" dxfId="654">
      <formula>300</formula>
    </cfRule>
    <cfRule type="cellIs" priority="657" operator="equal" aboveAverage="0" equalAverage="0" bottom="0" percent="0" rank="0" text="" dxfId="655">
      <formula>200</formula>
    </cfRule>
    <cfRule type="cellIs" priority="658" operator="equal" aboveAverage="0" equalAverage="0" bottom="0" percent="0" rank="0" text="" dxfId="656">
      <formula>100</formula>
    </cfRule>
  </conditionalFormatting>
  <conditionalFormatting sqref="DN5 DN7:DN1048576">
    <cfRule type="cellIs" priority="659" operator="equal" aboveAverage="0" equalAverage="0" bottom="0" percent="0" rank="0" text="" dxfId="657">
      <formula>3000</formula>
    </cfRule>
    <cfRule type="cellIs" priority="660" operator="equal" aboveAverage="0" equalAverage="0" bottom="0" percent="0" rank="0" text="" dxfId="658">
      <formula>2000</formula>
    </cfRule>
    <cfRule type="cellIs" priority="661" operator="equal" aboveAverage="0" equalAverage="0" bottom="0" percent="0" rank="0" text="" dxfId="659">
      <formula>1000</formula>
    </cfRule>
  </conditionalFormatting>
  <conditionalFormatting sqref="DK6:DN6">
    <cfRule type="cellIs" priority="662" operator="equal" aboveAverage="0" equalAverage="0" bottom="0" percent="0" rank="0" text="" dxfId="660">
      <formula>3</formula>
    </cfRule>
    <cfRule type="cellIs" priority="663" operator="equal" aboveAverage="0" equalAverage="0" bottom="0" percent="0" rank="0" text="" dxfId="661">
      <formula>1</formula>
    </cfRule>
  </conditionalFormatting>
  <conditionalFormatting sqref="DK6:DN6">
    <cfRule type="cellIs" priority="664" operator="equal" aboveAverage="0" equalAverage="0" bottom="0" percent="0" rank="0" text="" dxfId="662">
      <formula>2</formula>
    </cfRule>
  </conditionalFormatting>
  <conditionalFormatting sqref="DL6">
    <cfRule type="cellIs" priority="665" operator="equal" aboveAverage="0" equalAverage="0" bottom="0" percent="0" rank="0" text="" dxfId="663">
      <formula>30</formula>
    </cfRule>
    <cfRule type="cellIs" priority="666" operator="equal" aboveAverage="0" equalAverage="0" bottom="0" percent="0" rank="0" text="" dxfId="664">
      <formula>20</formula>
    </cfRule>
    <cfRule type="cellIs" priority="667" operator="equal" aboveAverage="0" equalAverage="0" bottom="0" percent="0" rank="0" text="" dxfId="665">
      <formula>10</formula>
    </cfRule>
  </conditionalFormatting>
  <conditionalFormatting sqref="DK6:DN6">
    <cfRule type="cellIs" priority="668" operator="equal" aboveAverage="0" equalAverage="0" bottom="0" percent="0" rank="0" text="" dxfId="666">
      <formula>30</formula>
    </cfRule>
  </conditionalFormatting>
  <conditionalFormatting sqref="DM6">
    <cfRule type="cellIs" priority="669" operator="equal" aboveAverage="0" equalAverage="0" bottom="0" percent="0" rank="0" text="" dxfId="667">
      <formula>400</formula>
    </cfRule>
    <cfRule type="cellIs" priority="670" operator="equal" aboveAverage="0" equalAverage="0" bottom="0" percent="0" rank="0" text="" dxfId="668">
      <formula>300</formula>
    </cfRule>
    <cfRule type="cellIs" priority="671" operator="equal" aboveAverage="0" equalAverage="0" bottom="0" percent="0" rank="0" text="" dxfId="669">
      <formula>200</formula>
    </cfRule>
    <cfRule type="cellIs" priority="672" operator="equal" aboveAverage="0" equalAverage="0" bottom="0" percent="0" rank="0" text="" dxfId="670">
      <formula>100</formula>
    </cfRule>
  </conditionalFormatting>
  <conditionalFormatting sqref="DN6">
    <cfRule type="cellIs" priority="673" operator="equal" aboveAverage="0" equalAverage="0" bottom="0" percent="0" rank="0" text="" dxfId="671">
      <formula>3000</formula>
    </cfRule>
    <cfRule type="cellIs" priority="674" operator="equal" aboveAverage="0" equalAverage="0" bottom="0" percent="0" rank="0" text="" dxfId="672">
      <formula>2000</formula>
    </cfRule>
    <cfRule type="cellIs" priority="675" operator="equal" aboveAverage="0" equalAverage="0" bottom="0" percent="0" rank="0" text="" dxfId="673">
      <formula>1000</formula>
    </cfRule>
  </conditionalFormatting>
  <conditionalFormatting sqref="DO5:DR5 DO7:DR1048576">
    <cfRule type="cellIs" priority="676" operator="equal" aboveAverage="0" equalAverage="0" bottom="0" percent="0" rank="0" text="" dxfId="674">
      <formula>3</formula>
    </cfRule>
    <cfRule type="cellIs" priority="677" operator="equal" aboveAverage="0" equalAverage="0" bottom="0" percent="0" rank="0" text="" dxfId="675">
      <formula>1</formula>
    </cfRule>
  </conditionalFormatting>
  <conditionalFormatting sqref="DO5 DP7:DR26 DO7:DO1048576">
    <cfRule type="cellIs" priority="678" operator="equal" aboveAverage="0" equalAverage="0" bottom="0" percent="0" rank="0" text="" dxfId="676">
      <formula>2</formula>
    </cfRule>
  </conditionalFormatting>
  <conditionalFormatting sqref="DP5 DP7:DP1048576">
    <cfRule type="cellIs" priority="679" operator="equal" aboveAverage="0" equalAverage="0" bottom="0" percent="0" rank="0" text="" dxfId="677">
      <formula>30</formula>
    </cfRule>
    <cfRule type="cellIs" priority="680" operator="equal" aboveAverage="0" equalAverage="0" bottom="0" percent="0" rank="0" text="" dxfId="678">
      <formula>20</formula>
    </cfRule>
    <cfRule type="cellIs" priority="681" operator="equal" aboveAverage="0" equalAverage="0" bottom="0" percent="0" rank="0" text="" dxfId="679">
      <formula>10</formula>
    </cfRule>
  </conditionalFormatting>
  <conditionalFormatting sqref="DO7:DR26">
    <cfRule type="cellIs" priority="682" operator="equal" aboveAverage="0" equalAverage="0" bottom="0" percent="0" rank="0" text="" dxfId="680">
      <formula>30</formula>
    </cfRule>
  </conditionalFormatting>
  <conditionalFormatting sqref="DQ5 DQ7:DQ1048576">
    <cfRule type="cellIs" priority="683" operator="equal" aboveAverage="0" equalAverage="0" bottom="0" percent="0" rank="0" text="" dxfId="681">
      <formula>400</formula>
    </cfRule>
    <cfRule type="cellIs" priority="684" operator="equal" aboveAverage="0" equalAverage="0" bottom="0" percent="0" rank="0" text="" dxfId="682">
      <formula>300</formula>
    </cfRule>
    <cfRule type="cellIs" priority="685" operator="equal" aboveAverage="0" equalAverage="0" bottom="0" percent="0" rank="0" text="" dxfId="683">
      <formula>200</formula>
    </cfRule>
    <cfRule type="cellIs" priority="686" operator="equal" aboveAverage="0" equalAverage="0" bottom="0" percent="0" rank="0" text="" dxfId="684">
      <formula>100</formula>
    </cfRule>
  </conditionalFormatting>
  <conditionalFormatting sqref="DR5 DR7:DR1048576">
    <cfRule type="cellIs" priority="687" operator="equal" aboveAverage="0" equalAverage="0" bottom="0" percent="0" rank="0" text="" dxfId="685">
      <formula>3000</formula>
    </cfRule>
    <cfRule type="cellIs" priority="688" operator="equal" aboveAverage="0" equalAverage="0" bottom="0" percent="0" rank="0" text="" dxfId="686">
      <formula>2000</formula>
    </cfRule>
    <cfRule type="cellIs" priority="689" operator="equal" aboveAverage="0" equalAverage="0" bottom="0" percent="0" rank="0" text="" dxfId="687">
      <formula>1000</formula>
    </cfRule>
  </conditionalFormatting>
  <conditionalFormatting sqref="DO6:DR6">
    <cfRule type="cellIs" priority="690" operator="equal" aboveAverage="0" equalAverage="0" bottom="0" percent="0" rank="0" text="" dxfId="688">
      <formula>3</formula>
    </cfRule>
    <cfRule type="cellIs" priority="691" operator="equal" aboveAverage="0" equalAverage="0" bottom="0" percent="0" rank="0" text="" dxfId="689">
      <formula>1</formula>
    </cfRule>
  </conditionalFormatting>
  <conditionalFormatting sqref="DO6:DR6">
    <cfRule type="cellIs" priority="692" operator="equal" aboveAverage="0" equalAverage="0" bottom="0" percent="0" rank="0" text="" dxfId="690">
      <formula>2</formula>
    </cfRule>
  </conditionalFormatting>
  <conditionalFormatting sqref="DP6">
    <cfRule type="cellIs" priority="693" operator="equal" aboveAverage="0" equalAverage="0" bottom="0" percent="0" rank="0" text="" dxfId="691">
      <formula>30</formula>
    </cfRule>
    <cfRule type="cellIs" priority="694" operator="equal" aboveAverage="0" equalAverage="0" bottom="0" percent="0" rank="0" text="" dxfId="692">
      <formula>20</formula>
    </cfRule>
    <cfRule type="cellIs" priority="695" operator="equal" aboveAverage="0" equalAverage="0" bottom="0" percent="0" rank="0" text="" dxfId="693">
      <formula>10</formula>
    </cfRule>
  </conditionalFormatting>
  <conditionalFormatting sqref="DO6:DR6">
    <cfRule type="cellIs" priority="696" operator="equal" aboveAverage="0" equalAverage="0" bottom="0" percent="0" rank="0" text="" dxfId="694">
      <formula>30</formula>
    </cfRule>
  </conditionalFormatting>
  <conditionalFormatting sqref="DQ6">
    <cfRule type="cellIs" priority="697" operator="equal" aboveAverage="0" equalAverage="0" bottom="0" percent="0" rank="0" text="" dxfId="695">
      <formula>400</formula>
    </cfRule>
    <cfRule type="cellIs" priority="698" operator="equal" aboveAverage="0" equalAverage="0" bottom="0" percent="0" rank="0" text="" dxfId="696">
      <formula>300</formula>
    </cfRule>
    <cfRule type="cellIs" priority="699" operator="equal" aboveAverage="0" equalAverage="0" bottom="0" percent="0" rank="0" text="" dxfId="697">
      <formula>200</formula>
    </cfRule>
    <cfRule type="cellIs" priority="700" operator="equal" aboveAverage="0" equalAverage="0" bottom="0" percent="0" rank="0" text="" dxfId="698">
      <formula>100</formula>
    </cfRule>
  </conditionalFormatting>
  <conditionalFormatting sqref="DR6">
    <cfRule type="cellIs" priority="701" operator="equal" aboveAverage="0" equalAverage="0" bottom="0" percent="0" rank="0" text="" dxfId="699">
      <formula>3000</formula>
    </cfRule>
    <cfRule type="cellIs" priority="702" operator="equal" aboveAverage="0" equalAverage="0" bottom="0" percent="0" rank="0" text="" dxfId="700">
      <formula>2000</formula>
    </cfRule>
    <cfRule type="cellIs" priority="703" operator="equal" aboveAverage="0" equalAverage="0" bottom="0" percent="0" rank="0" text="" dxfId="701">
      <formula>1000</formula>
    </cfRule>
  </conditionalFormatting>
  <conditionalFormatting sqref="DS5:DV5 DS7:DV1048576">
    <cfRule type="cellIs" priority="704" operator="equal" aboveAverage="0" equalAverage="0" bottom="0" percent="0" rank="0" text="" dxfId="702">
      <formula>3</formula>
    </cfRule>
    <cfRule type="cellIs" priority="705" operator="equal" aboveAverage="0" equalAverage="0" bottom="0" percent="0" rank="0" text="" dxfId="703">
      <formula>1</formula>
    </cfRule>
  </conditionalFormatting>
  <conditionalFormatting sqref="DS5 DT7:DV26 DS7:DS1048576">
    <cfRule type="cellIs" priority="706" operator="equal" aboveAverage="0" equalAverage="0" bottom="0" percent="0" rank="0" text="" dxfId="704">
      <formula>2</formula>
    </cfRule>
  </conditionalFormatting>
  <conditionalFormatting sqref="DT5 DT7:DT1048576">
    <cfRule type="cellIs" priority="707" operator="equal" aboveAverage="0" equalAverage="0" bottom="0" percent="0" rank="0" text="" dxfId="705">
      <formula>30</formula>
    </cfRule>
    <cfRule type="cellIs" priority="708" operator="equal" aboveAverage="0" equalAverage="0" bottom="0" percent="0" rank="0" text="" dxfId="706">
      <formula>20</formula>
    </cfRule>
    <cfRule type="cellIs" priority="709" operator="equal" aboveAverage="0" equalAverage="0" bottom="0" percent="0" rank="0" text="" dxfId="707">
      <formula>10</formula>
    </cfRule>
  </conditionalFormatting>
  <conditionalFormatting sqref="DS7:DV26">
    <cfRule type="cellIs" priority="710" operator="equal" aboveAverage="0" equalAverage="0" bottom="0" percent="0" rank="0" text="" dxfId="708">
      <formula>30</formula>
    </cfRule>
  </conditionalFormatting>
  <conditionalFormatting sqref="DU5 DU7:DU1048576">
    <cfRule type="cellIs" priority="711" operator="equal" aboveAverage="0" equalAverage="0" bottom="0" percent="0" rank="0" text="" dxfId="709">
      <formula>400</formula>
    </cfRule>
    <cfRule type="cellIs" priority="712" operator="equal" aboveAverage="0" equalAverage="0" bottom="0" percent="0" rank="0" text="" dxfId="710">
      <formula>300</formula>
    </cfRule>
    <cfRule type="cellIs" priority="713" operator="equal" aboveAverage="0" equalAverage="0" bottom="0" percent="0" rank="0" text="" dxfId="711">
      <formula>200</formula>
    </cfRule>
    <cfRule type="cellIs" priority="714" operator="equal" aboveAverage="0" equalAverage="0" bottom="0" percent="0" rank="0" text="" dxfId="712">
      <formula>100</formula>
    </cfRule>
  </conditionalFormatting>
  <conditionalFormatting sqref="DV5 DV7:DV1048576">
    <cfRule type="cellIs" priority="715" operator="equal" aboveAverage="0" equalAverage="0" bottom="0" percent="0" rank="0" text="" dxfId="713">
      <formula>3000</formula>
    </cfRule>
    <cfRule type="cellIs" priority="716" operator="equal" aboveAverage="0" equalAverage="0" bottom="0" percent="0" rank="0" text="" dxfId="714">
      <formula>2000</formula>
    </cfRule>
    <cfRule type="cellIs" priority="717" operator="equal" aboveAverage="0" equalAverage="0" bottom="0" percent="0" rank="0" text="" dxfId="715">
      <formula>1000</formula>
    </cfRule>
  </conditionalFormatting>
  <conditionalFormatting sqref="EM1 EQ1 EU1 EY1 FC1 FG1 FK1">
    <cfRule type="cellIs" priority="718" operator="equal" aboveAverage="0" equalAverage="0" bottom="0" percent="0" rank="0" text="" dxfId="716">
      <formula>3</formula>
    </cfRule>
    <cfRule type="cellIs" priority="719" operator="equal" aboveAverage="0" equalAverage="0" bottom="0" percent="0" rank="0" text="" dxfId="717">
      <formula>1</formula>
    </cfRule>
  </conditionalFormatting>
  <conditionalFormatting sqref="EM1 EQ1 EU1 EY1 FC1 FG1 FK1">
    <cfRule type="cellIs" priority="720" operator="equal" aboveAverage="0" equalAverage="0" bottom="0" percent="0" rank="0" text="" dxfId="718">
      <formula>2</formula>
    </cfRule>
  </conditionalFormatting>
  <conditionalFormatting sqref="DS6:DV6">
    <cfRule type="cellIs" priority="721" operator="equal" aboveAverage="0" equalAverage="0" bottom="0" percent="0" rank="0" text="" dxfId="719">
      <formula>3</formula>
    </cfRule>
    <cfRule type="cellIs" priority="722" operator="equal" aboveAverage="0" equalAverage="0" bottom="0" percent="0" rank="0" text="" dxfId="720">
      <formula>1</formula>
    </cfRule>
  </conditionalFormatting>
  <conditionalFormatting sqref="DS6:DV6">
    <cfRule type="cellIs" priority="723" operator="equal" aboveAverage="0" equalAverage="0" bottom="0" percent="0" rank="0" text="" dxfId="721">
      <formula>2</formula>
    </cfRule>
  </conditionalFormatting>
  <conditionalFormatting sqref="DT6">
    <cfRule type="cellIs" priority="724" operator="equal" aboveAverage="0" equalAverage="0" bottom="0" percent="0" rank="0" text="" dxfId="722">
      <formula>30</formula>
    </cfRule>
    <cfRule type="cellIs" priority="725" operator="equal" aboveAverage="0" equalAverage="0" bottom="0" percent="0" rank="0" text="" dxfId="723">
      <formula>20</formula>
    </cfRule>
    <cfRule type="cellIs" priority="726" operator="equal" aboveAverage="0" equalAverage="0" bottom="0" percent="0" rank="0" text="" dxfId="724">
      <formula>10</formula>
    </cfRule>
  </conditionalFormatting>
  <conditionalFormatting sqref="DS6:DV6">
    <cfRule type="cellIs" priority="727" operator="equal" aboveAverage="0" equalAverage="0" bottom="0" percent="0" rank="0" text="" dxfId="725">
      <formula>30</formula>
    </cfRule>
  </conditionalFormatting>
  <conditionalFormatting sqref="DU6">
    <cfRule type="cellIs" priority="728" operator="equal" aboveAverage="0" equalAverage="0" bottom="0" percent="0" rank="0" text="" dxfId="726">
      <formula>400</formula>
    </cfRule>
    <cfRule type="cellIs" priority="729" operator="equal" aboveAverage="0" equalAverage="0" bottom="0" percent="0" rank="0" text="" dxfId="727">
      <formula>300</formula>
    </cfRule>
    <cfRule type="cellIs" priority="730" operator="equal" aboveAverage="0" equalAverage="0" bottom="0" percent="0" rank="0" text="" dxfId="728">
      <formula>200</formula>
    </cfRule>
    <cfRule type="cellIs" priority="731" operator="equal" aboveAverage="0" equalAverage="0" bottom="0" percent="0" rank="0" text="" dxfId="729">
      <formula>100</formula>
    </cfRule>
  </conditionalFormatting>
  <conditionalFormatting sqref="DV6">
    <cfRule type="cellIs" priority="732" operator="equal" aboveAverage="0" equalAverage="0" bottom="0" percent="0" rank="0" text="" dxfId="730">
      <formula>3000</formula>
    </cfRule>
    <cfRule type="cellIs" priority="733" operator="equal" aboveAverage="0" equalAverage="0" bottom="0" percent="0" rank="0" text="" dxfId="731">
      <formula>2000</formula>
    </cfRule>
    <cfRule type="cellIs" priority="734" operator="equal" aboveAverage="0" equalAverage="0" bottom="0" percent="0" rank="0" text="" dxfId="732">
      <formula>1000</formula>
    </cfRule>
  </conditionalFormatting>
  <conditionalFormatting sqref="DW5:DZ5 DW7:DZ1048576">
    <cfRule type="cellIs" priority="735" operator="equal" aboveAverage="0" equalAverage="0" bottom="0" percent="0" rank="0" text="" dxfId="733">
      <formula>3</formula>
    </cfRule>
    <cfRule type="cellIs" priority="736" operator="equal" aboveAverage="0" equalAverage="0" bottom="0" percent="0" rank="0" text="" dxfId="734">
      <formula>1</formula>
    </cfRule>
  </conditionalFormatting>
  <conditionalFormatting sqref="DW5 DX7:DZ26 DW7:DW1048576">
    <cfRule type="cellIs" priority="737" operator="equal" aboveAverage="0" equalAverage="0" bottom="0" percent="0" rank="0" text="" dxfId="735">
      <formula>2</formula>
    </cfRule>
  </conditionalFormatting>
  <conditionalFormatting sqref="DX5 DX7:DX1048576">
    <cfRule type="cellIs" priority="738" operator="equal" aboveAverage="0" equalAverage="0" bottom="0" percent="0" rank="0" text="" dxfId="736">
      <formula>30</formula>
    </cfRule>
    <cfRule type="cellIs" priority="739" operator="equal" aboveAverage="0" equalAverage="0" bottom="0" percent="0" rank="0" text="" dxfId="737">
      <formula>20</formula>
    </cfRule>
    <cfRule type="cellIs" priority="740" operator="equal" aboveAverage="0" equalAverage="0" bottom="0" percent="0" rank="0" text="" dxfId="738">
      <formula>10</formula>
    </cfRule>
  </conditionalFormatting>
  <conditionalFormatting sqref="DW7:DZ26">
    <cfRule type="cellIs" priority="741" operator="equal" aboveAverage="0" equalAverage="0" bottom="0" percent="0" rank="0" text="" dxfId="739">
      <formula>30</formula>
    </cfRule>
  </conditionalFormatting>
  <conditionalFormatting sqref="DY5 DY7:DY1048576">
    <cfRule type="cellIs" priority="742" operator="equal" aboveAverage="0" equalAverage="0" bottom="0" percent="0" rank="0" text="" dxfId="740">
      <formula>400</formula>
    </cfRule>
    <cfRule type="cellIs" priority="743" operator="equal" aboveAverage="0" equalAverage="0" bottom="0" percent="0" rank="0" text="" dxfId="741">
      <formula>300</formula>
    </cfRule>
    <cfRule type="cellIs" priority="744" operator="equal" aboveAverage="0" equalAverage="0" bottom="0" percent="0" rank="0" text="" dxfId="742">
      <formula>200</formula>
    </cfRule>
    <cfRule type="cellIs" priority="745" operator="equal" aboveAverage="0" equalAverage="0" bottom="0" percent="0" rank="0" text="" dxfId="743">
      <formula>100</formula>
    </cfRule>
  </conditionalFormatting>
  <conditionalFormatting sqref="DZ5 DZ7:DZ1048576">
    <cfRule type="cellIs" priority="746" operator="equal" aboveAverage="0" equalAverage="0" bottom="0" percent="0" rank="0" text="" dxfId="744">
      <formula>3000</formula>
    </cfRule>
    <cfRule type="cellIs" priority="747" operator="equal" aboveAverage="0" equalAverage="0" bottom="0" percent="0" rank="0" text="" dxfId="745">
      <formula>2000</formula>
    </cfRule>
    <cfRule type="cellIs" priority="748" operator="equal" aboveAverage="0" equalAverage="0" bottom="0" percent="0" rank="0" text="" dxfId="746">
      <formula>1000</formula>
    </cfRule>
  </conditionalFormatting>
  <conditionalFormatting sqref="DW6:DZ6">
    <cfRule type="cellIs" priority="749" operator="equal" aboveAverage="0" equalAverage="0" bottom="0" percent="0" rank="0" text="" dxfId="747">
      <formula>3</formula>
    </cfRule>
    <cfRule type="cellIs" priority="750" operator="equal" aboveAverage="0" equalAverage="0" bottom="0" percent="0" rank="0" text="" dxfId="748">
      <formula>1</formula>
    </cfRule>
  </conditionalFormatting>
  <conditionalFormatting sqref="DW6:DZ6">
    <cfRule type="cellIs" priority="751" operator="equal" aboveAverage="0" equalAverage="0" bottom="0" percent="0" rank="0" text="" dxfId="749">
      <formula>2</formula>
    </cfRule>
  </conditionalFormatting>
  <conditionalFormatting sqref="DX6">
    <cfRule type="cellIs" priority="752" operator="equal" aboveAverage="0" equalAverage="0" bottom="0" percent="0" rank="0" text="" dxfId="750">
      <formula>30</formula>
    </cfRule>
    <cfRule type="cellIs" priority="753" operator="equal" aboveAverage="0" equalAverage="0" bottom="0" percent="0" rank="0" text="" dxfId="751">
      <formula>20</formula>
    </cfRule>
    <cfRule type="cellIs" priority="754" operator="equal" aboveAverage="0" equalAverage="0" bottom="0" percent="0" rank="0" text="" dxfId="752">
      <formula>10</formula>
    </cfRule>
  </conditionalFormatting>
  <conditionalFormatting sqref="DW6:DZ6">
    <cfRule type="cellIs" priority="755" operator="equal" aboveAverage="0" equalAverage="0" bottom="0" percent="0" rank="0" text="" dxfId="753">
      <formula>30</formula>
    </cfRule>
  </conditionalFormatting>
  <conditionalFormatting sqref="DY6">
    <cfRule type="cellIs" priority="756" operator="equal" aboveAverage="0" equalAverage="0" bottom="0" percent="0" rank="0" text="" dxfId="754">
      <formula>400</formula>
    </cfRule>
    <cfRule type="cellIs" priority="757" operator="equal" aboveAverage="0" equalAverage="0" bottom="0" percent="0" rank="0" text="" dxfId="755">
      <formula>300</formula>
    </cfRule>
    <cfRule type="cellIs" priority="758" operator="equal" aboveAverage="0" equalAverage="0" bottom="0" percent="0" rank="0" text="" dxfId="756">
      <formula>200</formula>
    </cfRule>
    <cfRule type="cellIs" priority="759" operator="equal" aboveAverage="0" equalAverage="0" bottom="0" percent="0" rank="0" text="" dxfId="757">
      <formula>100</formula>
    </cfRule>
  </conditionalFormatting>
  <conditionalFormatting sqref="DZ6">
    <cfRule type="cellIs" priority="760" operator="equal" aboveAverage="0" equalAverage="0" bottom="0" percent="0" rank="0" text="" dxfId="758">
      <formula>3000</formula>
    </cfRule>
    <cfRule type="cellIs" priority="761" operator="equal" aboveAverage="0" equalAverage="0" bottom="0" percent="0" rank="0" text="" dxfId="759">
      <formula>2000</formula>
    </cfRule>
    <cfRule type="cellIs" priority="762" operator="equal" aboveAverage="0" equalAverage="0" bottom="0" percent="0" rank="0" text="" dxfId="760">
      <formula>1000</formula>
    </cfRule>
  </conditionalFormatting>
  <conditionalFormatting sqref="EA5:ED5 EA7:ED1048576">
    <cfRule type="cellIs" priority="763" operator="equal" aboveAverage="0" equalAverage="0" bottom="0" percent="0" rank="0" text="" dxfId="761">
      <formula>3</formula>
    </cfRule>
    <cfRule type="cellIs" priority="764" operator="equal" aboveAverage="0" equalAverage="0" bottom="0" percent="0" rank="0" text="" dxfId="762">
      <formula>1</formula>
    </cfRule>
  </conditionalFormatting>
  <conditionalFormatting sqref="EA5 EB7:ED26 EA7:EA1048576">
    <cfRule type="cellIs" priority="765" operator="equal" aboveAverage="0" equalAverage="0" bottom="0" percent="0" rank="0" text="" dxfId="763">
      <formula>2</formula>
    </cfRule>
  </conditionalFormatting>
  <conditionalFormatting sqref="EB5 EB7:EB1048576">
    <cfRule type="cellIs" priority="766" operator="equal" aboveAverage="0" equalAverage="0" bottom="0" percent="0" rank="0" text="" dxfId="764">
      <formula>30</formula>
    </cfRule>
    <cfRule type="cellIs" priority="767" operator="equal" aboveAverage="0" equalAverage="0" bottom="0" percent="0" rank="0" text="" dxfId="765">
      <formula>20</formula>
    </cfRule>
    <cfRule type="cellIs" priority="768" operator="equal" aboveAverage="0" equalAverage="0" bottom="0" percent="0" rank="0" text="" dxfId="766">
      <formula>10</formula>
    </cfRule>
  </conditionalFormatting>
  <conditionalFormatting sqref="EA7:ED26">
    <cfRule type="cellIs" priority="769" operator="equal" aboveAverage="0" equalAverage="0" bottom="0" percent="0" rank="0" text="" dxfId="767">
      <formula>30</formula>
    </cfRule>
  </conditionalFormatting>
  <conditionalFormatting sqref="EC5 EC7:EC1048576">
    <cfRule type="cellIs" priority="770" operator="equal" aboveAverage="0" equalAverage="0" bottom="0" percent="0" rank="0" text="" dxfId="768">
      <formula>400</formula>
    </cfRule>
    <cfRule type="cellIs" priority="771" operator="equal" aboveAverage="0" equalAverage="0" bottom="0" percent="0" rank="0" text="" dxfId="769">
      <formula>300</formula>
    </cfRule>
    <cfRule type="cellIs" priority="772" operator="equal" aboveAverage="0" equalAverage="0" bottom="0" percent="0" rank="0" text="" dxfId="770">
      <formula>200</formula>
    </cfRule>
    <cfRule type="cellIs" priority="773" operator="equal" aboveAverage="0" equalAverage="0" bottom="0" percent="0" rank="0" text="" dxfId="771">
      <formula>100</formula>
    </cfRule>
  </conditionalFormatting>
  <conditionalFormatting sqref="ED5 ED7:ED1048576">
    <cfRule type="cellIs" priority="774" operator="equal" aboveAverage="0" equalAverage="0" bottom="0" percent="0" rank="0" text="" dxfId="772">
      <formula>3000</formula>
    </cfRule>
    <cfRule type="cellIs" priority="775" operator="equal" aboveAverage="0" equalAverage="0" bottom="0" percent="0" rank="0" text="" dxfId="773">
      <formula>2000</formula>
    </cfRule>
    <cfRule type="cellIs" priority="776" operator="equal" aboveAverage="0" equalAverage="0" bottom="0" percent="0" rank="0" text="" dxfId="774">
      <formula>1000</formula>
    </cfRule>
  </conditionalFormatting>
  <conditionalFormatting sqref="EA6:ED6">
    <cfRule type="cellIs" priority="777" operator="equal" aboveAverage="0" equalAverage="0" bottom="0" percent="0" rank="0" text="" dxfId="775">
      <formula>3</formula>
    </cfRule>
    <cfRule type="cellIs" priority="778" operator="equal" aboveAverage="0" equalAverage="0" bottom="0" percent="0" rank="0" text="" dxfId="776">
      <formula>1</formula>
    </cfRule>
  </conditionalFormatting>
  <conditionalFormatting sqref="EA6:ED6">
    <cfRule type="cellIs" priority="779" operator="equal" aboveAverage="0" equalAverage="0" bottom="0" percent="0" rank="0" text="" dxfId="777">
      <formula>2</formula>
    </cfRule>
  </conditionalFormatting>
  <conditionalFormatting sqref="EB6">
    <cfRule type="cellIs" priority="780" operator="equal" aboveAverage="0" equalAverage="0" bottom="0" percent="0" rank="0" text="" dxfId="778">
      <formula>30</formula>
    </cfRule>
    <cfRule type="cellIs" priority="781" operator="equal" aboveAverage="0" equalAverage="0" bottom="0" percent="0" rank="0" text="" dxfId="779">
      <formula>20</formula>
    </cfRule>
    <cfRule type="cellIs" priority="782" operator="equal" aboveAverage="0" equalAverage="0" bottom="0" percent="0" rank="0" text="" dxfId="780">
      <formula>10</formula>
    </cfRule>
  </conditionalFormatting>
  <conditionalFormatting sqref="EA6:ED6">
    <cfRule type="cellIs" priority="783" operator="equal" aboveAverage="0" equalAverage="0" bottom="0" percent="0" rank="0" text="" dxfId="781">
      <formula>30</formula>
    </cfRule>
  </conditionalFormatting>
  <conditionalFormatting sqref="EC6">
    <cfRule type="cellIs" priority="784" operator="equal" aboveAverage="0" equalAverage="0" bottom="0" percent="0" rank="0" text="" dxfId="782">
      <formula>400</formula>
    </cfRule>
    <cfRule type="cellIs" priority="785" operator="equal" aboveAverage="0" equalAverage="0" bottom="0" percent="0" rank="0" text="" dxfId="783">
      <formula>300</formula>
    </cfRule>
    <cfRule type="cellIs" priority="786" operator="equal" aboveAverage="0" equalAverage="0" bottom="0" percent="0" rank="0" text="" dxfId="784">
      <formula>200</formula>
    </cfRule>
    <cfRule type="cellIs" priority="787" operator="equal" aboveAverage="0" equalAverage="0" bottom="0" percent="0" rank="0" text="" dxfId="785">
      <formula>100</formula>
    </cfRule>
  </conditionalFormatting>
  <conditionalFormatting sqref="ED6">
    <cfRule type="cellIs" priority="788" operator="equal" aboveAverage="0" equalAverage="0" bottom="0" percent="0" rank="0" text="" dxfId="786">
      <formula>3000</formula>
    </cfRule>
    <cfRule type="cellIs" priority="789" operator="equal" aboveAverage="0" equalAverage="0" bottom="0" percent="0" rank="0" text="" dxfId="787">
      <formula>2000</formula>
    </cfRule>
    <cfRule type="cellIs" priority="790" operator="equal" aboveAverage="0" equalAverage="0" bottom="0" percent="0" rank="0" text="" dxfId="788">
      <formula>1000</formula>
    </cfRule>
  </conditionalFormatting>
  <conditionalFormatting sqref="CY28:DB47 CY27 CY49:DB76">
    <cfRule type="cellIs" priority="791" operator="equal" aboveAverage="0" equalAverage="0" bottom="0" percent="0" rank="0" text="" dxfId="789">
      <formula>3</formula>
    </cfRule>
    <cfRule type="cellIs" priority="792" operator="equal" aboveAverage="0" equalAverage="0" bottom="0" percent="0" rank="0" text="" dxfId="790">
      <formula>1</formula>
    </cfRule>
  </conditionalFormatting>
  <conditionalFormatting sqref="CY27 CY28:CY47 CY49:CY76">
    <cfRule type="cellIs" priority="793" operator="equal" aboveAverage="0" equalAverage="0" bottom="0" percent="0" rank="0" text="" dxfId="791">
      <formula>2</formula>
    </cfRule>
  </conditionalFormatting>
  <conditionalFormatting sqref="CZ28:CZ47 CZ49:CZ76">
    <cfRule type="cellIs" priority="794" operator="equal" aboveAverage="0" equalAverage="0" bottom="0" percent="0" rank="0" text="" dxfId="792">
      <formula>30</formula>
    </cfRule>
    <cfRule type="cellIs" priority="795" operator="equal" aboveAverage="0" equalAverage="0" bottom="0" percent="0" rank="0" text="" dxfId="793">
      <formula>20</formula>
    </cfRule>
    <cfRule type="cellIs" priority="796" operator="equal" aboveAverage="0" equalAverage="0" bottom="0" percent="0" rank="0" text="" dxfId="794">
      <formula>10</formula>
    </cfRule>
  </conditionalFormatting>
  <conditionalFormatting sqref="CY29">
    <cfRule type="cellIs" priority="797" operator="equal" aboveAverage="0" equalAverage="0" bottom="0" percent="0" rank="0" text="" dxfId="795">
      <formula>30</formula>
    </cfRule>
  </conditionalFormatting>
  <conditionalFormatting sqref="DA28:DA47 DA49:DA76">
    <cfRule type="cellIs" priority="798" operator="equal" aboveAverage="0" equalAverage="0" bottom="0" percent="0" rank="0" text="" dxfId="796">
      <formula>400</formula>
    </cfRule>
    <cfRule type="cellIs" priority="799" operator="equal" aboveAverage="0" equalAverage="0" bottom="0" percent="0" rank="0" text="" dxfId="797">
      <formula>300</formula>
    </cfRule>
    <cfRule type="cellIs" priority="800" operator="equal" aboveAverage="0" equalAverage="0" bottom="0" percent="0" rank="0" text="" dxfId="798">
      <formula>200</formula>
    </cfRule>
    <cfRule type="cellIs" priority="801" operator="equal" aboveAverage="0" equalAverage="0" bottom="0" percent="0" rank="0" text="" dxfId="799">
      <formula>100</formula>
    </cfRule>
  </conditionalFormatting>
  <conditionalFormatting sqref="DB28:DB47 DB49:DB76">
    <cfRule type="cellIs" priority="802" operator="equal" aboveAverage="0" equalAverage="0" bottom="0" percent="0" rank="0" text="" dxfId="800">
      <formula>3000</formula>
    </cfRule>
    <cfRule type="cellIs" priority="803" operator="equal" aboveAverage="0" equalAverage="0" bottom="0" percent="0" rank="0" text="" dxfId="801">
      <formula>2000</formula>
    </cfRule>
    <cfRule type="cellIs" priority="804" operator="equal" aboveAverage="0" equalAverage="0" bottom="0" percent="0" rank="0" text="" dxfId="802">
      <formula>1000</formula>
    </cfRule>
  </conditionalFormatting>
  <conditionalFormatting sqref="CY48:DB48">
    <cfRule type="cellIs" priority="805" operator="equal" aboveAverage="0" equalAverage="0" bottom="0" percent="0" rank="0" text="" dxfId="803">
      <formula>3</formula>
    </cfRule>
    <cfRule type="cellIs" priority="806" operator="equal" aboveAverage="0" equalAverage="0" bottom="0" percent="0" rank="0" text="" dxfId="804">
      <formula>1</formula>
    </cfRule>
  </conditionalFormatting>
  <conditionalFormatting sqref="CY48">
    <cfRule type="cellIs" priority="807" operator="equal" aboveAverage="0" equalAverage="0" bottom="0" percent="0" rank="0" text="" dxfId="805">
      <formula>2</formula>
    </cfRule>
  </conditionalFormatting>
  <conditionalFormatting sqref="CZ48">
    <cfRule type="cellIs" priority="808" operator="equal" aboveAverage="0" equalAverage="0" bottom="0" percent="0" rank="0" text="" dxfId="806">
      <formula>30</formula>
    </cfRule>
    <cfRule type="cellIs" priority="809" operator="equal" aboveAverage="0" equalAverage="0" bottom="0" percent="0" rank="0" text="" dxfId="807">
      <formula>20</formula>
    </cfRule>
    <cfRule type="cellIs" priority="810" operator="equal" aboveAverage="0" equalAverage="0" bottom="0" percent="0" rank="0" text="" dxfId="808">
      <formula>10</formula>
    </cfRule>
  </conditionalFormatting>
  <conditionalFormatting sqref="DA48">
    <cfRule type="cellIs" priority="811" operator="equal" aboveAverage="0" equalAverage="0" bottom="0" percent="0" rank="0" text="" dxfId="809">
      <formula>400</formula>
    </cfRule>
    <cfRule type="cellIs" priority="812" operator="equal" aboveAverage="0" equalAverage="0" bottom="0" percent="0" rank="0" text="" dxfId="810">
      <formula>300</formula>
    </cfRule>
    <cfRule type="cellIs" priority="813" operator="equal" aboveAverage="0" equalAverage="0" bottom="0" percent="0" rank="0" text="" dxfId="811">
      <formula>200</formula>
    </cfRule>
    <cfRule type="cellIs" priority="814" operator="equal" aboveAverage="0" equalAverage="0" bottom="0" percent="0" rank="0" text="" dxfId="812">
      <formula>100</formula>
    </cfRule>
  </conditionalFormatting>
  <conditionalFormatting sqref="DB48">
    <cfRule type="cellIs" priority="815" operator="equal" aboveAverage="0" equalAverage="0" bottom="0" percent="0" rank="0" text="" dxfId="813">
      <formula>3000</formula>
    </cfRule>
    <cfRule type="cellIs" priority="816" operator="equal" aboveAverage="0" equalAverage="0" bottom="0" percent="0" rank="0" text="" dxfId="814">
      <formula>2000</formula>
    </cfRule>
    <cfRule type="cellIs" priority="817" operator="equal" aboveAverage="0" equalAverage="0" bottom="0" percent="0" rank="0" text="" dxfId="815">
      <formula>1000</formula>
    </cfRule>
  </conditionalFormatting>
  <conditionalFormatting sqref="EE5:EH5 EE7:EH1048576">
    <cfRule type="cellIs" priority="818" operator="equal" aboveAverage="0" equalAverage="0" bottom="0" percent="0" rank="0" text="" dxfId="816">
      <formula>3</formula>
    </cfRule>
    <cfRule type="cellIs" priority="819" operator="equal" aboveAverage="0" equalAverage="0" bottom="0" percent="0" rank="0" text="" dxfId="817">
      <formula>1</formula>
    </cfRule>
  </conditionalFormatting>
  <conditionalFormatting sqref="EE5 EF7:EH26 EE7:EE1048576">
    <cfRule type="cellIs" priority="820" operator="equal" aboveAverage="0" equalAverage="0" bottom="0" percent="0" rank="0" text="" dxfId="818">
      <formula>2</formula>
    </cfRule>
  </conditionalFormatting>
  <conditionalFormatting sqref="EF5 EF7:EF1048576">
    <cfRule type="cellIs" priority="821" operator="equal" aboveAverage="0" equalAverage="0" bottom="0" percent="0" rank="0" text="" dxfId="819">
      <formula>30</formula>
    </cfRule>
    <cfRule type="cellIs" priority="822" operator="equal" aboveAverage="0" equalAverage="0" bottom="0" percent="0" rank="0" text="" dxfId="820">
      <formula>20</formula>
    </cfRule>
    <cfRule type="cellIs" priority="823" operator="equal" aboveAverage="0" equalAverage="0" bottom="0" percent="0" rank="0" text="" dxfId="821">
      <formula>10</formula>
    </cfRule>
  </conditionalFormatting>
  <conditionalFormatting sqref="EE7:EH26">
    <cfRule type="cellIs" priority="824" operator="equal" aboveAverage="0" equalAverage="0" bottom="0" percent="0" rank="0" text="" dxfId="822">
      <formula>30</formula>
    </cfRule>
  </conditionalFormatting>
  <conditionalFormatting sqref="EG5 EG7:EG1048576">
    <cfRule type="cellIs" priority="825" operator="equal" aboveAverage="0" equalAverage="0" bottom="0" percent="0" rank="0" text="" dxfId="823">
      <formula>400</formula>
    </cfRule>
    <cfRule type="cellIs" priority="826" operator="equal" aboveAverage="0" equalAverage="0" bottom="0" percent="0" rank="0" text="" dxfId="824">
      <formula>300</formula>
    </cfRule>
    <cfRule type="cellIs" priority="827" operator="equal" aboveAverage="0" equalAverage="0" bottom="0" percent="0" rank="0" text="" dxfId="825">
      <formula>200</formula>
    </cfRule>
    <cfRule type="cellIs" priority="828" operator="equal" aboveAverage="0" equalAverage="0" bottom="0" percent="0" rank="0" text="" dxfId="826">
      <formula>100</formula>
    </cfRule>
  </conditionalFormatting>
  <conditionalFormatting sqref="EH5 EH7:EH1048576">
    <cfRule type="cellIs" priority="829" operator="equal" aboveAverage="0" equalAverage="0" bottom="0" percent="0" rank="0" text="" dxfId="827">
      <formula>3000</formula>
    </cfRule>
    <cfRule type="cellIs" priority="830" operator="equal" aboveAverage="0" equalAverage="0" bottom="0" percent="0" rank="0" text="" dxfId="828">
      <formula>2000</formula>
    </cfRule>
    <cfRule type="cellIs" priority="831" operator="equal" aboveAverage="0" equalAverage="0" bottom="0" percent="0" rank="0" text="" dxfId="829">
      <formula>1000</formula>
    </cfRule>
  </conditionalFormatting>
  <conditionalFormatting sqref="EE6:EH6">
    <cfRule type="cellIs" priority="832" operator="equal" aboveAverage="0" equalAverage="0" bottom="0" percent="0" rank="0" text="" dxfId="830">
      <formula>3</formula>
    </cfRule>
    <cfRule type="cellIs" priority="833" operator="equal" aboveAverage="0" equalAverage="0" bottom="0" percent="0" rank="0" text="" dxfId="831">
      <formula>1</formula>
    </cfRule>
  </conditionalFormatting>
  <conditionalFormatting sqref="EE6:EH6">
    <cfRule type="cellIs" priority="834" operator="equal" aboveAverage="0" equalAverage="0" bottom="0" percent="0" rank="0" text="" dxfId="832">
      <formula>2</formula>
    </cfRule>
  </conditionalFormatting>
  <conditionalFormatting sqref="EF6">
    <cfRule type="cellIs" priority="835" operator="equal" aboveAverage="0" equalAverage="0" bottom="0" percent="0" rank="0" text="" dxfId="833">
      <formula>30</formula>
    </cfRule>
    <cfRule type="cellIs" priority="836" operator="equal" aboveAverage="0" equalAverage="0" bottom="0" percent="0" rank="0" text="" dxfId="834">
      <formula>20</formula>
    </cfRule>
    <cfRule type="cellIs" priority="837" operator="equal" aboveAverage="0" equalAverage="0" bottom="0" percent="0" rank="0" text="" dxfId="835">
      <formula>10</formula>
    </cfRule>
  </conditionalFormatting>
  <conditionalFormatting sqref="EE6:EH6">
    <cfRule type="cellIs" priority="838" operator="equal" aboveAverage="0" equalAverage="0" bottom="0" percent="0" rank="0" text="" dxfId="836">
      <formula>30</formula>
    </cfRule>
  </conditionalFormatting>
  <conditionalFormatting sqref="EG6">
    <cfRule type="cellIs" priority="839" operator="equal" aboveAverage="0" equalAverage="0" bottom="0" percent="0" rank="0" text="" dxfId="837">
      <formula>400</formula>
    </cfRule>
    <cfRule type="cellIs" priority="840" operator="equal" aboveAverage="0" equalAverage="0" bottom="0" percent="0" rank="0" text="" dxfId="838">
      <formula>300</formula>
    </cfRule>
    <cfRule type="cellIs" priority="841" operator="equal" aboveAverage="0" equalAverage="0" bottom="0" percent="0" rank="0" text="" dxfId="839">
      <formula>200</formula>
    </cfRule>
    <cfRule type="cellIs" priority="842" operator="equal" aboveAverage="0" equalAverage="0" bottom="0" percent="0" rank="0" text="" dxfId="840">
      <formula>100</formula>
    </cfRule>
  </conditionalFormatting>
  <conditionalFormatting sqref="EH6">
    <cfRule type="cellIs" priority="843" operator="equal" aboveAverage="0" equalAverage="0" bottom="0" percent="0" rank="0" text="" dxfId="841">
      <formula>3000</formula>
    </cfRule>
    <cfRule type="cellIs" priority="844" operator="equal" aboveAverage="0" equalAverage="0" bottom="0" percent="0" rank="0" text="" dxfId="842">
      <formula>2000</formula>
    </cfRule>
    <cfRule type="cellIs" priority="845" operator="equal" aboveAverage="0" equalAverage="0" bottom="0" percent="0" rank="0" text="" dxfId="843">
      <formula>1000</formula>
    </cfRule>
  </conditionalFormatting>
  <conditionalFormatting sqref="EI5:EL5 EI7:EL1048576">
    <cfRule type="cellIs" priority="846" operator="equal" aboveAverage="0" equalAverage="0" bottom="0" percent="0" rank="0" text="" dxfId="844">
      <formula>3</formula>
    </cfRule>
    <cfRule type="cellIs" priority="847" operator="equal" aboveAverage="0" equalAverage="0" bottom="0" percent="0" rank="0" text="" dxfId="845">
      <formula>1</formula>
    </cfRule>
  </conditionalFormatting>
  <conditionalFormatting sqref="EI5 EJ7:EL26 EI7:EI1048576">
    <cfRule type="cellIs" priority="848" operator="equal" aboveAverage="0" equalAverage="0" bottom="0" percent="0" rank="0" text="" dxfId="846">
      <formula>2</formula>
    </cfRule>
  </conditionalFormatting>
  <conditionalFormatting sqref="EJ5 EJ7:EJ1048576">
    <cfRule type="cellIs" priority="849" operator="equal" aboveAverage="0" equalAverage="0" bottom="0" percent="0" rank="0" text="" dxfId="847">
      <formula>30</formula>
    </cfRule>
    <cfRule type="cellIs" priority="850" operator="equal" aboveAverage="0" equalAverage="0" bottom="0" percent="0" rank="0" text="" dxfId="848">
      <formula>20</formula>
    </cfRule>
    <cfRule type="cellIs" priority="851" operator="equal" aboveAverage="0" equalAverage="0" bottom="0" percent="0" rank="0" text="" dxfId="849">
      <formula>10</formula>
    </cfRule>
  </conditionalFormatting>
  <conditionalFormatting sqref="EI7:EL26">
    <cfRule type="cellIs" priority="852" operator="equal" aboveAverage="0" equalAverage="0" bottom="0" percent="0" rank="0" text="" dxfId="850">
      <formula>30</formula>
    </cfRule>
  </conditionalFormatting>
  <conditionalFormatting sqref="EK5 EK7:EK1048576">
    <cfRule type="cellIs" priority="853" operator="equal" aboveAverage="0" equalAverage="0" bottom="0" percent="0" rank="0" text="" dxfId="851">
      <formula>400</formula>
    </cfRule>
    <cfRule type="cellIs" priority="854" operator="equal" aboveAverage="0" equalAverage="0" bottom="0" percent="0" rank="0" text="" dxfId="852">
      <formula>300</formula>
    </cfRule>
    <cfRule type="cellIs" priority="855" operator="equal" aboveAverage="0" equalAverage="0" bottom="0" percent="0" rank="0" text="" dxfId="853">
      <formula>200</formula>
    </cfRule>
    <cfRule type="cellIs" priority="856" operator="equal" aboveAverage="0" equalAverage="0" bottom="0" percent="0" rank="0" text="" dxfId="854">
      <formula>100</formula>
    </cfRule>
  </conditionalFormatting>
  <conditionalFormatting sqref="EL5 EL7:EL1048576">
    <cfRule type="cellIs" priority="857" operator="equal" aboveAverage="0" equalAverage="0" bottom="0" percent="0" rank="0" text="" dxfId="855">
      <formula>3000</formula>
    </cfRule>
    <cfRule type="cellIs" priority="858" operator="equal" aboveAverage="0" equalAverage="0" bottom="0" percent="0" rank="0" text="" dxfId="856">
      <formula>2000</formula>
    </cfRule>
    <cfRule type="cellIs" priority="859" operator="equal" aboveAverage="0" equalAverage="0" bottom="0" percent="0" rank="0" text="" dxfId="857">
      <formula>1000</formula>
    </cfRule>
  </conditionalFormatting>
  <conditionalFormatting sqref="EI6:EL6">
    <cfRule type="cellIs" priority="860" operator="equal" aboveAverage="0" equalAverage="0" bottom="0" percent="0" rank="0" text="" dxfId="858">
      <formula>3</formula>
    </cfRule>
    <cfRule type="cellIs" priority="861" operator="equal" aboveAverage="0" equalAverage="0" bottom="0" percent="0" rank="0" text="" dxfId="859">
      <formula>1</formula>
    </cfRule>
  </conditionalFormatting>
  <conditionalFormatting sqref="EI6:EL6">
    <cfRule type="cellIs" priority="862" operator="equal" aboveAverage="0" equalAverage="0" bottom="0" percent="0" rank="0" text="" dxfId="860">
      <formula>2</formula>
    </cfRule>
  </conditionalFormatting>
  <conditionalFormatting sqref="EJ6">
    <cfRule type="cellIs" priority="863" operator="equal" aboveAverage="0" equalAverage="0" bottom="0" percent="0" rank="0" text="" dxfId="861">
      <formula>30</formula>
    </cfRule>
    <cfRule type="cellIs" priority="864" operator="equal" aboveAverage="0" equalAverage="0" bottom="0" percent="0" rank="0" text="" dxfId="862">
      <formula>20</formula>
    </cfRule>
    <cfRule type="cellIs" priority="865" operator="equal" aboveAverage="0" equalAverage="0" bottom="0" percent="0" rank="0" text="" dxfId="863">
      <formula>10</formula>
    </cfRule>
  </conditionalFormatting>
  <conditionalFormatting sqref="EI6:EL6">
    <cfRule type="cellIs" priority="866" operator="equal" aboveAverage="0" equalAverage="0" bottom="0" percent="0" rank="0" text="" dxfId="864">
      <formula>30</formula>
    </cfRule>
  </conditionalFormatting>
  <conditionalFormatting sqref="EK6">
    <cfRule type="cellIs" priority="867" operator="equal" aboveAverage="0" equalAverage="0" bottom="0" percent="0" rank="0" text="" dxfId="865">
      <formula>400</formula>
    </cfRule>
    <cfRule type="cellIs" priority="868" operator="equal" aboveAverage="0" equalAverage="0" bottom="0" percent="0" rank="0" text="" dxfId="866">
      <formula>300</formula>
    </cfRule>
    <cfRule type="cellIs" priority="869" operator="equal" aboveAverage="0" equalAverage="0" bottom="0" percent="0" rank="0" text="" dxfId="867">
      <formula>200</formula>
    </cfRule>
    <cfRule type="cellIs" priority="870" operator="equal" aboveAverage="0" equalAverage="0" bottom="0" percent="0" rank="0" text="" dxfId="868">
      <formula>100</formula>
    </cfRule>
  </conditionalFormatting>
  <conditionalFormatting sqref="EL6">
    <cfRule type="cellIs" priority="871" operator="equal" aboveAverage="0" equalAverage="0" bottom="0" percent="0" rank="0" text="" dxfId="869">
      <formula>3000</formula>
    </cfRule>
    <cfRule type="cellIs" priority="872" operator="equal" aboveAverage="0" equalAverage="0" bottom="0" percent="0" rank="0" text="" dxfId="870">
      <formula>2000</formula>
    </cfRule>
    <cfRule type="cellIs" priority="873" operator="equal" aboveAverage="0" equalAverage="0" bottom="0" percent="0" rank="0" text="" dxfId="871">
      <formula>1000</formula>
    </cfRule>
  </conditionalFormatting>
  <conditionalFormatting sqref="EM5:EP5 EM7:EP1048576">
    <cfRule type="cellIs" priority="874" operator="equal" aboveAverage="0" equalAverage="0" bottom="0" percent="0" rank="0" text="" dxfId="872">
      <formula>3</formula>
    </cfRule>
    <cfRule type="cellIs" priority="875" operator="equal" aboveAverage="0" equalAverage="0" bottom="0" percent="0" rank="0" text="" dxfId="873">
      <formula>1</formula>
    </cfRule>
  </conditionalFormatting>
  <conditionalFormatting sqref="EM5 EN7:EP26 EM7:EM1048576">
    <cfRule type="cellIs" priority="876" operator="equal" aboveAverage="0" equalAverage="0" bottom="0" percent="0" rank="0" text="" dxfId="874">
      <formula>2</formula>
    </cfRule>
  </conditionalFormatting>
  <conditionalFormatting sqref="EN5 EN7:EN1048576">
    <cfRule type="cellIs" priority="877" operator="equal" aboveAverage="0" equalAverage="0" bottom="0" percent="0" rank="0" text="" dxfId="875">
      <formula>30</formula>
    </cfRule>
    <cfRule type="cellIs" priority="878" operator="equal" aboveAverage="0" equalAverage="0" bottom="0" percent="0" rank="0" text="" dxfId="876">
      <formula>20</formula>
    </cfRule>
    <cfRule type="cellIs" priority="879" operator="equal" aboveAverage="0" equalAverage="0" bottom="0" percent="0" rank="0" text="" dxfId="877">
      <formula>10</formula>
    </cfRule>
  </conditionalFormatting>
  <conditionalFormatting sqref="EM7:EP26">
    <cfRule type="cellIs" priority="880" operator="equal" aboveAverage="0" equalAverage="0" bottom="0" percent="0" rank="0" text="" dxfId="878">
      <formula>30</formula>
    </cfRule>
  </conditionalFormatting>
  <conditionalFormatting sqref="EO5 EO7:EO1048576">
    <cfRule type="cellIs" priority="881" operator="equal" aboveAverage="0" equalAverage="0" bottom="0" percent="0" rank="0" text="" dxfId="879">
      <formula>400</formula>
    </cfRule>
    <cfRule type="cellIs" priority="882" operator="equal" aboveAverage="0" equalAverage="0" bottom="0" percent="0" rank="0" text="" dxfId="880">
      <formula>300</formula>
    </cfRule>
    <cfRule type="cellIs" priority="883" operator="equal" aboveAverage="0" equalAverage="0" bottom="0" percent="0" rank="0" text="" dxfId="881">
      <formula>200</formula>
    </cfRule>
    <cfRule type="cellIs" priority="884" operator="equal" aboveAverage="0" equalAverage="0" bottom="0" percent="0" rank="0" text="" dxfId="882">
      <formula>100</formula>
    </cfRule>
  </conditionalFormatting>
  <conditionalFormatting sqref="EP5 EP7:EP1048576">
    <cfRule type="cellIs" priority="885" operator="equal" aboveAverage="0" equalAverage="0" bottom="0" percent="0" rank="0" text="" dxfId="883">
      <formula>3000</formula>
    </cfRule>
    <cfRule type="cellIs" priority="886" operator="equal" aboveAverage="0" equalAverage="0" bottom="0" percent="0" rank="0" text="" dxfId="884">
      <formula>2000</formula>
    </cfRule>
    <cfRule type="cellIs" priority="887" operator="equal" aboveAverage="0" equalAverage="0" bottom="0" percent="0" rank="0" text="" dxfId="885">
      <formula>1000</formula>
    </cfRule>
  </conditionalFormatting>
  <conditionalFormatting sqref="EM6:EP6">
    <cfRule type="cellIs" priority="888" operator="equal" aboveAverage="0" equalAverage="0" bottom="0" percent="0" rank="0" text="" dxfId="886">
      <formula>3</formula>
    </cfRule>
    <cfRule type="cellIs" priority="889" operator="equal" aboveAverage="0" equalAverage="0" bottom="0" percent="0" rank="0" text="" dxfId="887">
      <formula>1</formula>
    </cfRule>
  </conditionalFormatting>
  <conditionalFormatting sqref="EM6:EP6">
    <cfRule type="cellIs" priority="890" operator="equal" aboveAverage="0" equalAverage="0" bottom="0" percent="0" rank="0" text="" dxfId="888">
      <formula>2</formula>
    </cfRule>
  </conditionalFormatting>
  <conditionalFormatting sqref="EN6">
    <cfRule type="cellIs" priority="891" operator="equal" aboveAverage="0" equalAverage="0" bottom="0" percent="0" rank="0" text="" dxfId="889">
      <formula>30</formula>
    </cfRule>
    <cfRule type="cellIs" priority="892" operator="equal" aboveAverage="0" equalAverage="0" bottom="0" percent="0" rank="0" text="" dxfId="890">
      <formula>20</formula>
    </cfRule>
    <cfRule type="cellIs" priority="893" operator="equal" aboveAverage="0" equalAverage="0" bottom="0" percent="0" rank="0" text="" dxfId="891">
      <formula>10</formula>
    </cfRule>
  </conditionalFormatting>
  <conditionalFormatting sqref="EM6:EP6">
    <cfRule type="cellIs" priority="894" operator="equal" aboveAverage="0" equalAverage="0" bottom="0" percent="0" rank="0" text="" dxfId="892">
      <formula>30</formula>
    </cfRule>
  </conditionalFormatting>
  <conditionalFormatting sqref="EO6">
    <cfRule type="cellIs" priority="895" operator="equal" aboveAverage="0" equalAverage="0" bottom="0" percent="0" rank="0" text="" dxfId="893">
      <formula>400</formula>
    </cfRule>
    <cfRule type="cellIs" priority="896" operator="equal" aboveAverage="0" equalAverage="0" bottom="0" percent="0" rank="0" text="" dxfId="894">
      <formula>300</formula>
    </cfRule>
    <cfRule type="cellIs" priority="897" operator="equal" aboveAverage="0" equalAverage="0" bottom="0" percent="0" rank="0" text="" dxfId="895">
      <formula>200</formula>
    </cfRule>
    <cfRule type="cellIs" priority="898" operator="equal" aboveAverage="0" equalAverage="0" bottom="0" percent="0" rank="0" text="" dxfId="896">
      <formula>100</formula>
    </cfRule>
  </conditionalFormatting>
  <conditionalFormatting sqref="EP6">
    <cfRule type="cellIs" priority="899" operator="equal" aboveAverage="0" equalAverage="0" bottom="0" percent="0" rank="0" text="" dxfId="897">
      <formula>3000</formula>
    </cfRule>
    <cfRule type="cellIs" priority="900" operator="equal" aboveAverage="0" equalAverage="0" bottom="0" percent="0" rank="0" text="" dxfId="898">
      <formula>2000</formula>
    </cfRule>
    <cfRule type="cellIs" priority="901" operator="equal" aboveAverage="0" equalAverage="0" bottom="0" percent="0" rank="0" text="" dxfId="899">
      <formula>1000</formula>
    </cfRule>
  </conditionalFormatting>
  <conditionalFormatting sqref="EQ5:ET5 EQ7:ET1048576">
    <cfRule type="cellIs" priority="902" operator="equal" aboveAverage="0" equalAverage="0" bottom="0" percent="0" rank="0" text="" dxfId="900">
      <formula>3</formula>
    </cfRule>
    <cfRule type="cellIs" priority="903" operator="equal" aboveAverage="0" equalAverage="0" bottom="0" percent="0" rank="0" text="" dxfId="901">
      <formula>1</formula>
    </cfRule>
  </conditionalFormatting>
  <conditionalFormatting sqref="EQ5 ER7:ET26 EQ7:EQ1048576">
    <cfRule type="cellIs" priority="904" operator="equal" aboveAverage="0" equalAverage="0" bottom="0" percent="0" rank="0" text="" dxfId="902">
      <formula>2</formula>
    </cfRule>
  </conditionalFormatting>
  <conditionalFormatting sqref="ER5 ER7:ER1048576">
    <cfRule type="cellIs" priority="905" operator="equal" aboveAverage="0" equalAverage="0" bottom="0" percent="0" rank="0" text="" dxfId="903">
      <formula>30</formula>
    </cfRule>
    <cfRule type="cellIs" priority="906" operator="equal" aboveAverage="0" equalAverage="0" bottom="0" percent="0" rank="0" text="" dxfId="904">
      <formula>20</formula>
    </cfRule>
    <cfRule type="cellIs" priority="907" operator="equal" aboveAverage="0" equalAverage="0" bottom="0" percent="0" rank="0" text="" dxfId="905">
      <formula>10</formula>
    </cfRule>
  </conditionalFormatting>
  <conditionalFormatting sqref="EQ7:ET26">
    <cfRule type="cellIs" priority="908" operator="equal" aboveAverage="0" equalAverage="0" bottom="0" percent="0" rank="0" text="" dxfId="906">
      <formula>30</formula>
    </cfRule>
  </conditionalFormatting>
  <conditionalFormatting sqref="ES5 ES7:ES1048576">
    <cfRule type="cellIs" priority="909" operator="equal" aboveAverage="0" equalAverage="0" bottom="0" percent="0" rank="0" text="" dxfId="907">
      <formula>400</formula>
    </cfRule>
    <cfRule type="cellIs" priority="910" operator="equal" aboveAverage="0" equalAverage="0" bottom="0" percent="0" rank="0" text="" dxfId="908">
      <formula>300</formula>
    </cfRule>
    <cfRule type="cellIs" priority="911" operator="equal" aboveAverage="0" equalAverage="0" bottom="0" percent="0" rank="0" text="" dxfId="909">
      <formula>200</formula>
    </cfRule>
    <cfRule type="cellIs" priority="912" operator="equal" aboveAverage="0" equalAverage="0" bottom="0" percent="0" rank="0" text="" dxfId="910">
      <formula>100</formula>
    </cfRule>
  </conditionalFormatting>
  <conditionalFormatting sqref="ET5 ET7:ET1048576">
    <cfRule type="cellIs" priority="913" operator="equal" aboveAverage="0" equalAverage="0" bottom="0" percent="0" rank="0" text="" dxfId="911">
      <formula>3000</formula>
    </cfRule>
    <cfRule type="cellIs" priority="914" operator="equal" aboveAverage="0" equalAverage="0" bottom="0" percent="0" rank="0" text="" dxfId="912">
      <formula>2000</formula>
    </cfRule>
    <cfRule type="cellIs" priority="915" operator="equal" aboveAverage="0" equalAverage="0" bottom="0" percent="0" rank="0" text="" dxfId="913">
      <formula>1000</formula>
    </cfRule>
  </conditionalFormatting>
  <conditionalFormatting sqref="FO1 FS1 FW1 GA1 GE1">
    <cfRule type="cellIs" priority="916" operator="equal" aboveAverage="0" equalAverage="0" bottom="0" percent="0" rank="0" text="" dxfId="914">
      <formula>3</formula>
    </cfRule>
    <cfRule type="cellIs" priority="917" operator="equal" aboveAverage="0" equalAverage="0" bottom="0" percent="0" rank="0" text="" dxfId="915">
      <formula>1</formula>
    </cfRule>
  </conditionalFormatting>
  <conditionalFormatting sqref="FO1 FS1 FW1 GA1 GE1">
    <cfRule type="cellIs" priority="918" operator="equal" aboveAverage="0" equalAverage="0" bottom="0" percent="0" rank="0" text="" dxfId="916">
      <formula>2</formula>
    </cfRule>
  </conditionalFormatting>
  <conditionalFormatting sqref="EQ6:ET6">
    <cfRule type="cellIs" priority="919" operator="equal" aboveAverage="0" equalAverage="0" bottom="0" percent="0" rank="0" text="" dxfId="917">
      <formula>3</formula>
    </cfRule>
    <cfRule type="cellIs" priority="920" operator="equal" aboveAverage="0" equalAverage="0" bottom="0" percent="0" rank="0" text="" dxfId="918">
      <formula>1</formula>
    </cfRule>
  </conditionalFormatting>
  <conditionalFormatting sqref="EQ6:ET6">
    <cfRule type="cellIs" priority="921" operator="equal" aboveAverage="0" equalAverage="0" bottom="0" percent="0" rank="0" text="" dxfId="919">
      <formula>2</formula>
    </cfRule>
  </conditionalFormatting>
  <conditionalFormatting sqref="ER6">
    <cfRule type="cellIs" priority="922" operator="equal" aboveAverage="0" equalAverage="0" bottom="0" percent="0" rank="0" text="" dxfId="920">
      <formula>30</formula>
    </cfRule>
    <cfRule type="cellIs" priority="923" operator="equal" aboveAverage="0" equalAverage="0" bottom="0" percent="0" rank="0" text="" dxfId="921">
      <formula>20</formula>
    </cfRule>
    <cfRule type="cellIs" priority="924" operator="equal" aboveAverage="0" equalAverage="0" bottom="0" percent="0" rank="0" text="" dxfId="922">
      <formula>10</formula>
    </cfRule>
  </conditionalFormatting>
  <conditionalFormatting sqref="EQ6:ET6">
    <cfRule type="cellIs" priority="925" operator="equal" aboveAverage="0" equalAverage="0" bottom="0" percent="0" rank="0" text="" dxfId="923">
      <formula>30</formula>
    </cfRule>
  </conditionalFormatting>
  <conditionalFormatting sqref="ES6">
    <cfRule type="cellIs" priority="926" operator="equal" aboveAverage="0" equalAverage="0" bottom="0" percent="0" rank="0" text="" dxfId="924">
      <formula>400</formula>
    </cfRule>
    <cfRule type="cellIs" priority="927" operator="equal" aboveAverage="0" equalAverage="0" bottom="0" percent="0" rank="0" text="" dxfId="925">
      <formula>300</formula>
    </cfRule>
    <cfRule type="cellIs" priority="928" operator="equal" aboveAverage="0" equalAverage="0" bottom="0" percent="0" rank="0" text="" dxfId="926">
      <formula>200</formula>
    </cfRule>
    <cfRule type="cellIs" priority="929" operator="equal" aboveAverage="0" equalAverage="0" bottom="0" percent="0" rank="0" text="" dxfId="927">
      <formula>100</formula>
    </cfRule>
  </conditionalFormatting>
  <conditionalFormatting sqref="ET6">
    <cfRule type="cellIs" priority="930" operator="equal" aboveAverage="0" equalAverage="0" bottom="0" percent="0" rank="0" text="" dxfId="928">
      <formula>3000</formula>
    </cfRule>
    <cfRule type="cellIs" priority="931" operator="equal" aboveAverage="0" equalAverage="0" bottom="0" percent="0" rank="0" text="" dxfId="929">
      <formula>2000</formula>
    </cfRule>
    <cfRule type="cellIs" priority="932" operator="equal" aboveAverage="0" equalAverage="0" bottom="0" percent="0" rank="0" text="" dxfId="930">
      <formula>1000</formula>
    </cfRule>
  </conditionalFormatting>
  <conditionalFormatting sqref="EU5:EX5 EU7:EX1048576">
    <cfRule type="cellIs" priority="933" operator="equal" aboveAverage="0" equalAverage="0" bottom="0" percent="0" rank="0" text="" dxfId="931">
      <formula>3</formula>
    </cfRule>
    <cfRule type="cellIs" priority="934" operator="equal" aboveAverage="0" equalAverage="0" bottom="0" percent="0" rank="0" text="" dxfId="932">
      <formula>1</formula>
    </cfRule>
  </conditionalFormatting>
  <conditionalFormatting sqref="EU5 EV7:EX26 EU7:EU1048576">
    <cfRule type="cellIs" priority="935" operator="equal" aboveAverage="0" equalAverage="0" bottom="0" percent="0" rank="0" text="" dxfId="933">
      <formula>2</formula>
    </cfRule>
  </conditionalFormatting>
  <conditionalFormatting sqref="EV5 EV7:EV1048576">
    <cfRule type="cellIs" priority="936" operator="equal" aboveAverage="0" equalAverage="0" bottom="0" percent="0" rank="0" text="" dxfId="934">
      <formula>30</formula>
    </cfRule>
    <cfRule type="cellIs" priority="937" operator="equal" aboveAverage="0" equalAverage="0" bottom="0" percent="0" rank="0" text="" dxfId="935">
      <formula>20</formula>
    </cfRule>
    <cfRule type="cellIs" priority="938" operator="equal" aboveAverage="0" equalAverage="0" bottom="0" percent="0" rank="0" text="" dxfId="936">
      <formula>10</formula>
    </cfRule>
  </conditionalFormatting>
  <conditionalFormatting sqref="EU7:EX26">
    <cfRule type="cellIs" priority="939" operator="equal" aboveAverage="0" equalAverage="0" bottom="0" percent="0" rank="0" text="" dxfId="937">
      <formula>30</formula>
    </cfRule>
  </conditionalFormatting>
  <conditionalFormatting sqref="EW5 EW7:EW1048576">
    <cfRule type="cellIs" priority="940" operator="equal" aboveAverage="0" equalAverage="0" bottom="0" percent="0" rank="0" text="" dxfId="938">
      <formula>400</formula>
    </cfRule>
    <cfRule type="cellIs" priority="941" operator="equal" aboveAverage="0" equalAverage="0" bottom="0" percent="0" rank="0" text="" dxfId="939">
      <formula>300</formula>
    </cfRule>
    <cfRule type="cellIs" priority="942" operator="equal" aboveAverage="0" equalAverage="0" bottom="0" percent="0" rank="0" text="" dxfId="940">
      <formula>200</formula>
    </cfRule>
    <cfRule type="cellIs" priority="943" operator="equal" aboveAverage="0" equalAverage="0" bottom="0" percent="0" rank="0" text="" dxfId="941">
      <formula>100</formula>
    </cfRule>
  </conditionalFormatting>
  <conditionalFormatting sqref="EX5 EX7:EX1048576">
    <cfRule type="cellIs" priority="944" operator="equal" aboveAverage="0" equalAverage="0" bottom="0" percent="0" rank="0" text="" dxfId="942">
      <formula>3000</formula>
    </cfRule>
    <cfRule type="cellIs" priority="945" operator="equal" aboveAverage="0" equalAverage="0" bottom="0" percent="0" rank="0" text="" dxfId="943">
      <formula>2000</formula>
    </cfRule>
    <cfRule type="cellIs" priority="946" operator="equal" aboveAverage="0" equalAverage="0" bottom="0" percent="0" rank="0" text="" dxfId="944">
      <formula>1000</formula>
    </cfRule>
  </conditionalFormatting>
  <conditionalFormatting sqref="EU6:EX6">
    <cfRule type="cellIs" priority="947" operator="equal" aboveAverage="0" equalAverage="0" bottom="0" percent="0" rank="0" text="" dxfId="945">
      <formula>3</formula>
    </cfRule>
    <cfRule type="cellIs" priority="948" operator="equal" aboveAverage="0" equalAverage="0" bottom="0" percent="0" rank="0" text="" dxfId="946">
      <formula>1</formula>
    </cfRule>
  </conditionalFormatting>
  <conditionalFormatting sqref="EU6:EX6">
    <cfRule type="cellIs" priority="949" operator="equal" aboveAverage="0" equalAverage="0" bottom="0" percent="0" rank="0" text="" dxfId="947">
      <formula>2</formula>
    </cfRule>
  </conditionalFormatting>
  <conditionalFormatting sqref="EV6">
    <cfRule type="cellIs" priority="950" operator="equal" aboveAverage="0" equalAverage="0" bottom="0" percent="0" rank="0" text="" dxfId="948">
      <formula>30</formula>
    </cfRule>
    <cfRule type="cellIs" priority="951" operator="equal" aboveAverage="0" equalAverage="0" bottom="0" percent="0" rank="0" text="" dxfId="949">
      <formula>20</formula>
    </cfRule>
    <cfRule type="cellIs" priority="952" operator="equal" aboveAverage="0" equalAverage="0" bottom="0" percent="0" rank="0" text="" dxfId="950">
      <formula>10</formula>
    </cfRule>
  </conditionalFormatting>
  <conditionalFormatting sqref="EU6:EX6">
    <cfRule type="cellIs" priority="953" operator="equal" aboveAverage="0" equalAverage="0" bottom="0" percent="0" rank="0" text="" dxfId="951">
      <formula>30</formula>
    </cfRule>
  </conditionalFormatting>
  <conditionalFormatting sqref="EW6">
    <cfRule type="cellIs" priority="954" operator="equal" aboveAverage="0" equalAverage="0" bottom="0" percent="0" rank="0" text="" dxfId="952">
      <formula>400</formula>
    </cfRule>
    <cfRule type="cellIs" priority="955" operator="equal" aboveAverage="0" equalAverage="0" bottom="0" percent="0" rank="0" text="" dxfId="953">
      <formula>300</formula>
    </cfRule>
    <cfRule type="cellIs" priority="956" operator="equal" aboveAverage="0" equalAverage="0" bottom="0" percent="0" rank="0" text="" dxfId="954">
      <formula>200</formula>
    </cfRule>
    <cfRule type="cellIs" priority="957" operator="equal" aboveAverage="0" equalAverage="0" bottom="0" percent="0" rank="0" text="" dxfId="955">
      <formula>100</formula>
    </cfRule>
  </conditionalFormatting>
  <conditionalFormatting sqref="EX6">
    <cfRule type="cellIs" priority="958" operator="equal" aboveAverage="0" equalAverage="0" bottom="0" percent="0" rank="0" text="" dxfId="956">
      <formula>3000</formula>
    </cfRule>
    <cfRule type="cellIs" priority="959" operator="equal" aboveAverage="0" equalAverage="0" bottom="0" percent="0" rank="0" text="" dxfId="957">
      <formula>2000</formula>
    </cfRule>
    <cfRule type="cellIs" priority="960" operator="equal" aboveAverage="0" equalAverage="0" bottom="0" percent="0" rank="0" text="" dxfId="958">
      <formula>1000</formula>
    </cfRule>
  </conditionalFormatting>
  <conditionalFormatting sqref="EY5:FB5 EY7:FB1048576">
    <cfRule type="cellIs" priority="961" operator="equal" aboveAverage="0" equalAverage="0" bottom="0" percent="0" rank="0" text="" dxfId="959">
      <formula>3</formula>
    </cfRule>
    <cfRule type="cellIs" priority="962" operator="equal" aboveAverage="0" equalAverage="0" bottom="0" percent="0" rank="0" text="" dxfId="960">
      <formula>1</formula>
    </cfRule>
  </conditionalFormatting>
  <conditionalFormatting sqref="EY5 EZ7:FB26 EY7:EY1048576">
    <cfRule type="cellIs" priority="963" operator="equal" aboveAverage="0" equalAverage="0" bottom="0" percent="0" rank="0" text="" dxfId="961">
      <formula>2</formula>
    </cfRule>
  </conditionalFormatting>
  <conditionalFormatting sqref="EZ5 EZ7:EZ1048576">
    <cfRule type="cellIs" priority="964" operator="equal" aboveAverage="0" equalAverage="0" bottom="0" percent="0" rank="0" text="" dxfId="962">
      <formula>30</formula>
    </cfRule>
    <cfRule type="cellIs" priority="965" operator="equal" aboveAverage="0" equalAverage="0" bottom="0" percent="0" rank="0" text="" dxfId="963">
      <formula>20</formula>
    </cfRule>
    <cfRule type="cellIs" priority="966" operator="equal" aboveAverage="0" equalAverage="0" bottom="0" percent="0" rank="0" text="" dxfId="964">
      <formula>10</formula>
    </cfRule>
  </conditionalFormatting>
  <conditionalFormatting sqref="EY7:FB26">
    <cfRule type="cellIs" priority="967" operator="equal" aboveAverage="0" equalAverage="0" bottom="0" percent="0" rank="0" text="" dxfId="965">
      <formula>30</formula>
    </cfRule>
  </conditionalFormatting>
  <conditionalFormatting sqref="FA5 FA7:FA1048576">
    <cfRule type="cellIs" priority="968" operator="equal" aboveAverage="0" equalAverage="0" bottom="0" percent="0" rank="0" text="" dxfId="966">
      <formula>400</formula>
    </cfRule>
    <cfRule type="cellIs" priority="969" operator="equal" aboveAverage="0" equalAverage="0" bottom="0" percent="0" rank="0" text="" dxfId="967">
      <formula>300</formula>
    </cfRule>
    <cfRule type="cellIs" priority="970" operator="equal" aboveAverage="0" equalAverage="0" bottom="0" percent="0" rank="0" text="" dxfId="968">
      <formula>200</formula>
    </cfRule>
    <cfRule type="cellIs" priority="971" operator="equal" aboveAverage="0" equalAverage="0" bottom="0" percent="0" rank="0" text="" dxfId="969">
      <formula>100</formula>
    </cfRule>
  </conditionalFormatting>
  <conditionalFormatting sqref="FB5 FB7:FB1048576">
    <cfRule type="cellIs" priority="972" operator="equal" aboveAverage="0" equalAverage="0" bottom="0" percent="0" rank="0" text="" dxfId="970">
      <formula>3000</formula>
    </cfRule>
    <cfRule type="cellIs" priority="973" operator="equal" aboveAverage="0" equalAverage="0" bottom="0" percent="0" rank="0" text="" dxfId="971">
      <formula>2000</formula>
    </cfRule>
    <cfRule type="cellIs" priority="974" operator="equal" aboveAverage="0" equalAverage="0" bottom="0" percent="0" rank="0" text="" dxfId="972">
      <formula>1000</formula>
    </cfRule>
  </conditionalFormatting>
  <conditionalFormatting sqref="EY6:FB6">
    <cfRule type="cellIs" priority="975" operator="equal" aboveAverage="0" equalAverage="0" bottom="0" percent="0" rank="0" text="" dxfId="973">
      <formula>3</formula>
    </cfRule>
    <cfRule type="cellIs" priority="976" operator="equal" aboveAverage="0" equalAverage="0" bottom="0" percent="0" rank="0" text="" dxfId="974">
      <formula>1</formula>
    </cfRule>
  </conditionalFormatting>
  <conditionalFormatting sqref="EY6:FB6">
    <cfRule type="cellIs" priority="977" operator="equal" aboveAverage="0" equalAverage="0" bottom="0" percent="0" rank="0" text="" dxfId="975">
      <formula>2</formula>
    </cfRule>
  </conditionalFormatting>
  <conditionalFormatting sqref="EZ6">
    <cfRule type="cellIs" priority="978" operator="equal" aboveAverage="0" equalAverage="0" bottom="0" percent="0" rank="0" text="" dxfId="976">
      <formula>30</formula>
    </cfRule>
    <cfRule type="cellIs" priority="979" operator="equal" aboveAverage="0" equalAverage="0" bottom="0" percent="0" rank="0" text="" dxfId="977">
      <formula>20</formula>
    </cfRule>
    <cfRule type="cellIs" priority="980" operator="equal" aboveAverage="0" equalAverage="0" bottom="0" percent="0" rank="0" text="" dxfId="978">
      <formula>10</formula>
    </cfRule>
  </conditionalFormatting>
  <conditionalFormatting sqref="EY6:FB6">
    <cfRule type="cellIs" priority="981" operator="equal" aboveAverage="0" equalAverage="0" bottom="0" percent="0" rank="0" text="" dxfId="979">
      <formula>30</formula>
    </cfRule>
  </conditionalFormatting>
  <conditionalFormatting sqref="FA6">
    <cfRule type="cellIs" priority="982" operator="equal" aboveAverage="0" equalAverage="0" bottom="0" percent="0" rank="0" text="" dxfId="980">
      <formula>400</formula>
    </cfRule>
    <cfRule type="cellIs" priority="983" operator="equal" aboveAverage="0" equalAverage="0" bottom="0" percent="0" rank="0" text="" dxfId="981">
      <formula>300</formula>
    </cfRule>
    <cfRule type="cellIs" priority="984" operator="equal" aboveAverage="0" equalAverage="0" bottom="0" percent="0" rank="0" text="" dxfId="982">
      <formula>200</formula>
    </cfRule>
    <cfRule type="cellIs" priority="985" operator="equal" aboveAverage="0" equalAverage="0" bottom="0" percent="0" rank="0" text="" dxfId="983">
      <formula>100</formula>
    </cfRule>
  </conditionalFormatting>
  <conditionalFormatting sqref="FB6">
    <cfRule type="cellIs" priority="986" operator="equal" aboveAverage="0" equalAverage="0" bottom="0" percent="0" rank="0" text="" dxfId="984">
      <formula>3000</formula>
    </cfRule>
    <cfRule type="cellIs" priority="987" operator="equal" aboveAverage="0" equalAverage="0" bottom="0" percent="0" rank="0" text="" dxfId="985">
      <formula>2000</formula>
    </cfRule>
    <cfRule type="cellIs" priority="988" operator="equal" aboveAverage="0" equalAverage="0" bottom="0" percent="0" rank="0" text="" dxfId="986">
      <formula>1000</formula>
    </cfRule>
  </conditionalFormatting>
  <conditionalFormatting sqref="FC5:FF26 FC77:FF1048576">
    <cfRule type="cellIs" priority="989" operator="equal" aboveAverage="0" equalAverage="0" bottom="0" percent="0" rank="0" text="" dxfId="987">
      <formula>3</formula>
    </cfRule>
    <cfRule type="cellIs" priority="990" operator="equal" aboveAverage="0" equalAverage="0" bottom="0" percent="0" rank="0" text="" dxfId="988">
      <formula>1</formula>
    </cfRule>
  </conditionalFormatting>
  <conditionalFormatting sqref="FD6:FF26 FC5:FC26 FC77:FC1048576">
    <cfRule type="cellIs" priority="991" operator="equal" aboveAverage="0" equalAverage="0" bottom="0" percent="0" rank="0" text="" dxfId="989">
      <formula>2</formula>
    </cfRule>
  </conditionalFormatting>
  <conditionalFormatting sqref="FD5:FD26 FC6 FD77:FD1048576">
    <cfRule type="cellIs" priority="992" operator="equal" aboveAverage="0" equalAverage="0" bottom="0" percent="0" rank="0" text="" dxfId="990">
      <formula>30</formula>
    </cfRule>
    <cfRule type="cellIs" priority="993" operator="equal" aboveAverage="0" equalAverage="0" bottom="0" percent="0" rank="0" text="" dxfId="991">
      <formula>20</formula>
    </cfRule>
    <cfRule type="cellIs" priority="994" operator="equal" aboveAverage="0" equalAverage="0" bottom="0" percent="0" rank="0" text="" dxfId="992">
      <formula>10</formula>
    </cfRule>
  </conditionalFormatting>
  <conditionalFormatting sqref="FC6:FF26">
    <cfRule type="cellIs" priority="995" operator="equal" aboveAverage="0" equalAverage="0" bottom="0" percent="0" rank="0" text="" dxfId="993">
      <formula>30</formula>
    </cfRule>
  </conditionalFormatting>
  <conditionalFormatting sqref="FE5:FE26 FE77:FE1048576">
    <cfRule type="cellIs" priority="996" operator="equal" aboveAverage="0" equalAverage="0" bottom="0" percent="0" rank="0" text="" dxfId="994">
      <formula>400</formula>
    </cfRule>
    <cfRule type="cellIs" priority="997" operator="equal" aboveAverage="0" equalAverage="0" bottom="0" percent="0" rank="0" text="" dxfId="995">
      <formula>300</formula>
    </cfRule>
    <cfRule type="cellIs" priority="998" operator="equal" aboveAverage="0" equalAverage="0" bottom="0" percent="0" rank="0" text="" dxfId="996">
      <formula>200</formula>
    </cfRule>
    <cfRule type="cellIs" priority="999" operator="equal" aboveAverage="0" equalAverage="0" bottom="0" percent="0" rank="0" text="" dxfId="997">
      <formula>100</formula>
    </cfRule>
  </conditionalFormatting>
  <conditionalFormatting sqref="FF5:FF26 FF77:FF1048576">
    <cfRule type="cellIs" priority="1000" operator="equal" aboveAverage="0" equalAverage="0" bottom="0" percent="0" rank="0" text="" dxfId="998">
      <formula>3000</formula>
    </cfRule>
    <cfRule type="cellIs" priority="1001" operator="equal" aboveAverage="0" equalAverage="0" bottom="0" percent="0" rank="0" text="" dxfId="999">
      <formula>2000</formula>
    </cfRule>
    <cfRule type="cellIs" priority="1002" operator="equal" aboveAverage="0" equalAverage="0" bottom="0" percent="0" rank="0" text="" dxfId="1000">
      <formula>1000</formula>
    </cfRule>
  </conditionalFormatting>
  <conditionalFormatting sqref="FG5:FJ5 FG7:FJ1048576">
    <cfRule type="cellIs" priority="1003" operator="equal" aboveAverage="0" equalAverage="0" bottom="0" percent="0" rank="0" text="" dxfId="1001">
      <formula>3</formula>
    </cfRule>
    <cfRule type="cellIs" priority="1004" operator="equal" aboveAverage="0" equalAverage="0" bottom="0" percent="0" rank="0" text="" dxfId="1002">
      <formula>1</formula>
    </cfRule>
  </conditionalFormatting>
  <conditionalFormatting sqref="FG5 FH7:FJ26 FG7:FG1048576">
    <cfRule type="cellIs" priority="1005" operator="equal" aboveAverage="0" equalAverage="0" bottom="0" percent="0" rank="0" text="" dxfId="1003">
      <formula>2</formula>
    </cfRule>
  </conditionalFormatting>
  <conditionalFormatting sqref="FH5 FH7:FH1048576">
    <cfRule type="cellIs" priority="1006" operator="equal" aboveAverage="0" equalAverage="0" bottom="0" percent="0" rank="0" text="" dxfId="1004">
      <formula>30</formula>
    </cfRule>
    <cfRule type="cellIs" priority="1007" operator="equal" aboveAverage="0" equalAverage="0" bottom="0" percent="0" rank="0" text="" dxfId="1005">
      <formula>20</formula>
    </cfRule>
    <cfRule type="cellIs" priority="1008" operator="equal" aboveAverage="0" equalAverage="0" bottom="0" percent="0" rank="0" text="" dxfId="1006">
      <formula>10</formula>
    </cfRule>
  </conditionalFormatting>
  <conditionalFormatting sqref="FG7:FJ26">
    <cfRule type="cellIs" priority="1009" operator="equal" aboveAverage="0" equalAverage="0" bottom="0" percent="0" rank="0" text="" dxfId="1007">
      <formula>30</formula>
    </cfRule>
  </conditionalFormatting>
  <conditionalFormatting sqref="FI5 FI7:FI1048576">
    <cfRule type="cellIs" priority="1010" operator="equal" aboveAverage="0" equalAverage="0" bottom="0" percent="0" rank="0" text="" dxfId="1008">
      <formula>400</formula>
    </cfRule>
    <cfRule type="cellIs" priority="1011" operator="equal" aboveAverage="0" equalAverage="0" bottom="0" percent="0" rank="0" text="" dxfId="1009">
      <formula>300</formula>
    </cfRule>
    <cfRule type="cellIs" priority="1012" operator="equal" aboveAverage="0" equalAverage="0" bottom="0" percent="0" rank="0" text="" dxfId="1010">
      <formula>200</formula>
    </cfRule>
    <cfRule type="cellIs" priority="1013" operator="equal" aboveAverage="0" equalAverage="0" bottom="0" percent="0" rank="0" text="" dxfId="1011">
      <formula>100</formula>
    </cfRule>
  </conditionalFormatting>
  <conditionalFormatting sqref="FJ5 FJ7:FJ1048576">
    <cfRule type="cellIs" priority="1014" operator="equal" aboveAverage="0" equalAverage="0" bottom="0" percent="0" rank="0" text="" dxfId="1012">
      <formula>3000</formula>
    </cfRule>
    <cfRule type="cellIs" priority="1015" operator="equal" aboveAverage="0" equalAverage="0" bottom="0" percent="0" rank="0" text="" dxfId="1013">
      <formula>2000</formula>
    </cfRule>
    <cfRule type="cellIs" priority="1016" operator="equal" aboveAverage="0" equalAverage="0" bottom="0" percent="0" rank="0" text="" dxfId="1014">
      <formula>1000</formula>
    </cfRule>
  </conditionalFormatting>
  <conditionalFormatting sqref="FG6:FJ6">
    <cfRule type="cellIs" priority="1017" operator="equal" aboveAverage="0" equalAverage="0" bottom="0" percent="0" rank="0" text="" dxfId="1015">
      <formula>3</formula>
    </cfRule>
    <cfRule type="cellIs" priority="1018" operator="equal" aboveAverage="0" equalAverage="0" bottom="0" percent="0" rank="0" text="" dxfId="1016">
      <formula>1</formula>
    </cfRule>
  </conditionalFormatting>
  <conditionalFormatting sqref="FG6:FJ6">
    <cfRule type="cellIs" priority="1019" operator="equal" aboveAverage="0" equalAverage="0" bottom="0" percent="0" rank="0" text="" dxfId="1017">
      <formula>2</formula>
    </cfRule>
  </conditionalFormatting>
  <conditionalFormatting sqref="FH6">
    <cfRule type="cellIs" priority="1020" operator="equal" aboveAverage="0" equalAverage="0" bottom="0" percent="0" rank="0" text="" dxfId="1018">
      <formula>30</formula>
    </cfRule>
    <cfRule type="cellIs" priority="1021" operator="equal" aboveAverage="0" equalAverage="0" bottom="0" percent="0" rank="0" text="" dxfId="1019">
      <formula>20</formula>
    </cfRule>
    <cfRule type="cellIs" priority="1022" operator="equal" aboveAverage="0" equalAverage="0" bottom="0" percent="0" rank="0" text="" dxfId="1020">
      <formula>10</formula>
    </cfRule>
  </conditionalFormatting>
  <conditionalFormatting sqref="FG6:FJ6">
    <cfRule type="cellIs" priority="1023" operator="equal" aboveAverage="0" equalAverage="0" bottom="0" percent="0" rank="0" text="" dxfId="1021">
      <formula>30</formula>
    </cfRule>
  </conditionalFormatting>
  <conditionalFormatting sqref="FI6">
    <cfRule type="cellIs" priority="1024" operator="equal" aboveAverage="0" equalAverage="0" bottom="0" percent="0" rank="0" text="" dxfId="1022">
      <formula>400</formula>
    </cfRule>
    <cfRule type="cellIs" priority="1025" operator="equal" aboveAverage="0" equalAverage="0" bottom="0" percent="0" rank="0" text="" dxfId="1023">
      <formula>300</formula>
    </cfRule>
    <cfRule type="cellIs" priority="1026" operator="equal" aboveAverage="0" equalAverage="0" bottom="0" percent="0" rank="0" text="" dxfId="1024">
      <formula>200</formula>
    </cfRule>
    <cfRule type="cellIs" priority="1027" operator="equal" aboveAverage="0" equalAverage="0" bottom="0" percent="0" rank="0" text="" dxfId="1025">
      <formula>100</formula>
    </cfRule>
  </conditionalFormatting>
  <conditionalFormatting sqref="FJ6">
    <cfRule type="cellIs" priority="1028" operator="equal" aboveAverage="0" equalAverage="0" bottom="0" percent="0" rank="0" text="" dxfId="1026">
      <formula>3000</formula>
    </cfRule>
    <cfRule type="cellIs" priority="1029" operator="equal" aboveAverage="0" equalAverage="0" bottom="0" percent="0" rank="0" text="" dxfId="1027">
      <formula>2000</formula>
    </cfRule>
    <cfRule type="cellIs" priority="1030" operator="equal" aboveAverage="0" equalAverage="0" bottom="0" percent="0" rank="0" text="" dxfId="1028">
      <formula>1000</formula>
    </cfRule>
  </conditionalFormatting>
  <conditionalFormatting sqref="FK5:FN5 FK7:FN1048576">
    <cfRule type="cellIs" priority="1031" operator="equal" aboveAverage="0" equalAverage="0" bottom="0" percent="0" rank="0" text="" dxfId="1029">
      <formula>3</formula>
    </cfRule>
    <cfRule type="cellIs" priority="1032" operator="equal" aboveAverage="0" equalAverage="0" bottom="0" percent="0" rank="0" text="" dxfId="1030">
      <formula>1</formula>
    </cfRule>
  </conditionalFormatting>
  <conditionalFormatting sqref="FK5 FL7:FN26 FK7:FK1048576">
    <cfRule type="cellIs" priority="1033" operator="equal" aboveAverage="0" equalAverage="0" bottom="0" percent="0" rank="0" text="" dxfId="1031">
      <formula>2</formula>
    </cfRule>
  </conditionalFormatting>
  <conditionalFormatting sqref="FL5 FL7:FL1048576">
    <cfRule type="cellIs" priority="1034" operator="equal" aboveAverage="0" equalAverage="0" bottom="0" percent="0" rank="0" text="" dxfId="1032">
      <formula>30</formula>
    </cfRule>
    <cfRule type="cellIs" priority="1035" operator="equal" aboveAverage="0" equalAverage="0" bottom="0" percent="0" rank="0" text="" dxfId="1033">
      <formula>20</formula>
    </cfRule>
    <cfRule type="cellIs" priority="1036" operator="equal" aboveAverage="0" equalAverage="0" bottom="0" percent="0" rank="0" text="" dxfId="1034">
      <formula>10</formula>
    </cfRule>
  </conditionalFormatting>
  <conditionalFormatting sqref="FK7:FN26">
    <cfRule type="cellIs" priority="1037" operator="equal" aboveAverage="0" equalAverage="0" bottom="0" percent="0" rank="0" text="" dxfId="1035">
      <formula>30</formula>
    </cfRule>
  </conditionalFormatting>
  <conditionalFormatting sqref="FM5 FM7:FM1048576">
    <cfRule type="cellIs" priority="1038" operator="equal" aboveAverage="0" equalAverage="0" bottom="0" percent="0" rank="0" text="" dxfId="1036">
      <formula>400</formula>
    </cfRule>
    <cfRule type="cellIs" priority="1039" operator="equal" aboveAverage="0" equalAverage="0" bottom="0" percent="0" rank="0" text="" dxfId="1037">
      <formula>300</formula>
    </cfRule>
    <cfRule type="cellIs" priority="1040" operator="equal" aboveAverage="0" equalAverage="0" bottom="0" percent="0" rank="0" text="" dxfId="1038">
      <formula>200</formula>
    </cfRule>
    <cfRule type="cellIs" priority="1041" operator="equal" aboveAverage="0" equalAverage="0" bottom="0" percent="0" rank="0" text="" dxfId="1039">
      <formula>100</formula>
    </cfRule>
  </conditionalFormatting>
  <conditionalFormatting sqref="FN5 FN7:FN1048576">
    <cfRule type="cellIs" priority="1042" operator="equal" aboveAverage="0" equalAverage="0" bottom="0" percent="0" rank="0" text="" dxfId="1040">
      <formula>3000</formula>
    </cfRule>
    <cfRule type="cellIs" priority="1043" operator="equal" aboveAverage="0" equalAverage="0" bottom="0" percent="0" rank="0" text="" dxfId="1041">
      <formula>2000</formula>
    </cfRule>
    <cfRule type="cellIs" priority="1044" operator="equal" aboveAverage="0" equalAverage="0" bottom="0" percent="0" rank="0" text="" dxfId="1042">
      <formula>1000</formula>
    </cfRule>
  </conditionalFormatting>
  <conditionalFormatting sqref="FK6:FN6">
    <cfRule type="cellIs" priority="1045" operator="equal" aboveAverage="0" equalAverage="0" bottom="0" percent="0" rank="0" text="" dxfId="1043">
      <formula>3</formula>
    </cfRule>
    <cfRule type="cellIs" priority="1046" operator="equal" aboveAverage="0" equalAverage="0" bottom="0" percent="0" rank="0" text="" dxfId="1044">
      <formula>1</formula>
    </cfRule>
  </conditionalFormatting>
  <conditionalFormatting sqref="FK6:FN6">
    <cfRule type="cellIs" priority="1047" operator="equal" aboveAverage="0" equalAverage="0" bottom="0" percent="0" rank="0" text="" dxfId="1045">
      <formula>2</formula>
    </cfRule>
  </conditionalFormatting>
  <conditionalFormatting sqref="FL6">
    <cfRule type="cellIs" priority="1048" operator="equal" aboveAverage="0" equalAverage="0" bottom="0" percent="0" rank="0" text="" dxfId="1046">
      <formula>30</formula>
    </cfRule>
    <cfRule type="cellIs" priority="1049" operator="equal" aboveAverage="0" equalAverage="0" bottom="0" percent="0" rank="0" text="" dxfId="1047">
      <formula>20</formula>
    </cfRule>
    <cfRule type="cellIs" priority="1050" operator="equal" aboveAverage="0" equalAverage="0" bottom="0" percent="0" rank="0" text="" dxfId="1048">
      <formula>10</formula>
    </cfRule>
  </conditionalFormatting>
  <conditionalFormatting sqref="FK6:FN6">
    <cfRule type="cellIs" priority="1051" operator="equal" aboveAverage="0" equalAverage="0" bottom="0" percent="0" rank="0" text="" dxfId="1049">
      <formula>30</formula>
    </cfRule>
  </conditionalFormatting>
  <conditionalFormatting sqref="FM6">
    <cfRule type="cellIs" priority="1052" operator="equal" aboveAverage="0" equalAverage="0" bottom="0" percent="0" rank="0" text="" dxfId="1050">
      <formula>400</formula>
    </cfRule>
    <cfRule type="cellIs" priority="1053" operator="equal" aboveAverage="0" equalAverage="0" bottom="0" percent="0" rank="0" text="" dxfId="1051">
      <formula>300</formula>
    </cfRule>
    <cfRule type="cellIs" priority="1054" operator="equal" aboveAverage="0" equalAverage="0" bottom="0" percent="0" rank="0" text="" dxfId="1052">
      <formula>200</formula>
    </cfRule>
    <cfRule type="cellIs" priority="1055" operator="equal" aboveAverage="0" equalAverage="0" bottom="0" percent="0" rank="0" text="" dxfId="1053">
      <formula>100</formula>
    </cfRule>
  </conditionalFormatting>
  <conditionalFormatting sqref="FN6">
    <cfRule type="cellIs" priority="1056" operator="equal" aboveAverage="0" equalAverage="0" bottom="0" percent="0" rank="0" text="" dxfId="1054">
      <formula>3000</formula>
    </cfRule>
    <cfRule type="cellIs" priority="1057" operator="equal" aboveAverage="0" equalAverage="0" bottom="0" percent="0" rank="0" text="" dxfId="1055">
      <formula>2000</formula>
    </cfRule>
    <cfRule type="cellIs" priority="1058" operator="equal" aboveAverage="0" equalAverage="0" bottom="0" percent="0" rank="0" text="" dxfId="1056">
      <formula>1000</formula>
    </cfRule>
  </conditionalFormatting>
  <conditionalFormatting sqref="FO5:FR5 FO7:FR1048576">
    <cfRule type="cellIs" priority="1059" operator="equal" aboveAverage="0" equalAverage="0" bottom="0" percent="0" rank="0" text="" dxfId="1057">
      <formula>3</formula>
    </cfRule>
    <cfRule type="cellIs" priority="1060" operator="equal" aboveAverage="0" equalAverage="0" bottom="0" percent="0" rank="0" text="" dxfId="1058">
      <formula>1</formula>
    </cfRule>
  </conditionalFormatting>
  <conditionalFormatting sqref="FO5 FP7:FR26 FO7:FO1048576">
    <cfRule type="cellIs" priority="1061" operator="equal" aboveAverage="0" equalAverage="0" bottom="0" percent="0" rank="0" text="" dxfId="1059">
      <formula>2</formula>
    </cfRule>
  </conditionalFormatting>
  <conditionalFormatting sqref="FP5 FP7:FP1048576">
    <cfRule type="cellIs" priority="1062" operator="equal" aboveAverage="0" equalAverage="0" bottom="0" percent="0" rank="0" text="" dxfId="1060">
      <formula>30</formula>
    </cfRule>
    <cfRule type="cellIs" priority="1063" operator="equal" aboveAverage="0" equalAverage="0" bottom="0" percent="0" rank="0" text="" dxfId="1061">
      <formula>20</formula>
    </cfRule>
    <cfRule type="cellIs" priority="1064" operator="equal" aboveAverage="0" equalAverage="0" bottom="0" percent="0" rank="0" text="" dxfId="1062">
      <formula>10</formula>
    </cfRule>
  </conditionalFormatting>
  <conditionalFormatting sqref="FO7:FR26">
    <cfRule type="cellIs" priority="1065" operator="equal" aboveAverage="0" equalAverage="0" bottom="0" percent="0" rank="0" text="" dxfId="1063">
      <formula>30</formula>
    </cfRule>
  </conditionalFormatting>
  <conditionalFormatting sqref="FQ5 FQ7:FQ1048576">
    <cfRule type="cellIs" priority="1066" operator="equal" aboveAverage="0" equalAverage="0" bottom="0" percent="0" rank="0" text="" dxfId="1064">
      <formula>400</formula>
    </cfRule>
    <cfRule type="cellIs" priority="1067" operator="equal" aboveAverage="0" equalAverage="0" bottom="0" percent="0" rank="0" text="" dxfId="1065">
      <formula>300</formula>
    </cfRule>
    <cfRule type="cellIs" priority="1068" operator="equal" aboveAverage="0" equalAverage="0" bottom="0" percent="0" rank="0" text="" dxfId="1066">
      <formula>200</formula>
    </cfRule>
    <cfRule type="cellIs" priority="1069" operator="equal" aboveAverage="0" equalAverage="0" bottom="0" percent="0" rank="0" text="" dxfId="1067">
      <formula>100</formula>
    </cfRule>
  </conditionalFormatting>
  <conditionalFormatting sqref="FR5 FR7:FR1048576">
    <cfRule type="cellIs" priority="1070" operator="equal" aboveAverage="0" equalAverage="0" bottom="0" percent="0" rank="0" text="" dxfId="1068">
      <formula>3000</formula>
    </cfRule>
    <cfRule type="cellIs" priority="1071" operator="equal" aboveAverage="0" equalAverage="0" bottom="0" percent="0" rank="0" text="" dxfId="1069">
      <formula>2000</formula>
    </cfRule>
    <cfRule type="cellIs" priority="1072" operator="equal" aboveAverage="0" equalAverage="0" bottom="0" percent="0" rank="0" text="" dxfId="1070">
      <formula>1000</formula>
    </cfRule>
  </conditionalFormatting>
  <conditionalFormatting sqref="FO6:FR6">
    <cfRule type="cellIs" priority="1073" operator="equal" aboveAverage="0" equalAverage="0" bottom="0" percent="0" rank="0" text="" dxfId="1071">
      <formula>3</formula>
    </cfRule>
    <cfRule type="cellIs" priority="1074" operator="equal" aboveAverage="0" equalAverage="0" bottom="0" percent="0" rank="0" text="" dxfId="1072">
      <formula>1</formula>
    </cfRule>
  </conditionalFormatting>
  <conditionalFormatting sqref="FO6:FR6">
    <cfRule type="cellIs" priority="1075" operator="equal" aboveAverage="0" equalAverage="0" bottom="0" percent="0" rank="0" text="" dxfId="1073">
      <formula>2</formula>
    </cfRule>
  </conditionalFormatting>
  <conditionalFormatting sqref="FP6">
    <cfRule type="cellIs" priority="1076" operator="equal" aboveAverage="0" equalAverage="0" bottom="0" percent="0" rank="0" text="" dxfId="1074">
      <formula>30</formula>
    </cfRule>
    <cfRule type="cellIs" priority="1077" operator="equal" aboveAverage="0" equalAverage="0" bottom="0" percent="0" rank="0" text="" dxfId="1075">
      <formula>20</formula>
    </cfRule>
    <cfRule type="cellIs" priority="1078" operator="equal" aboveAverage="0" equalAverage="0" bottom="0" percent="0" rank="0" text="" dxfId="1076">
      <formula>10</formula>
    </cfRule>
  </conditionalFormatting>
  <conditionalFormatting sqref="FO6:FR6">
    <cfRule type="cellIs" priority="1079" operator="equal" aboveAverage="0" equalAverage="0" bottom="0" percent="0" rank="0" text="" dxfId="1077">
      <formula>30</formula>
    </cfRule>
  </conditionalFormatting>
  <conditionalFormatting sqref="FQ6">
    <cfRule type="cellIs" priority="1080" operator="equal" aboveAverage="0" equalAverage="0" bottom="0" percent="0" rank="0" text="" dxfId="1078">
      <formula>400</formula>
    </cfRule>
    <cfRule type="cellIs" priority="1081" operator="equal" aboveAverage="0" equalAverage="0" bottom="0" percent="0" rank="0" text="" dxfId="1079">
      <formula>300</formula>
    </cfRule>
    <cfRule type="cellIs" priority="1082" operator="equal" aboveAverage="0" equalAverage="0" bottom="0" percent="0" rank="0" text="" dxfId="1080">
      <formula>200</formula>
    </cfRule>
    <cfRule type="cellIs" priority="1083" operator="equal" aboveAverage="0" equalAverage="0" bottom="0" percent="0" rank="0" text="" dxfId="1081">
      <formula>100</formula>
    </cfRule>
  </conditionalFormatting>
  <conditionalFormatting sqref="FR6">
    <cfRule type="cellIs" priority="1084" operator="equal" aboveAverage="0" equalAverage="0" bottom="0" percent="0" rank="0" text="" dxfId="1082">
      <formula>3000</formula>
    </cfRule>
    <cfRule type="cellIs" priority="1085" operator="equal" aboveAverage="0" equalAverage="0" bottom="0" percent="0" rank="0" text="" dxfId="1083">
      <formula>2000</formula>
    </cfRule>
    <cfRule type="cellIs" priority="1086" operator="equal" aboveAverage="0" equalAverage="0" bottom="0" percent="0" rank="0" text="" dxfId="1084">
      <formula>1000</formula>
    </cfRule>
  </conditionalFormatting>
  <conditionalFormatting sqref="FS5:FV5 FS7:FV1048576">
    <cfRule type="cellIs" priority="1087" operator="equal" aboveAverage="0" equalAverage="0" bottom="0" percent="0" rank="0" text="" dxfId="1085">
      <formula>3</formula>
    </cfRule>
    <cfRule type="cellIs" priority="1088" operator="equal" aboveAverage="0" equalAverage="0" bottom="0" percent="0" rank="0" text="" dxfId="1086">
      <formula>1</formula>
    </cfRule>
  </conditionalFormatting>
  <conditionalFormatting sqref="FS5 FT7:FV26 FS7:FS1048576">
    <cfRule type="cellIs" priority="1089" operator="equal" aboveAverage="0" equalAverage="0" bottom="0" percent="0" rank="0" text="" dxfId="1087">
      <formula>2</formula>
    </cfRule>
  </conditionalFormatting>
  <conditionalFormatting sqref="FT5 FT7:FT1048576">
    <cfRule type="cellIs" priority="1090" operator="equal" aboveAverage="0" equalAverage="0" bottom="0" percent="0" rank="0" text="" dxfId="1088">
      <formula>30</formula>
    </cfRule>
    <cfRule type="cellIs" priority="1091" operator="equal" aboveAverage="0" equalAverage="0" bottom="0" percent="0" rank="0" text="" dxfId="1089">
      <formula>20</formula>
    </cfRule>
    <cfRule type="cellIs" priority="1092" operator="equal" aboveAverage="0" equalAverage="0" bottom="0" percent="0" rank="0" text="" dxfId="1090">
      <formula>10</formula>
    </cfRule>
  </conditionalFormatting>
  <conditionalFormatting sqref="FS7:FV26">
    <cfRule type="cellIs" priority="1093" operator="equal" aboveAverage="0" equalAverage="0" bottom="0" percent="0" rank="0" text="" dxfId="1091">
      <formula>30</formula>
    </cfRule>
  </conditionalFormatting>
  <conditionalFormatting sqref="FU5 FU7:FU1048576">
    <cfRule type="cellIs" priority="1094" operator="equal" aboveAverage="0" equalAverage="0" bottom="0" percent="0" rank="0" text="" dxfId="1092">
      <formula>400</formula>
    </cfRule>
    <cfRule type="cellIs" priority="1095" operator="equal" aboveAverage="0" equalAverage="0" bottom="0" percent="0" rank="0" text="" dxfId="1093">
      <formula>300</formula>
    </cfRule>
    <cfRule type="cellIs" priority="1096" operator="equal" aboveAverage="0" equalAverage="0" bottom="0" percent="0" rank="0" text="" dxfId="1094">
      <formula>200</formula>
    </cfRule>
    <cfRule type="cellIs" priority="1097" operator="equal" aboveAverage="0" equalAverage="0" bottom="0" percent="0" rank="0" text="" dxfId="1095">
      <formula>100</formula>
    </cfRule>
  </conditionalFormatting>
  <conditionalFormatting sqref="FV5 FV7:FV1048576">
    <cfRule type="cellIs" priority="1098" operator="equal" aboveAverage="0" equalAverage="0" bottom="0" percent="0" rank="0" text="" dxfId="1096">
      <formula>3000</formula>
    </cfRule>
    <cfRule type="cellIs" priority="1099" operator="equal" aboveAverage="0" equalAverage="0" bottom="0" percent="0" rank="0" text="" dxfId="1097">
      <formula>2000</formula>
    </cfRule>
    <cfRule type="cellIs" priority="1100" operator="equal" aboveAverage="0" equalAverage="0" bottom="0" percent="0" rank="0" text="" dxfId="1098">
      <formula>1000</formula>
    </cfRule>
  </conditionalFormatting>
  <conditionalFormatting sqref="FS6:FV6">
    <cfRule type="cellIs" priority="1101" operator="equal" aboveAverage="0" equalAverage="0" bottom="0" percent="0" rank="0" text="" dxfId="1099">
      <formula>3</formula>
    </cfRule>
    <cfRule type="cellIs" priority="1102" operator="equal" aboveAverage="0" equalAverage="0" bottom="0" percent="0" rank="0" text="" dxfId="1100">
      <formula>1</formula>
    </cfRule>
  </conditionalFormatting>
  <conditionalFormatting sqref="FS6:FV6">
    <cfRule type="cellIs" priority="1103" operator="equal" aboveAverage="0" equalAverage="0" bottom="0" percent="0" rank="0" text="" dxfId="1101">
      <formula>2</formula>
    </cfRule>
  </conditionalFormatting>
  <conditionalFormatting sqref="FT6">
    <cfRule type="cellIs" priority="1104" operator="equal" aboveAverage="0" equalAverage="0" bottom="0" percent="0" rank="0" text="" dxfId="1102">
      <formula>30</formula>
    </cfRule>
    <cfRule type="cellIs" priority="1105" operator="equal" aboveAverage="0" equalAverage="0" bottom="0" percent="0" rank="0" text="" dxfId="1103">
      <formula>20</formula>
    </cfRule>
    <cfRule type="cellIs" priority="1106" operator="equal" aboveAverage="0" equalAverage="0" bottom="0" percent="0" rank="0" text="" dxfId="1104">
      <formula>10</formula>
    </cfRule>
  </conditionalFormatting>
  <conditionalFormatting sqref="FS6:FV6">
    <cfRule type="cellIs" priority="1107" operator="equal" aboveAverage="0" equalAverage="0" bottom="0" percent="0" rank="0" text="" dxfId="1105">
      <formula>30</formula>
    </cfRule>
  </conditionalFormatting>
  <conditionalFormatting sqref="FU6">
    <cfRule type="cellIs" priority="1108" operator="equal" aboveAverage="0" equalAverage="0" bottom="0" percent="0" rank="0" text="" dxfId="1106">
      <formula>400</formula>
    </cfRule>
    <cfRule type="cellIs" priority="1109" operator="equal" aboveAverage="0" equalAverage="0" bottom="0" percent="0" rank="0" text="" dxfId="1107">
      <formula>300</formula>
    </cfRule>
    <cfRule type="cellIs" priority="1110" operator="equal" aboveAverage="0" equalAverage="0" bottom="0" percent="0" rank="0" text="" dxfId="1108">
      <formula>200</formula>
    </cfRule>
    <cfRule type="cellIs" priority="1111" operator="equal" aboveAverage="0" equalAverage="0" bottom="0" percent="0" rank="0" text="" dxfId="1109">
      <formula>100</formula>
    </cfRule>
  </conditionalFormatting>
  <conditionalFormatting sqref="FV6">
    <cfRule type="cellIs" priority="1112" operator="equal" aboveAverage="0" equalAverage="0" bottom="0" percent="0" rank="0" text="" dxfId="1110">
      <formula>3000</formula>
    </cfRule>
    <cfRule type="cellIs" priority="1113" operator="equal" aboveAverage="0" equalAverage="0" bottom="0" percent="0" rank="0" text="" dxfId="1111">
      <formula>2000</formula>
    </cfRule>
    <cfRule type="cellIs" priority="1114" operator="equal" aboveAverage="0" equalAverage="0" bottom="0" percent="0" rank="0" text="" dxfId="1112">
      <formula>1000</formula>
    </cfRule>
  </conditionalFormatting>
  <conditionalFormatting sqref="FW5:FZ5 FW7:FZ1048576">
    <cfRule type="cellIs" priority="1115" operator="equal" aboveAverage="0" equalAverage="0" bottom="0" percent="0" rank="0" text="" dxfId="1113">
      <formula>3</formula>
    </cfRule>
    <cfRule type="cellIs" priority="1116" operator="equal" aboveAverage="0" equalAverage="0" bottom="0" percent="0" rank="0" text="" dxfId="1114">
      <formula>1</formula>
    </cfRule>
  </conditionalFormatting>
  <conditionalFormatting sqref="FW5 FX7:FZ26 FW7:FW1048576">
    <cfRule type="cellIs" priority="1117" operator="equal" aboveAverage="0" equalAverage="0" bottom="0" percent="0" rank="0" text="" dxfId="1115">
      <formula>2</formula>
    </cfRule>
  </conditionalFormatting>
  <conditionalFormatting sqref="FX5 FX7:FX1048576">
    <cfRule type="cellIs" priority="1118" operator="equal" aboveAverage="0" equalAverage="0" bottom="0" percent="0" rank="0" text="" dxfId="1116">
      <formula>30</formula>
    </cfRule>
    <cfRule type="cellIs" priority="1119" operator="equal" aboveAverage="0" equalAverage="0" bottom="0" percent="0" rank="0" text="" dxfId="1117">
      <formula>20</formula>
    </cfRule>
    <cfRule type="cellIs" priority="1120" operator="equal" aboveAverage="0" equalAverage="0" bottom="0" percent="0" rank="0" text="" dxfId="1118">
      <formula>10</formula>
    </cfRule>
  </conditionalFormatting>
  <conditionalFormatting sqref="FW7:FZ26">
    <cfRule type="cellIs" priority="1121" operator="equal" aboveAverage="0" equalAverage="0" bottom="0" percent="0" rank="0" text="" dxfId="1119">
      <formula>30</formula>
    </cfRule>
  </conditionalFormatting>
  <conditionalFormatting sqref="FY5 FY7:FY1048576">
    <cfRule type="cellIs" priority="1122" operator="equal" aboveAverage="0" equalAverage="0" bottom="0" percent="0" rank="0" text="" dxfId="1120">
      <formula>400</formula>
    </cfRule>
    <cfRule type="cellIs" priority="1123" operator="equal" aboveAverage="0" equalAverage="0" bottom="0" percent="0" rank="0" text="" dxfId="1121">
      <formula>300</formula>
    </cfRule>
    <cfRule type="cellIs" priority="1124" operator="equal" aboveAverage="0" equalAverage="0" bottom="0" percent="0" rank="0" text="" dxfId="1122">
      <formula>200</formula>
    </cfRule>
    <cfRule type="cellIs" priority="1125" operator="equal" aboveAverage="0" equalAverage="0" bottom="0" percent="0" rank="0" text="" dxfId="1123">
      <formula>100</formula>
    </cfRule>
  </conditionalFormatting>
  <conditionalFormatting sqref="FZ5 FZ7:FZ1048576">
    <cfRule type="cellIs" priority="1126" operator="equal" aboveAverage="0" equalAverage="0" bottom="0" percent="0" rank="0" text="" dxfId="1124">
      <formula>3000</formula>
    </cfRule>
    <cfRule type="cellIs" priority="1127" operator="equal" aboveAverage="0" equalAverage="0" bottom="0" percent="0" rank="0" text="" dxfId="1125">
      <formula>2000</formula>
    </cfRule>
    <cfRule type="cellIs" priority="1128" operator="equal" aboveAverage="0" equalAverage="0" bottom="0" percent="0" rank="0" text="" dxfId="1126">
      <formula>1000</formula>
    </cfRule>
  </conditionalFormatting>
  <conditionalFormatting sqref="FW6:FZ6">
    <cfRule type="cellIs" priority="1129" operator="equal" aboveAverage="0" equalAverage="0" bottom="0" percent="0" rank="0" text="" dxfId="1127">
      <formula>3</formula>
    </cfRule>
    <cfRule type="cellIs" priority="1130" operator="equal" aboveAverage="0" equalAverage="0" bottom="0" percent="0" rank="0" text="" dxfId="1128">
      <formula>1</formula>
    </cfRule>
  </conditionalFormatting>
  <conditionalFormatting sqref="FW6:FZ6">
    <cfRule type="cellIs" priority="1131" operator="equal" aboveAverage="0" equalAverage="0" bottom="0" percent="0" rank="0" text="" dxfId="1129">
      <formula>2</formula>
    </cfRule>
  </conditionalFormatting>
  <conditionalFormatting sqref="FX6">
    <cfRule type="cellIs" priority="1132" operator="equal" aboveAverage="0" equalAverage="0" bottom="0" percent="0" rank="0" text="" dxfId="1130">
      <formula>30</formula>
    </cfRule>
    <cfRule type="cellIs" priority="1133" operator="equal" aboveAverage="0" equalAverage="0" bottom="0" percent="0" rank="0" text="" dxfId="1131">
      <formula>20</formula>
    </cfRule>
    <cfRule type="cellIs" priority="1134" operator="equal" aboveAverage="0" equalAverage="0" bottom="0" percent="0" rank="0" text="" dxfId="1132">
      <formula>10</formula>
    </cfRule>
  </conditionalFormatting>
  <conditionalFormatting sqref="FW6:FZ6">
    <cfRule type="cellIs" priority="1135" operator="equal" aboveAverage="0" equalAverage="0" bottom="0" percent="0" rank="0" text="" dxfId="1133">
      <formula>30</formula>
    </cfRule>
  </conditionalFormatting>
  <conditionalFormatting sqref="FY6">
    <cfRule type="cellIs" priority="1136" operator="equal" aboveAverage="0" equalAverage="0" bottom="0" percent="0" rank="0" text="" dxfId="1134">
      <formula>400</formula>
    </cfRule>
    <cfRule type="cellIs" priority="1137" operator="equal" aboveAverage="0" equalAverage="0" bottom="0" percent="0" rank="0" text="" dxfId="1135">
      <formula>300</formula>
    </cfRule>
    <cfRule type="cellIs" priority="1138" operator="equal" aboveAverage="0" equalAverage="0" bottom="0" percent="0" rank="0" text="" dxfId="1136">
      <formula>200</formula>
    </cfRule>
    <cfRule type="cellIs" priority="1139" operator="equal" aboveAverage="0" equalAverage="0" bottom="0" percent="0" rank="0" text="" dxfId="1137">
      <formula>100</formula>
    </cfRule>
  </conditionalFormatting>
  <conditionalFormatting sqref="FZ6">
    <cfRule type="cellIs" priority="1140" operator="equal" aboveAverage="0" equalAverage="0" bottom="0" percent="0" rank="0" text="" dxfId="1138">
      <formula>3000</formula>
    </cfRule>
    <cfRule type="cellIs" priority="1141" operator="equal" aboveAverage="0" equalAverage="0" bottom="0" percent="0" rank="0" text="" dxfId="1139">
      <formula>2000</formula>
    </cfRule>
    <cfRule type="cellIs" priority="1142" operator="equal" aboveAverage="0" equalAverage="0" bottom="0" percent="0" rank="0" text="" dxfId="1140">
      <formula>1000</formula>
    </cfRule>
  </conditionalFormatting>
  <conditionalFormatting sqref="GA5:GD5 GA7:GD1048576">
    <cfRule type="cellIs" priority="1143" operator="equal" aboveAverage="0" equalAverage="0" bottom="0" percent="0" rank="0" text="" dxfId="1141">
      <formula>3</formula>
    </cfRule>
    <cfRule type="cellIs" priority="1144" operator="equal" aboveAverage="0" equalAverage="0" bottom="0" percent="0" rank="0" text="" dxfId="1142">
      <formula>1</formula>
    </cfRule>
  </conditionalFormatting>
  <conditionalFormatting sqref="GA5 GB7:GD26 GA7:GA1048576">
    <cfRule type="cellIs" priority="1145" operator="equal" aboveAverage="0" equalAverage="0" bottom="0" percent="0" rank="0" text="" dxfId="1143">
      <formula>2</formula>
    </cfRule>
  </conditionalFormatting>
  <conditionalFormatting sqref="GB5 GB7:GB1048576">
    <cfRule type="cellIs" priority="1146" operator="equal" aboveAverage="0" equalAverage="0" bottom="0" percent="0" rank="0" text="" dxfId="1144">
      <formula>30</formula>
    </cfRule>
    <cfRule type="cellIs" priority="1147" operator="equal" aboveAverage="0" equalAverage="0" bottom="0" percent="0" rank="0" text="" dxfId="1145">
      <formula>20</formula>
    </cfRule>
    <cfRule type="cellIs" priority="1148" operator="equal" aboveAverage="0" equalAverage="0" bottom="0" percent="0" rank="0" text="" dxfId="1146">
      <formula>10</formula>
    </cfRule>
  </conditionalFormatting>
  <conditionalFormatting sqref="GA7:GD26">
    <cfRule type="cellIs" priority="1149" operator="equal" aboveAverage="0" equalAverage="0" bottom="0" percent="0" rank="0" text="" dxfId="1147">
      <formula>30</formula>
    </cfRule>
  </conditionalFormatting>
  <conditionalFormatting sqref="GC5 GC7:GC1048576">
    <cfRule type="cellIs" priority="1150" operator="equal" aboveAverage="0" equalAverage="0" bottom="0" percent="0" rank="0" text="" dxfId="1148">
      <formula>400</formula>
    </cfRule>
    <cfRule type="cellIs" priority="1151" operator="equal" aboveAverage="0" equalAverage="0" bottom="0" percent="0" rank="0" text="" dxfId="1149">
      <formula>300</formula>
    </cfRule>
    <cfRule type="cellIs" priority="1152" operator="equal" aboveAverage="0" equalAverage="0" bottom="0" percent="0" rank="0" text="" dxfId="1150">
      <formula>200</formula>
    </cfRule>
    <cfRule type="cellIs" priority="1153" operator="equal" aboveAverage="0" equalAverage="0" bottom="0" percent="0" rank="0" text="" dxfId="1151">
      <formula>100</formula>
    </cfRule>
  </conditionalFormatting>
  <conditionalFormatting sqref="GD5 GD7:GD1048576">
    <cfRule type="cellIs" priority="1154" operator="equal" aboveAverage="0" equalAverage="0" bottom="0" percent="0" rank="0" text="" dxfId="1152">
      <formula>3000</formula>
    </cfRule>
    <cfRule type="cellIs" priority="1155" operator="equal" aboveAverage="0" equalAverage="0" bottom="0" percent="0" rank="0" text="" dxfId="1153">
      <formula>2000</formula>
    </cfRule>
    <cfRule type="cellIs" priority="1156" operator="equal" aboveAverage="0" equalAverage="0" bottom="0" percent="0" rank="0" text="" dxfId="1154">
      <formula>1000</formula>
    </cfRule>
  </conditionalFormatting>
  <conditionalFormatting sqref="GA6:GD6">
    <cfRule type="cellIs" priority="1157" operator="equal" aboveAverage="0" equalAverage="0" bottom="0" percent="0" rank="0" text="" dxfId="1155">
      <formula>3</formula>
    </cfRule>
    <cfRule type="cellIs" priority="1158" operator="equal" aboveAverage="0" equalAverage="0" bottom="0" percent="0" rank="0" text="" dxfId="1156">
      <formula>1</formula>
    </cfRule>
  </conditionalFormatting>
  <conditionalFormatting sqref="GA6:GD6">
    <cfRule type="cellIs" priority="1159" operator="equal" aboveAverage="0" equalAverage="0" bottom="0" percent="0" rank="0" text="" dxfId="1157">
      <formula>2</formula>
    </cfRule>
  </conditionalFormatting>
  <conditionalFormatting sqref="GB6">
    <cfRule type="cellIs" priority="1160" operator="equal" aboveAverage="0" equalAverage="0" bottom="0" percent="0" rank="0" text="" dxfId="1158">
      <formula>30</formula>
    </cfRule>
    <cfRule type="cellIs" priority="1161" operator="equal" aboveAverage="0" equalAverage="0" bottom="0" percent="0" rank="0" text="" dxfId="1159">
      <formula>20</formula>
    </cfRule>
    <cfRule type="cellIs" priority="1162" operator="equal" aboveAverage="0" equalAverage="0" bottom="0" percent="0" rank="0" text="" dxfId="1160">
      <formula>10</formula>
    </cfRule>
  </conditionalFormatting>
  <conditionalFormatting sqref="GA6:GD6">
    <cfRule type="cellIs" priority="1163" operator="equal" aboveAverage="0" equalAverage="0" bottom="0" percent="0" rank="0" text="" dxfId="1161">
      <formula>30</formula>
    </cfRule>
  </conditionalFormatting>
  <conditionalFormatting sqref="GC6">
    <cfRule type="cellIs" priority="1164" operator="equal" aboveAverage="0" equalAverage="0" bottom="0" percent="0" rank="0" text="" dxfId="1162">
      <formula>400</formula>
    </cfRule>
    <cfRule type="cellIs" priority="1165" operator="equal" aboveAverage="0" equalAverage="0" bottom="0" percent="0" rank="0" text="" dxfId="1163">
      <formula>300</formula>
    </cfRule>
    <cfRule type="cellIs" priority="1166" operator="equal" aboveAverage="0" equalAverage="0" bottom="0" percent="0" rank="0" text="" dxfId="1164">
      <formula>200</formula>
    </cfRule>
    <cfRule type="cellIs" priority="1167" operator="equal" aboveAverage="0" equalAverage="0" bottom="0" percent="0" rank="0" text="" dxfId="1165">
      <formula>100</formula>
    </cfRule>
  </conditionalFormatting>
  <conditionalFormatting sqref="GD6">
    <cfRule type="cellIs" priority="1168" operator="equal" aboveAverage="0" equalAverage="0" bottom="0" percent="0" rank="0" text="" dxfId="1166">
      <formula>3000</formula>
    </cfRule>
    <cfRule type="cellIs" priority="1169" operator="equal" aboveAverage="0" equalAverage="0" bottom="0" percent="0" rank="0" text="" dxfId="1167">
      <formula>2000</formula>
    </cfRule>
    <cfRule type="cellIs" priority="1170" operator="equal" aboveAverage="0" equalAverage="0" bottom="0" percent="0" rank="0" text="" dxfId="1168">
      <formula>1000</formula>
    </cfRule>
  </conditionalFormatting>
  <conditionalFormatting sqref="GE5:GH5 GE7:GH1048576">
    <cfRule type="cellIs" priority="1171" operator="equal" aboveAverage="0" equalAverage="0" bottom="0" percent="0" rank="0" text="" dxfId="1169">
      <formula>3</formula>
    </cfRule>
    <cfRule type="cellIs" priority="1172" operator="equal" aboveAverage="0" equalAverage="0" bottom="0" percent="0" rank="0" text="" dxfId="1170">
      <formula>1</formula>
    </cfRule>
  </conditionalFormatting>
  <conditionalFormatting sqref="GE5 GF7:GH26 GE7:GE1048576">
    <cfRule type="cellIs" priority="1173" operator="equal" aboveAverage="0" equalAverage="0" bottom="0" percent="0" rank="0" text="" dxfId="1171">
      <formula>2</formula>
    </cfRule>
  </conditionalFormatting>
  <conditionalFormatting sqref="GF5 GF7:GF1048576">
    <cfRule type="cellIs" priority="1174" operator="equal" aboveAverage="0" equalAverage="0" bottom="0" percent="0" rank="0" text="" dxfId="1172">
      <formula>30</formula>
    </cfRule>
    <cfRule type="cellIs" priority="1175" operator="equal" aboveAverage="0" equalAverage="0" bottom="0" percent="0" rank="0" text="" dxfId="1173">
      <formula>20</formula>
    </cfRule>
    <cfRule type="cellIs" priority="1176" operator="equal" aboveAverage="0" equalAverage="0" bottom="0" percent="0" rank="0" text="" dxfId="1174">
      <formula>10</formula>
    </cfRule>
  </conditionalFormatting>
  <conditionalFormatting sqref="GE7:GH26">
    <cfRule type="cellIs" priority="1177" operator="equal" aboveAverage="0" equalAverage="0" bottom="0" percent="0" rank="0" text="" dxfId="1175">
      <formula>30</formula>
    </cfRule>
  </conditionalFormatting>
  <conditionalFormatting sqref="GG5 GG7:GG1048576">
    <cfRule type="cellIs" priority="1178" operator="equal" aboveAverage="0" equalAverage="0" bottom="0" percent="0" rank="0" text="" dxfId="1176">
      <formula>400</formula>
    </cfRule>
    <cfRule type="cellIs" priority="1179" operator="equal" aboveAverage="0" equalAverage="0" bottom="0" percent="0" rank="0" text="" dxfId="1177">
      <formula>300</formula>
    </cfRule>
    <cfRule type="cellIs" priority="1180" operator="equal" aboveAverage="0" equalAverage="0" bottom="0" percent="0" rank="0" text="" dxfId="1178">
      <formula>200</formula>
    </cfRule>
    <cfRule type="cellIs" priority="1181" operator="equal" aboveAverage="0" equalAverage="0" bottom="0" percent="0" rank="0" text="" dxfId="1179">
      <formula>100</formula>
    </cfRule>
  </conditionalFormatting>
  <conditionalFormatting sqref="GH5 GH7:GH1048576">
    <cfRule type="cellIs" priority="1182" operator="equal" aboveAverage="0" equalAverage="0" bottom="0" percent="0" rank="0" text="" dxfId="1180">
      <formula>3000</formula>
    </cfRule>
    <cfRule type="cellIs" priority="1183" operator="equal" aboveAverage="0" equalAverage="0" bottom="0" percent="0" rank="0" text="" dxfId="1181">
      <formula>2000</formula>
    </cfRule>
    <cfRule type="cellIs" priority="1184" operator="equal" aboveAverage="0" equalAverage="0" bottom="0" percent="0" rank="0" text="" dxfId="1182">
      <formula>1000</formula>
    </cfRule>
  </conditionalFormatting>
  <conditionalFormatting sqref="GE6:GH6">
    <cfRule type="cellIs" priority="1185" operator="equal" aboveAverage="0" equalAverage="0" bottom="0" percent="0" rank="0" text="" dxfId="1183">
      <formula>3</formula>
    </cfRule>
    <cfRule type="cellIs" priority="1186" operator="equal" aboveAverage="0" equalAverage="0" bottom="0" percent="0" rank="0" text="" dxfId="1184">
      <formula>1</formula>
    </cfRule>
  </conditionalFormatting>
  <conditionalFormatting sqref="GE6:GH6">
    <cfRule type="cellIs" priority="1187" operator="equal" aboveAverage="0" equalAverage="0" bottom="0" percent="0" rank="0" text="" dxfId="1185">
      <formula>2</formula>
    </cfRule>
  </conditionalFormatting>
  <conditionalFormatting sqref="GF6">
    <cfRule type="cellIs" priority="1188" operator="equal" aboveAverage="0" equalAverage="0" bottom="0" percent="0" rank="0" text="" dxfId="1186">
      <formula>30</formula>
    </cfRule>
    <cfRule type="cellIs" priority="1189" operator="equal" aboveAverage="0" equalAverage="0" bottom="0" percent="0" rank="0" text="" dxfId="1187">
      <formula>20</formula>
    </cfRule>
    <cfRule type="cellIs" priority="1190" operator="equal" aboveAverage="0" equalAverage="0" bottom="0" percent="0" rank="0" text="" dxfId="1188">
      <formula>10</formula>
    </cfRule>
  </conditionalFormatting>
  <conditionalFormatting sqref="GE6:GH6">
    <cfRule type="cellIs" priority="1191" operator="equal" aboveAverage="0" equalAverage="0" bottom="0" percent="0" rank="0" text="" dxfId="1189">
      <formula>30</formula>
    </cfRule>
  </conditionalFormatting>
  <conditionalFormatting sqref="GG6">
    <cfRule type="cellIs" priority="1192" operator="equal" aboveAverage="0" equalAverage="0" bottom="0" percent="0" rank="0" text="" dxfId="1190">
      <formula>400</formula>
    </cfRule>
    <cfRule type="cellIs" priority="1193" operator="equal" aboveAverage="0" equalAverage="0" bottom="0" percent="0" rank="0" text="" dxfId="1191">
      <formula>300</formula>
    </cfRule>
    <cfRule type="cellIs" priority="1194" operator="equal" aboveAverage="0" equalAverage="0" bottom="0" percent="0" rank="0" text="" dxfId="1192">
      <formula>200</formula>
    </cfRule>
    <cfRule type="cellIs" priority="1195" operator="equal" aboveAverage="0" equalAverage="0" bottom="0" percent="0" rank="0" text="" dxfId="1193">
      <formula>100</formula>
    </cfRule>
  </conditionalFormatting>
  <conditionalFormatting sqref="GH6">
    <cfRule type="cellIs" priority="1196" operator="equal" aboveAverage="0" equalAverage="0" bottom="0" percent="0" rank="0" text="" dxfId="1194">
      <formula>3000</formula>
    </cfRule>
    <cfRule type="cellIs" priority="1197" operator="equal" aboveAverage="0" equalAverage="0" bottom="0" percent="0" rank="0" text="" dxfId="1195">
      <formula>2000</formula>
    </cfRule>
    <cfRule type="cellIs" priority="1198" operator="equal" aboveAverage="0" equalAverage="0" bottom="0" percent="0" rank="0" text="" dxfId="1196">
      <formula>1000</formula>
    </cfRule>
  </conditionalFormatting>
  <conditionalFormatting sqref="FC28:FF47 FC27 FC49:FF76">
    <cfRule type="cellIs" priority="1199" operator="equal" aboveAverage="0" equalAverage="0" bottom="0" percent="0" rank="0" text="" dxfId="1197">
      <formula>3</formula>
    </cfRule>
    <cfRule type="cellIs" priority="1200" operator="equal" aboveAverage="0" equalAverage="0" bottom="0" percent="0" rank="0" text="" dxfId="1198">
      <formula>1</formula>
    </cfRule>
  </conditionalFormatting>
  <conditionalFormatting sqref="FC27 FC28:FC47 FC49:FC76">
    <cfRule type="cellIs" priority="1201" operator="equal" aboveAverage="0" equalAverage="0" bottom="0" percent="0" rank="0" text="" dxfId="1199">
      <formula>2</formula>
    </cfRule>
  </conditionalFormatting>
  <conditionalFormatting sqref="FD28:FD47 FD49:FD76">
    <cfRule type="cellIs" priority="1202" operator="equal" aboveAverage="0" equalAverage="0" bottom="0" percent="0" rank="0" text="" dxfId="1200">
      <formula>30</formula>
    </cfRule>
    <cfRule type="cellIs" priority="1203" operator="equal" aboveAverage="0" equalAverage="0" bottom="0" percent="0" rank="0" text="" dxfId="1201">
      <formula>20</formula>
    </cfRule>
    <cfRule type="cellIs" priority="1204" operator="equal" aboveAverage="0" equalAverage="0" bottom="0" percent="0" rank="0" text="" dxfId="1202">
      <formula>10</formula>
    </cfRule>
  </conditionalFormatting>
  <conditionalFormatting sqref="FC29">
    <cfRule type="cellIs" priority="1205" operator="equal" aboveAverage="0" equalAverage="0" bottom="0" percent="0" rank="0" text="" dxfId="1203">
      <formula>30</formula>
    </cfRule>
  </conditionalFormatting>
  <conditionalFormatting sqref="FE28:FE47 FE49:FE76">
    <cfRule type="cellIs" priority="1206" operator="equal" aboveAverage="0" equalAverage="0" bottom="0" percent="0" rank="0" text="" dxfId="1204">
      <formula>400</formula>
    </cfRule>
    <cfRule type="cellIs" priority="1207" operator="equal" aboveAverage="0" equalAverage="0" bottom="0" percent="0" rank="0" text="" dxfId="1205">
      <formula>300</formula>
    </cfRule>
    <cfRule type="cellIs" priority="1208" operator="equal" aboveAverage="0" equalAverage="0" bottom="0" percent="0" rank="0" text="" dxfId="1206">
      <formula>200</formula>
    </cfRule>
    <cfRule type="cellIs" priority="1209" operator="equal" aboveAverage="0" equalAverage="0" bottom="0" percent="0" rank="0" text="" dxfId="1207">
      <formula>100</formula>
    </cfRule>
  </conditionalFormatting>
  <conditionalFormatting sqref="FF28:FF47 FF49:FF76">
    <cfRule type="cellIs" priority="1210" operator="equal" aboveAverage="0" equalAverage="0" bottom="0" percent="0" rank="0" text="" dxfId="1208">
      <formula>3000</formula>
    </cfRule>
    <cfRule type="cellIs" priority="1211" operator="equal" aboveAverage="0" equalAverage="0" bottom="0" percent="0" rank="0" text="" dxfId="1209">
      <formula>2000</formula>
    </cfRule>
    <cfRule type="cellIs" priority="1212" operator="equal" aboveAverage="0" equalAverage="0" bottom="0" percent="0" rank="0" text="" dxfId="1210">
      <formula>1000</formula>
    </cfRule>
  </conditionalFormatting>
  <conditionalFormatting sqref="FC48:FF48">
    <cfRule type="cellIs" priority="1213" operator="equal" aboveAverage="0" equalAverage="0" bottom="0" percent="0" rank="0" text="" dxfId="1211">
      <formula>3</formula>
    </cfRule>
    <cfRule type="cellIs" priority="1214" operator="equal" aboveAverage="0" equalAverage="0" bottom="0" percent="0" rank="0" text="" dxfId="1212">
      <formula>1</formula>
    </cfRule>
  </conditionalFormatting>
  <conditionalFormatting sqref="FC48">
    <cfRule type="cellIs" priority="1215" operator="equal" aboveAverage="0" equalAverage="0" bottom="0" percent="0" rank="0" text="" dxfId="1213">
      <formula>2</formula>
    </cfRule>
  </conditionalFormatting>
  <conditionalFormatting sqref="FD48">
    <cfRule type="cellIs" priority="1216" operator="equal" aboveAverage="0" equalAverage="0" bottom="0" percent="0" rank="0" text="" dxfId="1214">
      <formula>30</formula>
    </cfRule>
    <cfRule type="cellIs" priority="1217" operator="equal" aboveAverage="0" equalAverage="0" bottom="0" percent="0" rank="0" text="" dxfId="1215">
      <formula>20</formula>
    </cfRule>
    <cfRule type="cellIs" priority="1218" operator="equal" aboveAverage="0" equalAverage="0" bottom="0" percent="0" rank="0" text="" dxfId="1216">
      <formula>10</formula>
    </cfRule>
  </conditionalFormatting>
  <conditionalFormatting sqref="FE48">
    <cfRule type="cellIs" priority="1219" operator="equal" aboveAverage="0" equalAverage="0" bottom="0" percent="0" rank="0" text="" dxfId="1217">
      <formula>400</formula>
    </cfRule>
    <cfRule type="cellIs" priority="1220" operator="equal" aboveAverage="0" equalAverage="0" bottom="0" percent="0" rank="0" text="" dxfId="1218">
      <formula>300</formula>
    </cfRule>
    <cfRule type="cellIs" priority="1221" operator="equal" aboveAverage="0" equalAverage="0" bottom="0" percent="0" rank="0" text="" dxfId="1219">
      <formula>200</formula>
    </cfRule>
    <cfRule type="cellIs" priority="1222" operator="equal" aboveAverage="0" equalAverage="0" bottom="0" percent="0" rank="0" text="" dxfId="1220">
      <formula>100</formula>
    </cfRule>
  </conditionalFormatting>
  <conditionalFormatting sqref="FF48">
    <cfRule type="cellIs" priority="1223" operator="equal" aboveAverage="0" equalAverage="0" bottom="0" percent="0" rank="0" text="" dxfId="1221">
      <formula>3000</formula>
    </cfRule>
    <cfRule type="cellIs" priority="1224" operator="equal" aboveAverage="0" equalAverage="0" bottom="0" percent="0" rank="0" text="" dxfId="1222">
      <formula>2000</formula>
    </cfRule>
    <cfRule type="cellIs" priority="1225" operator="equal" aboveAverage="0" equalAverage="0" bottom="0" percent="0" rank="0" text="" dxfId="1223">
      <formula>1000</formula>
    </cfRule>
  </conditionalFormatting>
  <conditionalFormatting sqref="GI1 GM1 GQ1 GU1 GY1 HC1">
    <cfRule type="cellIs" priority="1226" operator="equal" aboveAverage="0" equalAverage="0" bottom="0" percent="0" rank="0" text="" dxfId="1224">
      <formula>3</formula>
    </cfRule>
    <cfRule type="cellIs" priority="1227" operator="equal" aboveAverage="0" equalAverage="0" bottom="0" percent="0" rank="0" text="" dxfId="1225">
      <formula>1</formula>
    </cfRule>
  </conditionalFormatting>
  <conditionalFormatting sqref="GI1 GM1 GQ1 GU1 GY1 HC1">
    <cfRule type="cellIs" priority="1228" operator="equal" aboveAverage="0" equalAverage="0" bottom="0" percent="0" rank="0" text="" dxfId="1226">
      <formula>2</formula>
    </cfRule>
  </conditionalFormatting>
  <conditionalFormatting sqref="GI5:GL5 GI7:GL1048576">
    <cfRule type="cellIs" priority="1229" operator="equal" aboveAverage="0" equalAverage="0" bottom="0" percent="0" rank="0" text="" dxfId="1227">
      <formula>3</formula>
    </cfRule>
    <cfRule type="cellIs" priority="1230" operator="equal" aboveAverage="0" equalAverage="0" bottom="0" percent="0" rank="0" text="" dxfId="1228">
      <formula>1</formula>
    </cfRule>
  </conditionalFormatting>
  <conditionalFormatting sqref="GI5 GJ7:GL26 GI7:GI1048576">
    <cfRule type="cellIs" priority="1231" operator="equal" aboveAverage="0" equalAverage="0" bottom="0" percent="0" rank="0" text="" dxfId="1229">
      <formula>2</formula>
    </cfRule>
  </conditionalFormatting>
  <conditionalFormatting sqref="GJ5 GJ7:GJ1048576">
    <cfRule type="cellIs" priority="1232" operator="equal" aboveAverage="0" equalAverage="0" bottom="0" percent="0" rank="0" text="" dxfId="1230">
      <formula>30</formula>
    </cfRule>
    <cfRule type="cellIs" priority="1233" operator="equal" aboveAverage="0" equalAverage="0" bottom="0" percent="0" rank="0" text="" dxfId="1231">
      <formula>20</formula>
    </cfRule>
    <cfRule type="cellIs" priority="1234" operator="equal" aboveAverage="0" equalAverage="0" bottom="0" percent="0" rank="0" text="" dxfId="1232">
      <formula>10</formula>
    </cfRule>
  </conditionalFormatting>
  <conditionalFormatting sqref="GI7:GL26">
    <cfRule type="cellIs" priority="1235" operator="equal" aboveAverage="0" equalAverage="0" bottom="0" percent="0" rank="0" text="" dxfId="1233">
      <formula>30</formula>
    </cfRule>
  </conditionalFormatting>
  <conditionalFormatting sqref="GK5 GK7:GK1048576">
    <cfRule type="cellIs" priority="1236" operator="equal" aboveAverage="0" equalAverage="0" bottom="0" percent="0" rank="0" text="" dxfId="1234">
      <formula>400</formula>
    </cfRule>
    <cfRule type="cellIs" priority="1237" operator="equal" aboveAverage="0" equalAverage="0" bottom="0" percent="0" rank="0" text="" dxfId="1235">
      <formula>300</formula>
    </cfRule>
    <cfRule type="cellIs" priority="1238" operator="equal" aboveAverage="0" equalAverage="0" bottom="0" percent="0" rank="0" text="" dxfId="1236">
      <formula>200</formula>
    </cfRule>
    <cfRule type="cellIs" priority="1239" operator="equal" aboveAverage="0" equalAverage="0" bottom="0" percent="0" rank="0" text="" dxfId="1237">
      <formula>100</formula>
    </cfRule>
  </conditionalFormatting>
  <conditionalFormatting sqref="GL5 GL7:GL1048576">
    <cfRule type="cellIs" priority="1240" operator="equal" aboveAverage="0" equalAverage="0" bottom="0" percent="0" rank="0" text="" dxfId="1238">
      <formula>3000</formula>
    </cfRule>
    <cfRule type="cellIs" priority="1241" operator="equal" aboveAverage="0" equalAverage="0" bottom="0" percent="0" rank="0" text="" dxfId="1239">
      <formula>2000</formula>
    </cfRule>
    <cfRule type="cellIs" priority="1242" operator="equal" aboveAverage="0" equalAverage="0" bottom="0" percent="0" rank="0" text="" dxfId="1240">
      <formula>1000</formula>
    </cfRule>
  </conditionalFormatting>
  <conditionalFormatting sqref="GI6:GL6">
    <cfRule type="cellIs" priority="1243" operator="equal" aboveAverage="0" equalAverage="0" bottom="0" percent="0" rank="0" text="" dxfId="1241">
      <formula>3</formula>
    </cfRule>
    <cfRule type="cellIs" priority="1244" operator="equal" aboveAverage="0" equalAverage="0" bottom="0" percent="0" rank="0" text="" dxfId="1242">
      <formula>1</formula>
    </cfRule>
  </conditionalFormatting>
  <conditionalFormatting sqref="GI6:GL6">
    <cfRule type="cellIs" priority="1245" operator="equal" aboveAverage="0" equalAverage="0" bottom="0" percent="0" rank="0" text="" dxfId="1243">
      <formula>2</formula>
    </cfRule>
  </conditionalFormatting>
  <conditionalFormatting sqref="GJ6">
    <cfRule type="cellIs" priority="1246" operator="equal" aboveAverage="0" equalAverage="0" bottom="0" percent="0" rank="0" text="" dxfId="1244">
      <formula>30</formula>
    </cfRule>
    <cfRule type="cellIs" priority="1247" operator="equal" aboveAverage="0" equalAverage="0" bottom="0" percent="0" rank="0" text="" dxfId="1245">
      <formula>20</formula>
    </cfRule>
    <cfRule type="cellIs" priority="1248" operator="equal" aboveAverage="0" equalAverage="0" bottom="0" percent="0" rank="0" text="" dxfId="1246">
      <formula>10</formula>
    </cfRule>
  </conditionalFormatting>
  <conditionalFormatting sqref="GI6:GL6">
    <cfRule type="cellIs" priority="1249" operator="equal" aboveAverage="0" equalAverage="0" bottom="0" percent="0" rank="0" text="" dxfId="1247">
      <formula>30</formula>
    </cfRule>
  </conditionalFormatting>
  <conditionalFormatting sqref="GK6">
    <cfRule type="cellIs" priority="1250" operator="equal" aboveAverage="0" equalAverage="0" bottom="0" percent="0" rank="0" text="" dxfId="1248">
      <formula>400</formula>
    </cfRule>
    <cfRule type="cellIs" priority="1251" operator="equal" aboveAverage="0" equalAverage="0" bottom="0" percent="0" rank="0" text="" dxfId="1249">
      <formula>300</formula>
    </cfRule>
    <cfRule type="cellIs" priority="1252" operator="equal" aboveAverage="0" equalAverage="0" bottom="0" percent="0" rank="0" text="" dxfId="1250">
      <formula>200</formula>
    </cfRule>
    <cfRule type="cellIs" priority="1253" operator="equal" aboveAverage="0" equalAverage="0" bottom="0" percent="0" rank="0" text="" dxfId="1251">
      <formula>100</formula>
    </cfRule>
  </conditionalFormatting>
  <conditionalFormatting sqref="GL6">
    <cfRule type="cellIs" priority="1254" operator="equal" aboveAverage="0" equalAverage="0" bottom="0" percent="0" rank="0" text="" dxfId="1252">
      <formula>3000</formula>
    </cfRule>
    <cfRule type="cellIs" priority="1255" operator="equal" aboveAverage="0" equalAverage="0" bottom="0" percent="0" rank="0" text="" dxfId="1253">
      <formula>2000</formula>
    </cfRule>
    <cfRule type="cellIs" priority="1256" operator="equal" aboveAverage="0" equalAverage="0" bottom="0" percent="0" rank="0" text="" dxfId="1254">
      <formula>1000</formula>
    </cfRule>
  </conditionalFormatting>
  <conditionalFormatting sqref="GM5:GP5 GM7:GP1048576">
    <cfRule type="cellIs" priority="1257" operator="equal" aboveAverage="0" equalAverage="0" bottom="0" percent="0" rank="0" text="" dxfId="1255">
      <formula>3</formula>
    </cfRule>
    <cfRule type="cellIs" priority="1258" operator="equal" aboveAverage="0" equalAverage="0" bottom="0" percent="0" rank="0" text="" dxfId="1256">
      <formula>1</formula>
    </cfRule>
  </conditionalFormatting>
  <conditionalFormatting sqref="GM5 GN7:GP26 GM7:GM1048576">
    <cfRule type="cellIs" priority="1259" operator="equal" aboveAverage="0" equalAverage="0" bottom="0" percent="0" rank="0" text="" dxfId="1257">
      <formula>2</formula>
    </cfRule>
  </conditionalFormatting>
  <conditionalFormatting sqref="GN5 GN7:GN1048576">
    <cfRule type="cellIs" priority="1260" operator="equal" aboveAverage="0" equalAverage="0" bottom="0" percent="0" rank="0" text="" dxfId="1258">
      <formula>30</formula>
    </cfRule>
    <cfRule type="cellIs" priority="1261" operator="equal" aboveAverage="0" equalAverage="0" bottom="0" percent="0" rank="0" text="" dxfId="1259">
      <formula>20</formula>
    </cfRule>
    <cfRule type="cellIs" priority="1262" operator="equal" aboveAverage="0" equalAverage="0" bottom="0" percent="0" rank="0" text="" dxfId="1260">
      <formula>10</formula>
    </cfRule>
  </conditionalFormatting>
  <conditionalFormatting sqref="GM7:GP26">
    <cfRule type="cellIs" priority="1263" operator="equal" aboveAverage="0" equalAverage="0" bottom="0" percent="0" rank="0" text="" dxfId="1261">
      <formula>30</formula>
    </cfRule>
  </conditionalFormatting>
  <conditionalFormatting sqref="GO5 GO7:GO1048576">
    <cfRule type="cellIs" priority="1264" operator="equal" aboveAverage="0" equalAverage="0" bottom="0" percent="0" rank="0" text="" dxfId="1262">
      <formula>400</formula>
    </cfRule>
    <cfRule type="cellIs" priority="1265" operator="equal" aboveAverage="0" equalAverage="0" bottom="0" percent="0" rank="0" text="" dxfId="1263">
      <formula>300</formula>
    </cfRule>
    <cfRule type="cellIs" priority="1266" operator="equal" aboveAverage="0" equalAverage="0" bottom="0" percent="0" rank="0" text="" dxfId="1264">
      <formula>200</formula>
    </cfRule>
    <cfRule type="cellIs" priority="1267" operator="equal" aboveAverage="0" equalAverage="0" bottom="0" percent="0" rank="0" text="" dxfId="1265">
      <formula>100</formula>
    </cfRule>
  </conditionalFormatting>
  <conditionalFormatting sqref="GP5 GP7:GP1048576">
    <cfRule type="cellIs" priority="1268" operator="equal" aboveAverage="0" equalAverage="0" bottom="0" percent="0" rank="0" text="" dxfId="1266">
      <formula>3000</formula>
    </cfRule>
    <cfRule type="cellIs" priority="1269" operator="equal" aboveAverage="0" equalAverage="0" bottom="0" percent="0" rank="0" text="" dxfId="1267">
      <formula>2000</formula>
    </cfRule>
    <cfRule type="cellIs" priority="1270" operator="equal" aboveAverage="0" equalAverage="0" bottom="0" percent="0" rank="0" text="" dxfId="1268">
      <formula>1000</formula>
    </cfRule>
  </conditionalFormatting>
  <conditionalFormatting sqref="GM6:GP6">
    <cfRule type="cellIs" priority="1271" operator="equal" aboveAverage="0" equalAverage="0" bottom="0" percent="0" rank="0" text="" dxfId="1269">
      <formula>3</formula>
    </cfRule>
    <cfRule type="cellIs" priority="1272" operator="equal" aboveAverage="0" equalAverage="0" bottom="0" percent="0" rank="0" text="" dxfId="1270">
      <formula>1</formula>
    </cfRule>
  </conditionalFormatting>
  <conditionalFormatting sqref="GM6:GP6">
    <cfRule type="cellIs" priority="1273" operator="equal" aboveAverage="0" equalAverage="0" bottom="0" percent="0" rank="0" text="" dxfId="1271">
      <formula>2</formula>
    </cfRule>
  </conditionalFormatting>
  <conditionalFormatting sqref="GN6">
    <cfRule type="cellIs" priority="1274" operator="equal" aboveAverage="0" equalAverage="0" bottom="0" percent="0" rank="0" text="" dxfId="1272">
      <formula>30</formula>
    </cfRule>
    <cfRule type="cellIs" priority="1275" operator="equal" aboveAverage="0" equalAverage="0" bottom="0" percent="0" rank="0" text="" dxfId="1273">
      <formula>20</formula>
    </cfRule>
    <cfRule type="cellIs" priority="1276" operator="equal" aboveAverage="0" equalAverage="0" bottom="0" percent="0" rank="0" text="" dxfId="1274">
      <formula>10</formula>
    </cfRule>
  </conditionalFormatting>
  <conditionalFormatting sqref="GM6:GP6">
    <cfRule type="cellIs" priority="1277" operator="equal" aboveAverage="0" equalAverage="0" bottom="0" percent="0" rank="0" text="" dxfId="1275">
      <formula>30</formula>
    </cfRule>
  </conditionalFormatting>
  <conditionalFormatting sqref="GO6">
    <cfRule type="cellIs" priority="1278" operator="equal" aboveAverage="0" equalAverage="0" bottom="0" percent="0" rank="0" text="" dxfId="1276">
      <formula>400</formula>
    </cfRule>
    <cfRule type="cellIs" priority="1279" operator="equal" aboveAverage="0" equalAverage="0" bottom="0" percent="0" rank="0" text="" dxfId="1277">
      <formula>300</formula>
    </cfRule>
    <cfRule type="cellIs" priority="1280" operator="equal" aboveAverage="0" equalAverage="0" bottom="0" percent="0" rank="0" text="" dxfId="1278">
      <formula>200</formula>
    </cfRule>
    <cfRule type="cellIs" priority="1281" operator="equal" aboveAverage="0" equalAverage="0" bottom="0" percent="0" rank="0" text="" dxfId="1279">
      <formula>100</formula>
    </cfRule>
  </conditionalFormatting>
  <conditionalFormatting sqref="GP6">
    <cfRule type="cellIs" priority="1282" operator="equal" aboveAverage="0" equalAverage="0" bottom="0" percent="0" rank="0" text="" dxfId="1280">
      <formula>3000</formula>
    </cfRule>
    <cfRule type="cellIs" priority="1283" operator="equal" aboveAverage="0" equalAverage="0" bottom="0" percent="0" rank="0" text="" dxfId="1281">
      <formula>2000</formula>
    </cfRule>
    <cfRule type="cellIs" priority="1284" operator="equal" aboveAverage="0" equalAverage="0" bottom="0" percent="0" rank="0" text="" dxfId="1282">
      <formula>1000</formula>
    </cfRule>
  </conditionalFormatting>
  <conditionalFormatting sqref="GQ5:GT5 GQ7:GT1048576">
    <cfRule type="cellIs" priority="1285" operator="equal" aboveAverage="0" equalAverage="0" bottom="0" percent="0" rank="0" text="" dxfId="1283">
      <formula>3</formula>
    </cfRule>
    <cfRule type="cellIs" priority="1286" operator="equal" aboveAverage="0" equalAverage="0" bottom="0" percent="0" rank="0" text="" dxfId="1284">
      <formula>1</formula>
    </cfRule>
  </conditionalFormatting>
  <conditionalFormatting sqref="GQ5 GR7:GT26 GQ7:GQ1048576">
    <cfRule type="cellIs" priority="1287" operator="equal" aboveAverage="0" equalAverage="0" bottom="0" percent="0" rank="0" text="" dxfId="1285">
      <formula>2</formula>
    </cfRule>
  </conditionalFormatting>
  <conditionalFormatting sqref="GR5 GR7:GR1048576">
    <cfRule type="cellIs" priority="1288" operator="equal" aboveAverage="0" equalAverage="0" bottom="0" percent="0" rank="0" text="" dxfId="1286">
      <formula>30</formula>
    </cfRule>
    <cfRule type="cellIs" priority="1289" operator="equal" aboveAverage="0" equalAverage="0" bottom="0" percent="0" rank="0" text="" dxfId="1287">
      <formula>20</formula>
    </cfRule>
    <cfRule type="cellIs" priority="1290" operator="equal" aboveAverage="0" equalAverage="0" bottom="0" percent="0" rank="0" text="" dxfId="1288">
      <formula>10</formula>
    </cfRule>
  </conditionalFormatting>
  <conditionalFormatting sqref="GQ7:GT26">
    <cfRule type="cellIs" priority="1291" operator="equal" aboveAverage="0" equalAverage="0" bottom="0" percent="0" rank="0" text="" dxfId="1289">
      <formula>30</formula>
    </cfRule>
  </conditionalFormatting>
  <conditionalFormatting sqref="GS5 GS7:GS1048576">
    <cfRule type="cellIs" priority="1292" operator="equal" aboveAverage="0" equalAverage="0" bottom="0" percent="0" rank="0" text="" dxfId="1290">
      <formula>400</formula>
    </cfRule>
    <cfRule type="cellIs" priority="1293" operator="equal" aboveAverage="0" equalAverage="0" bottom="0" percent="0" rank="0" text="" dxfId="1291">
      <formula>300</formula>
    </cfRule>
    <cfRule type="cellIs" priority="1294" operator="equal" aboveAverage="0" equalAverage="0" bottom="0" percent="0" rank="0" text="" dxfId="1292">
      <formula>200</formula>
    </cfRule>
    <cfRule type="cellIs" priority="1295" operator="equal" aboveAverage="0" equalAverage="0" bottom="0" percent="0" rank="0" text="" dxfId="1293">
      <formula>100</formula>
    </cfRule>
  </conditionalFormatting>
  <conditionalFormatting sqref="GT5 GT7:GT1048576">
    <cfRule type="cellIs" priority="1296" operator="equal" aboveAverage="0" equalAverage="0" bottom="0" percent="0" rank="0" text="" dxfId="1294">
      <formula>3000</formula>
    </cfRule>
    <cfRule type="cellIs" priority="1297" operator="equal" aboveAverage="0" equalAverage="0" bottom="0" percent="0" rank="0" text="" dxfId="1295">
      <formula>2000</formula>
    </cfRule>
    <cfRule type="cellIs" priority="1298" operator="equal" aboveAverage="0" equalAverage="0" bottom="0" percent="0" rank="0" text="" dxfId="1296">
      <formula>1000</formula>
    </cfRule>
  </conditionalFormatting>
  <conditionalFormatting sqref="GQ6:GT6">
    <cfRule type="cellIs" priority="1299" operator="equal" aboveAverage="0" equalAverage="0" bottom="0" percent="0" rank="0" text="" dxfId="1297">
      <formula>3</formula>
    </cfRule>
    <cfRule type="cellIs" priority="1300" operator="equal" aboveAverage="0" equalAverage="0" bottom="0" percent="0" rank="0" text="" dxfId="1298">
      <formula>1</formula>
    </cfRule>
  </conditionalFormatting>
  <conditionalFormatting sqref="GQ6:GT6">
    <cfRule type="cellIs" priority="1301" operator="equal" aboveAverage="0" equalAverage="0" bottom="0" percent="0" rank="0" text="" dxfId="1299">
      <formula>2</formula>
    </cfRule>
  </conditionalFormatting>
  <conditionalFormatting sqref="GR6">
    <cfRule type="cellIs" priority="1302" operator="equal" aboveAverage="0" equalAverage="0" bottom="0" percent="0" rank="0" text="" dxfId="1300">
      <formula>30</formula>
    </cfRule>
    <cfRule type="cellIs" priority="1303" operator="equal" aboveAverage="0" equalAverage="0" bottom="0" percent="0" rank="0" text="" dxfId="1301">
      <formula>20</formula>
    </cfRule>
    <cfRule type="cellIs" priority="1304" operator="equal" aboveAverage="0" equalAverage="0" bottom="0" percent="0" rank="0" text="" dxfId="1302">
      <formula>10</formula>
    </cfRule>
  </conditionalFormatting>
  <conditionalFormatting sqref="GQ6:GT6">
    <cfRule type="cellIs" priority="1305" operator="equal" aboveAverage="0" equalAverage="0" bottom="0" percent="0" rank="0" text="" dxfId="1303">
      <formula>30</formula>
    </cfRule>
  </conditionalFormatting>
  <conditionalFormatting sqref="GS6">
    <cfRule type="cellIs" priority="1306" operator="equal" aboveAverage="0" equalAverage="0" bottom="0" percent="0" rank="0" text="" dxfId="1304">
      <formula>400</formula>
    </cfRule>
    <cfRule type="cellIs" priority="1307" operator="equal" aboveAverage="0" equalAverage="0" bottom="0" percent="0" rank="0" text="" dxfId="1305">
      <formula>300</formula>
    </cfRule>
    <cfRule type="cellIs" priority="1308" operator="equal" aboveAverage="0" equalAverage="0" bottom="0" percent="0" rank="0" text="" dxfId="1306">
      <formula>200</formula>
    </cfRule>
    <cfRule type="cellIs" priority="1309" operator="equal" aboveAverage="0" equalAverage="0" bottom="0" percent="0" rank="0" text="" dxfId="1307">
      <formula>100</formula>
    </cfRule>
  </conditionalFormatting>
  <conditionalFormatting sqref="GT6">
    <cfRule type="cellIs" priority="1310" operator="equal" aboveAverage="0" equalAverage="0" bottom="0" percent="0" rank="0" text="" dxfId="1308">
      <formula>3000</formula>
    </cfRule>
    <cfRule type="cellIs" priority="1311" operator="equal" aboveAverage="0" equalAverage="0" bottom="0" percent="0" rank="0" text="" dxfId="1309">
      <formula>2000</formula>
    </cfRule>
    <cfRule type="cellIs" priority="1312" operator="equal" aboveAverage="0" equalAverage="0" bottom="0" percent="0" rank="0" text="" dxfId="1310">
      <formula>1000</formula>
    </cfRule>
  </conditionalFormatting>
  <conditionalFormatting sqref="GU5:GX5 GU7:GX1048576">
    <cfRule type="cellIs" priority="1313" operator="equal" aboveAverage="0" equalAverage="0" bottom="0" percent="0" rank="0" text="" dxfId="1311">
      <formula>3</formula>
    </cfRule>
    <cfRule type="cellIs" priority="1314" operator="equal" aboveAverage="0" equalAverage="0" bottom="0" percent="0" rank="0" text="" dxfId="1312">
      <formula>1</formula>
    </cfRule>
  </conditionalFormatting>
  <conditionalFormatting sqref="GU5 GV7:GX26 GU7:GU1048576">
    <cfRule type="cellIs" priority="1315" operator="equal" aboveAverage="0" equalAverage="0" bottom="0" percent="0" rank="0" text="" dxfId="1313">
      <formula>2</formula>
    </cfRule>
  </conditionalFormatting>
  <conditionalFormatting sqref="GV5 GV7:GV1048576">
    <cfRule type="cellIs" priority="1316" operator="equal" aboveAverage="0" equalAverage="0" bottom="0" percent="0" rank="0" text="" dxfId="1314">
      <formula>30</formula>
    </cfRule>
    <cfRule type="cellIs" priority="1317" operator="equal" aboveAverage="0" equalAverage="0" bottom="0" percent="0" rank="0" text="" dxfId="1315">
      <formula>20</formula>
    </cfRule>
    <cfRule type="cellIs" priority="1318" operator="equal" aboveAverage="0" equalAverage="0" bottom="0" percent="0" rank="0" text="" dxfId="1316">
      <formula>10</formula>
    </cfRule>
  </conditionalFormatting>
  <conditionalFormatting sqref="GU7:GX26">
    <cfRule type="cellIs" priority="1319" operator="equal" aboveAverage="0" equalAverage="0" bottom="0" percent="0" rank="0" text="" dxfId="1317">
      <formula>30</formula>
    </cfRule>
  </conditionalFormatting>
  <conditionalFormatting sqref="GW5 GW7:GW1048576">
    <cfRule type="cellIs" priority="1320" operator="equal" aboveAverage="0" equalAverage="0" bottom="0" percent="0" rank="0" text="" dxfId="1318">
      <formula>400</formula>
    </cfRule>
    <cfRule type="cellIs" priority="1321" operator="equal" aboveAverage="0" equalAverage="0" bottom="0" percent="0" rank="0" text="" dxfId="1319">
      <formula>300</formula>
    </cfRule>
    <cfRule type="cellIs" priority="1322" operator="equal" aboveAverage="0" equalAverage="0" bottom="0" percent="0" rank="0" text="" dxfId="1320">
      <formula>200</formula>
    </cfRule>
    <cfRule type="cellIs" priority="1323" operator="equal" aboveAverage="0" equalAverage="0" bottom="0" percent="0" rank="0" text="" dxfId="1321">
      <formula>100</formula>
    </cfRule>
  </conditionalFormatting>
  <conditionalFormatting sqref="GX5 GX7:GX1048576">
    <cfRule type="cellIs" priority="1324" operator="equal" aboveAverage="0" equalAverage="0" bottom="0" percent="0" rank="0" text="" dxfId="1322">
      <formula>3000</formula>
    </cfRule>
    <cfRule type="cellIs" priority="1325" operator="equal" aboveAverage="0" equalAverage="0" bottom="0" percent="0" rank="0" text="" dxfId="1323">
      <formula>2000</formula>
    </cfRule>
    <cfRule type="cellIs" priority="1326" operator="equal" aboveAverage="0" equalAverage="0" bottom="0" percent="0" rank="0" text="" dxfId="1324">
      <formula>1000</formula>
    </cfRule>
  </conditionalFormatting>
  <conditionalFormatting sqref="GU6:GX6">
    <cfRule type="cellIs" priority="1327" operator="equal" aboveAverage="0" equalAverage="0" bottom="0" percent="0" rank="0" text="" dxfId="1325">
      <formula>3</formula>
    </cfRule>
    <cfRule type="cellIs" priority="1328" operator="equal" aboveAverage="0" equalAverage="0" bottom="0" percent="0" rank="0" text="" dxfId="1326">
      <formula>1</formula>
    </cfRule>
  </conditionalFormatting>
  <conditionalFormatting sqref="GU6:GX6">
    <cfRule type="cellIs" priority="1329" operator="equal" aboveAverage="0" equalAverage="0" bottom="0" percent="0" rank="0" text="" dxfId="1327">
      <formula>2</formula>
    </cfRule>
  </conditionalFormatting>
  <conditionalFormatting sqref="GV6">
    <cfRule type="cellIs" priority="1330" operator="equal" aboveAverage="0" equalAverage="0" bottom="0" percent="0" rank="0" text="" dxfId="1328">
      <formula>30</formula>
    </cfRule>
    <cfRule type="cellIs" priority="1331" operator="equal" aboveAverage="0" equalAverage="0" bottom="0" percent="0" rank="0" text="" dxfId="1329">
      <formula>20</formula>
    </cfRule>
    <cfRule type="cellIs" priority="1332" operator="equal" aboveAverage="0" equalAverage="0" bottom="0" percent="0" rank="0" text="" dxfId="1330">
      <formula>10</formula>
    </cfRule>
  </conditionalFormatting>
  <conditionalFormatting sqref="GU6:GX6">
    <cfRule type="cellIs" priority="1333" operator="equal" aboveAverage="0" equalAverage="0" bottom="0" percent="0" rank="0" text="" dxfId="1331">
      <formula>30</formula>
    </cfRule>
  </conditionalFormatting>
  <conditionalFormatting sqref="GW6">
    <cfRule type="cellIs" priority="1334" operator="equal" aboveAverage="0" equalAverage="0" bottom="0" percent="0" rank="0" text="" dxfId="1332">
      <formula>400</formula>
    </cfRule>
    <cfRule type="cellIs" priority="1335" operator="equal" aboveAverage="0" equalAverage="0" bottom="0" percent="0" rank="0" text="" dxfId="1333">
      <formula>300</formula>
    </cfRule>
    <cfRule type="cellIs" priority="1336" operator="equal" aboveAverage="0" equalAverage="0" bottom="0" percent="0" rank="0" text="" dxfId="1334">
      <formula>200</formula>
    </cfRule>
    <cfRule type="cellIs" priority="1337" operator="equal" aboveAverage="0" equalAverage="0" bottom="0" percent="0" rank="0" text="" dxfId="1335">
      <formula>100</formula>
    </cfRule>
  </conditionalFormatting>
  <conditionalFormatting sqref="GX6">
    <cfRule type="cellIs" priority="1338" operator="equal" aboveAverage="0" equalAverage="0" bottom="0" percent="0" rank="0" text="" dxfId="1336">
      <formula>3000</formula>
    </cfRule>
    <cfRule type="cellIs" priority="1339" operator="equal" aboveAverage="0" equalAverage="0" bottom="0" percent="0" rank="0" text="" dxfId="1337">
      <formula>2000</formula>
    </cfRule>
    <cfRule type="cellIs" priority="1340" operator="equal" aboveAverage="0" equalAverage="0" bottom="0" percent="0" rank="0" text="" dxfId="1338">
      <formula>1000</formula>
    </cfRule>
  </conditionalFormatting>
  <conditionalFormatting sqref="GY5:HB5 GY7:HB1048576">
    <cfRule type="cellIs" priority="1341" operator="equal" aboveAverage="0" equalAverage="0" bottom="0" percent="0" rank="0" text="" dxfId="1339">
      <formula>3</formula>
    </cfRule>
    <cfRule type="cellIs" priority="1342" operator="equal" aboveAverage="0" equalAverage="0" bottom="0" percent="0" rank="0" text="" dxfId="1340">
      <formula>1</formula>
    </cfRule>
  </conditionalFormatting>
  <conditionalFormatting sqref="GY5 GZ7:HB26 GY7:GY1048576">
    <cfRule type="cellIs" priority="1343" operator="equal" aboveAverage="0" equalAverage="0" bottom="0" percent="0" rank="0" text="" dxfId="1341">
      <formula>2</formula>
    </cfRule>
  </conditionalFormatting>
  <conditionalFormatting sqref="GZ5 GZ7:GZ1048576">
    <cfRule type="cellIs" priority="1344" operator="equal" aboveAverage="0" equalAverage="0" bottom="0" percent="0" rank="0" text="" dxfId="1342">
      <formula>30</formula>
    </cfRule>
    <cfRule type="cellIs" priority="1345" operator="equal" aboveAverage="0" equalAverage="0" bottom="0" percent="0" rank="0" text="" dxfId="1343">
      <formula>20</formula>
    </cfRule>
    <cfRule type="cellIs" priority="1346" operator="equal" aboveAverage="0" equalAverage="0" bottom="0" percent="0" rank="0" text="" dxfId="1344">
      <formula>10</formula>
    </cfRule>
  </conditionalFormatting>
  <conditionalFormatting sqref="GY7:HB26">
    <cfRule type="cellIs" priority="1347" operator="equal" aboveAverage="0" equalAverage="0" bottom="0" percent="0" rank="0" text="" dxfId="1345">
      <formula>30</formula>
    </cfRule>
  </conditionalFormatting>
  <conditionalFormatting sqref="HA5 HA7:HA1048576">
    <cfRule type="cellIs" priority="1348" operator="equal" aboveAverage="0" equalAverage="0" bottom="0" percent="0" rank="0" text="" dxfId="1346">
      <formula>400</formula>
    </cfRule>
    <cfRule type="cellIs" priority="1349" operator="equal" aboveAverage="0" equalAverage="0" bottom="0" percent="0" rank="0" text="" dxfId="1347">
      <formula>300</formula>
    </cfRule>
    <cfRule type="cellIs" priority="1350" operator="equal" aboveAverage="0" equalAverage="0" bottom="0" percent="0" rank="0" text="" dxfId="1348">
      <formula>200</formula>
    </cfRule>
    <cfRule type="cellIs" priority="1351" operator="equal" aboveAverage="0" equalAverage="0" bottom="0" percent="0" rank="0" text="" dxfId="1349">
      <formula>100</formula>
    </cfRule>
  </conditionalFormatting>
  <conditionalFormatting sqref="HB5 HB7:HB1048576">
    <cfRule type="cellIs" priority="1352" operator="equal" aboveAverage="0" equalAverage="0" bottom="0" percent="0" rank="0" text="" dxfId="1350">
      <formula>3000</formula>
    </cfRule>
    <cfRule type="cellIs" priority="1353" operator="equal" aboveAverage="0" equalAverage="0" bottom="0" percent="0" rank="0" text="" dxfId="1351">
      <formula>2000</formula>
    </cfRule>
    <cfRule type="cellIs" priority="1354" operator="equal" aboveAverage="0" equalAverage="0" bottom="0" percent="0" rank="0" text="" dxfId="1352">
      <formula>1000</formula>
    </cfRule>
  </conditionalFormatting>
  <conditionalFormatting sqref="GY6:HB6">
    <cfRule type="cellIs" priority="1355" operator="equal" aboveAverage="0" equalAverage="0" bottom="0" percent="0" rank="0" text="" dxfId="1353">
      <formula>3</formula>
    </cfRule>
    <cfRule type="cellIs" priority="1356" operator="equal" aboveAverage="0" equalAverage="0" bottom="0" percent="0" rank="0" text="" dxfId="1354">
      <formula>1</formula>
    </cfRule>
  </conditionalFormatting>
  <conditionalFormatting sqref="GY6:HB6">
    <cfRule type="cellIs" priority="1357" operator="equal" aboveAverage="0" equalAverage="0" bottom="0" percent="0" rank="0" text="" dxfId="1355">
      <formula>2</formula>
    </cfRule>
  </conditionalFormatting>
  <conditionalFormatting sqref="GZ6">
    <cfRule type="cellIs" priority="1358" operator="equal" aboveAverage="0" equalAverage="0" bottom="0" percent="0" rank="0" text="" dxfId="1356">
      <formula>30</formula>
    </cfRule>
    <cfRule type="cellIs" priority="1359" operator="equal" aboveAverage="0" equalAverage="0" bottom="0" percent="0" rank="0" text="" dxfId="1357">
      <formula>20</formula>
    </cfRule>
    <cfRule type="cellIs" priority="1360" operator="equal" aboveAverage="0" equalAverage="0" bottom="0" percent="0" rank="0" text="" dxfId="1358">
      <formula>10</formula>
    </cfRule>
  </conditionalFormatting>
  <conditionalFormatting sqref="GY6:HB6">
    <cfRule type="cellIs" priority="1361" operator="equal" aboveAverage="0" equalAverage="0" bottom="0" percent="0" rank="0" text="" dxfId="1359">
      <formula>30</formula>
    </cfRule>
  </conditionalFormatting>
  <conditionalFormatting sqref="HA6">
    <cfRule type="cellIs" priority="1362" operator="equal" aboveAverage="0" equalAverage="0" bottom="0" percent="0" rank="0" text="" dxfId="1360">
      <formula>400</formula>
    </cfRule>
    <cfRule type="cellIs" priority="1363" operator="equal" aboveAverage="0" equalAverage="0" bottom="0" percent="0" rank="0" text="" dxfId="1361">
      <formula>300</formula>
    </cfRule>
    <cfRule type="cellIs" priority="1364" operator="equal" aboveAverage="0" equalAverage="0" bottom="0" percent="0" rank="0" text="" dxfId="1362">
      <formula>200</formula>
    </cfRule>
    <cfRule type="cellIs" priority="1365" operator="equal" aboveAverage="0" equalAverage="0" bottom="0" percent="0" rank="0" text="" dxfId="1363">
      <formula>100</formula>
    </cfRule>
  </conditionalFormatting>
  <conditionalFormatting sqref="HB6">
    <cfRule type="cellIs" priority="1366" operator="equal" aboveAverage="0" equalAverage="0" bottom="0" percent="0" rank="0" text="" dxfId="1364">
      <formula>3000</formula>
    </cfRule>
    <cfRule type="cellIs" priority="1367" operator="equal" aboveAverage="0" equalAverage="0" bottom="0" percent="0" rank="0" text="" dxfId="1365">
      <formula>2000</formula>
    </cfRule>
    <cfRule type="cellIs" priority="1368" operator="equal" aboveAverage="0" equalAverage="0" bottom="0" percent="0" rank="0" text="" dxfId="1366">
      <formula>1000</formula>
    </cfRule>
  </conditionalFormatting>
  <conditionalFormatting sqref="HC5:HF5 HC7:HF1048576">
    <cfRule type="cellIs" priority="1369" operator="equal" aboveAverage="0" equalAverage="0" bottom="0" percent="0" rank="0" text="" dxfId="1367">
      <formula>3</formula>
    </cfRule>
    <cfRule type="cellIs" priority="1370" operator="equal" aboveAverage="0" equalAverage="0" bottom="0" percent="0" rank="0" text="" dxfId="1368">
      <formula>1</formula>
    </cfRule>
  </conditionalFormatting>
  <conditionalFormatting sqref="HC5 HD7:HF26 HC7:HC1048576">
    <cfRule type="cellIs" priority="1371" operator="equal" aboveAverage="0" equalAverage="0" bottom="0" percent="0" rank="0" text="" dxfId="1369">
      <formula>2</formula>
    </cfRule>
  </conditionalFormatting>
  <conditionalFormatting sqref="HD5 HD7:HD1048576">
    <cfRule type="cellIs" priority="1372" operator="equal" aboveAverage="0" equalAverage="0" bottom="0" percent="0" rank="0" text="" dxfId="1370">
      <formula>30</formula>
    </cfRule>
    <cfRule type="cellIs" priority="1373" operator="equal" aboveAverage="0" equalAverage="0" bottom="0" percent="0" rank="0" text="" dxfId="1371">
      <formula>20</formula>
    </cfRule>
    <cfRule type="cellIs" priority="1374" operator="equal" aboveAverage="0" equalAverage="0" bottom="0" percent="0" rank="0" text="" dxfId="1372">
      <formula>10</formula>
    </cfRule>
  </conditionalFormatting>
  <conditionalFormatting sqref="HC7:HF26">
    <cfRule type="cellIs" priority="1375" operator="equal" aboveAverage="0" equalAverage="0" bottom="0" percent="0" rank="0" text="" dxfId="1373">
      <formula>30</formula>
    </cfRule>
  </conditionalFormatting>
  <conditionalFormatting sqref="HE5 HE7:HE1048576">
    <cfRule type="cellIs" priority="1376" operator="equal" aboveAverage="0" equalAverage="0" bottom="0" percent="0" rank="0" text="" dxfId="1374">
      <formula>400</formula>
    </cfRule>
    <cfRule type="cellIs" priority="1377" operator="equal" aboveAverage="0" equalAverage="0" bottom="0" percent="0" rank="0" text="" dxfId="1375">
      <formula>300</formula>
    </cfRule>
    <cfRule type="cellIs" priority="1378" operator="equal" aboveAverage="0" equalAverage="0" bottom="0" percent="0" rank="0" text="" dxfId="1376">
      <formula>200</formula>
    </cfRule>
    <cfRule type="cellIs" priority="1379" operator="equal" aboveAverage="0" equalAverage="0" bottom="0" percent="0" rank="0" text="" dxfId="1377">
      <formula>100</formula>
    </cfRule>
  </conditionalFormatting>
  <conditionalFormatting sqref="HF5 HF7:HF1048576">
    <cfRule type="cellIs" priority="1380" operator="equal" aboveAverage="0" equalAverage="0" bottom="0" percent="0" rank="0" text="" dxfId="1378">
      <formula>3000</formula>
    </cfRule>
    <cfRule type="cellIs" priority="1381" operator="equal" aboveAverage="0" equalAverage="0" bottom="0" percent="0" rank="0" text="" dxfId="1379">
      <formula>2000</formula>
    </cfRule>
    <cfRule type="cellIs" priority="1382" operator="equal" aboveAverage="0" equalAverage="0" bottom="0" percent="0" rank="0" text="" dxfId="1380">
      <formula>1000</formula>
    </cfRule>
  </conditionalFormatting>
  <conditionalFormatting sqref="HC6:HF6">
    <cfRule type="cellIs" priority="1383" operator="equal" aboveAverage="0" equalAverage="0" bottom="0" percent="0" rank="0" text="" dxfId="1381">
      <formula>3</formula>
    </cfRule>
    <cfRule type="cellIs" priority="1384" operator="equal" aboveAverage="0" equalAverage="0" bottom="0" percent="0" rank="0" text="" dxfId="1382">
      <formula>1</formula>
    </cfRule>
  </conditionalFormatting>
  <conditionalFormatting sqref="HC6:HF6">
    <cfRule type="cellIs" priority="1385" operator="equal" aboveAverage="0" equalAverage="0" bottom="0" percent="0" rank="0" text="" dxfId="1383">
      <formula>2</formula>
    </cfRule>
  </conditionalFormatting>
  <conditionalFormatting sqref="HD6">
    <cfRule type="cellIs" priority="1386" operator="equal" aboveAverage="0" equalAverage="0" bottom="0" percent="0" rank="0" text="" dxfId="1384">
      <formula>30</formula>
    </cfRule>
    <cfRule type="cellIs" priority="1387" operator="equal" aboveAverage="0" equalAverage="0" bottom="0" percent="0" rank="0" text="" dxfId="1385">
      <formula>20</formula>
    </cfRule>
    <cfRule type="cellIs" priority="1388" operator="equal" aboveAverage="0" equalAverage="0" bottom="0" percent="0" rank="0" text="" dxfId="1386">
      <formula>10</formula>
    </cfRule>
  </conditionalFormatting>
  <conditionalFormatting sqref="HC6:HF6">
    <cfRule type="cellIs" priority="1389" operator="equal" aboveAverage="0" equalAverage="0" bottom="0" percent="0" rank="0" text="" dxfId="1387">
      <formula>30</formula>
    </cfRule>
  </conditionalFormatting>
  <conditionalFormatting sqref="HE6">
    <cfRule type="cellIs" priority="1390" operator="equal" aboveAverage="0" equalAverage="0" bottom="0" percent="0" rank="0" text="" dxfId="1388">
      <formula>400</formula>
    </cfRule>
    <cfRule type="cellIs" priority="1391" operator="equal" aboveAverage="0" equalAverage="0" bottom="0" percent="0" rank="0" text="" dxfId="1389">
      <formula>300</formula>
    </cfRule>
    <cfRule type="cellIs" priority="1392" operator="equal" aboveAverage="0" equalAverage="0" bottom="0" percent="0" rank="0" text="" dxfId="1390">
      <formula>200</formula>
    </cfRule>
    <cfRule type="cellIs" priority="1393" operator="equal" aboveAverage="0" equalAverage="0" bottom="0" percent="0" rank="0" text="" dxfId="1391">
      <formula>100</formula>
    </cfRule>
  </conditionalFormatting>
  <conditionalFormatting sqref="HF6">
    <cfRule type="cellIs" priority="1394" operator="equal" aboveAverage="0" equalAverage="0" bottom="0" percent="0" rank="0" text="" dxfId="1392">
      <formula>3000</formula>
    </cfRule>
    <cfRule type="cellIs" priority="1395" operator="equal" aboveAverage="0" equalAverage="0" bottom="0" percent="0" rank="0" text="" dxfId="1393">
      <formula>2000</formula>
    </cfRule>
    <cfRule type="cellIs" priority="1396" operator="equal" aboveAverage="0" equalAverage="0" bottom="0" percent="0" rank="0" text="" dxfId="1394">
      <formula>1000</formula>
    </cfRule>
  </conditionalFormatting>
  <conditionalFormatting sqref="AA28:HF28 AA29:AP76 AR29:HF49 AR50:CT76 CY50:HF76 CU51:CX76 O28:Z76 O6:HF27">
    <cfRule type="cellIs" priority="1397" operator="equal" aboveAverage="0" equalAverage="0" bottom="0" percent="0" rank="0" text="" dxfId="1395">
      <formula>3</formula>
    </cfRule>
    <cfRule type="cellIs" priority="1398" operator="equal" aboveAverage="0" equalAverage="0" bottom="0" percent="0" rank="0" text="" dxfId="1396">
      <formula>2</formula>
    </cfRule>
    <cfRule type="cellIs" priority="1399" operator="equal" aboveAverage="0" equalAverage="0" bottom="0" percent="0" rank="0" text="" dxfId="1397">
      <formula>1</formula>
    </cfRule>
  </conditionalFormatting>
  <conditionalFormatting sqref="S5:V5 S7:V1048576">
    <cfRule type="cellIs" priority="1400" operator="equal" aboveAverage="0" equalAverage="0" bottom="0" percent="0" rank="0" text="" dxfId="1398">
      <formula>3</formula>
    </cfRule>
    <cfRule type="cellIs" priority="1401" operator="equal" aboveAverage="0" equalAverage="0" bottom="0" percent="0" rank="0" text="" dxfId="1399">
      <formula>1</formula>
    </cfRule>
  </conditionalFormatting>
  <conditionalFormatting sqref="S5 T7:V26 S7:S1048576">
    <cfRule type="cellIs" priority="1402" operator="equal" aboveAverage="0" equalAverage="0" bottom="0" percent="0" rank="0" text="" dxfId="1400">
      <formula>2</formula>
    </cfRule>
  </conditionalFormatting>
  <conditionalFormatting sqref="T5 T7:T1048576">
    <cfRule type="cellIs" priority="1403" operator="equal" aboveAverage="0" equalAverage="0" bottom="0" percent="0" rank="0" text="" dxfId="1401">
      <formula>30</formula>
    </cfRule>
    <cfRule type="cellIs" priority="1404" operator="equal" aboveAverage="0" equalAverage="0" bottom="0" percent="0" rank="0" text="" dxfId="1402">
      <formula>20</formula>
    </cfRule>
    <cfRule type="cellIs" priority="1405" operator="equal" aboveAverage="0" equalAverage="0" bottom="0" percent="0" rank="0" text="" dxfId="1403">
      <formula>10</formula>
    </cfRule>
  </conditionalFormatting>
  <conditionalFormatting sqref="S7:V26">
    <cfRule type="cellIs" priority="1406" operator="equal" aboveAverage="0" equalAverage="0" bottom="0" percent="0" rank="0" text="" dxfId="1404">
      <formula>30</formula>
    </cfRule>
  </conditionalFormatting>
  <conditionalFormatting sqref="U5 U7:U1048576">
    <cfRule type="cellIs" priority="1407" operator="equal" aboveAverage="0" equalAverage="0" bottom="0" percent="0" rank="0" text="" dxfId="1405">
      <formula>400</formula>
    </cfRule>
    <cfRule type="cellIs" priority="1408" operator="equal" aboveAverage="0" equalAverage="0" bottom="0" percent="0" rank="0" text="" dxfId="1406">
      <formula>300</formula>
    </cfRule>
    <cfRule type="cellIs" priority="1409" operator="equal" aboveAverage="0" equalAverage="0" bottom="0" percent="0" rank="0" text="" dxfId="1407">
      <formula>200</formula>
    </cfRule>
    <cfRule type="cellIs" priority="1410" operator="equal" aboveAverage="0" equalAverage="0" bottom="0" percent="0" rank="0" text="" dxfId="1408">
      <formula>100</formula>
    </cfRule>
  </conditionalFormatting>
  <conditionalFormatting sqref="V5 V7:V1048576">
    <cfRule type="cellIs" priority="1411" operator="equal" aboveAverage="0" equalAverage="0" bottom="0" percent="0" rank="0" text="" dxfId="1409">
      <formula>3000</formula>
    </cfRule>
    <cfRule type="cellIs" priority="1412" operator="equal" aboveAverage="0" equalAverage="0" bottom="0" percent="0" rank="0" text="" dxfId="1410">
      <formula>2000</formula>
    </cfRule>
    <cfRule type="cellIs" priority="1413" operator="equal" aboveAverage="0" equalAverage="0" bottom="0" percent="0" rank="0" text="" dxfId="1411">
      <formula>1000</formula>
    </cfRule>
  </conditionalFormatting>
  <conditionalFormatting sqref="S6:V6">
    <cfRule type="cellIs" priority="1414" operator="equal" aboveAverage="0" equalAverage="0" bottom="0" percent="0" rank="0" text="" dxfId="1412">
      <formula>3</formula>
    </cfRule>
    <cfRule type="cellIs" priority="1415" operator="equal" aboveAverage="0" equalAverage="0" bottom="0" percent="0" rank="0" text="" dxfId="1413">
      <formula>1</formula>
    </cfRule>
  </conditionalFormatting>
  <conditionalFormatting sqref="S6:V6">
    <cfRule type="cellIs" priority="1416" operator="equal" aboveAverage="0" equalAverage="0" bottom="0" percent="0" rank="0" text="" dxfId="1414">
      <formula>2</formula>
    </cfRule>
  </conditionalFormatting>
  <conditionalFormatting sqref="T6">
    <cfRule type="cellIs" priority="1417" operator="equal" aboveAverage="0" equalAverage="0" bottom="0" percent="0" rank="0" text="" dxfId="1415">
      <formula>30</formula>
    </cfRule>
    <cfRule type="cellIs" priority="1418" operator="equal" aboveAverage="0" equalAverage="0" bottom="0" percent="0" rank="0" text="" dxfId="1416">
      <formula>20</formula>
    </cfRule>
    <cfRule type="cellIs" priority="1419" operator="equal" aboveAverage="0" equalAverage="0" bottom="0" percent="0" rank="0" text="" dxfId="1417">
      <formula>10</formula>
    </cfRule>
  </conditionalFormatting>
  <conditionalFormatting sqref="S6:V6">
    <cfRule type="cellIs" priority="1420" operator="equal" aboveAverage="0" equalAverage="0" bottom="0" percent="0" rank="0" text="" dxfId="1418">
      <formula>30</formula>
    </cfRule>
  </conditionalFormatting>
  <conditionalFormatting sqref="U6">
    <cfRule type="cellIs" priority="1421" operator="equal" aboveAverage="0" equalAverage="0" bottom="0" percent="0" rank="0" text="" dxfId="1419">
      <formula>400</formula>
    </cfRule>
    <cfRule type="cellIs" priority="1422" operator="equal" aboveAverage="0" equalAverage="0" bottom="0" percent="0" rank="0" text="" dxfId="1420">
      <formula>300</formula>
    </cfRule>
    <cfRule type="cellIs" priority="1423" operator="equal" aboveAverage="0" equalAverage="0" bottom="0" percent="0" rank="0" text="" dxfId="1421">
      <formula>200</formula>
    </cfRule>
    <cfRule type="cellIs" priority="1424" operator="equal" aboveAverage="0" equalAverage="0" bottom="0" percent="0" rank="0" text="" dxfId="1422">
      <formula>100</formula>
    </cfRule>
  </conditionalFormatting>
  <conditionalFormatting sqref="V6">
    <cfRule type="cellIs" priority="1425" operator="equal" aboveAverage="0" equalAverage="0" bottom="0" percent="0" rank="0" text="" dxfId="1423">
      <formula>3000</formula>
    </cfRule>
    <cfRule type="cellIs" priority="1426" operator="equal" aboveAverage="0" equalAverage="0" bottom="0" percent="0" rank="0" text="" dxfId="1424">
      <formula>2000</formula>
    </cfRule>
    <cfRule type="cellIs" priority="1427" operator="equal" aboveAverage="0" equalAverage="0" bottom="0" percent="0" rank="0" text="" dxfId="1425">
      <formula>1000</formula>
    </cfRule>
  </conditionalFormatting>
  <conditionalFormatting sqref="W5:Z5 W7:Z1048576">
    <cfRule type="cellIs" priority="1428" operator="equal" aboveAverage="0" equalAverage="0" bottom="0" percent="0" rank="0" text="" dxfId="1426">
      <formula>3</formula>
    </cfRule>
    <cfRule type="cellIs" priority="1429" operator="equal" aboveAverage="0" equalAverage="0" bottom="0" percent="0" rank="0" text="" dxfId="1427">
      <formula>1</formula>
    </cfRule>
  </conditionalFormatting>
  <conditionalFormatting sqref="W5 X7:Z26 W7:W1048576">
    <cfRule type="cellIs" priority="1430" operator="equal" aboveAverage="0" equalAverage="0" bottom="0" percent="0" rank="0" text="" dxfId="1428">
      <formula>2</formula>
    </cfRule>
  </conditionalFormatting>
  <conditionalFormatting sqref="X5 X7:X1048576">
    <cfRule type="cellIs" priority="1431" operator="equal" aboveAverage="0" equalAverage="0" bottom="0" percent="0" rank="0" text="" dxfId="1429">
      <formula>30</formula>
    </cfRule>
    <cfRule type="cellIs" priority="1432" operator="equal" aboveAverage="0" equalAverage="0" bottom="0" percent="0" rank="0" text="" dxfId="1430">
      <formula>20</formula>
    </cfRule>
    <cfRule type="cellIs" priority="1433" operator="equal" aboveAverage="0" equalAverage="0" bottom="0" percent="0" rank="0" text="" dxfId="1431">
      <formula>10</formula>
    </cfRule>
  </conditionalFormatting>
  <conditionalFormatting sqref="W7:Z26">
    <cfRule type="cellIs" priority="1434" operator="equal" aboveAverage="0" equalAverage="0" bottom="0" percent="0" rank="0" text="" dxfId="1432">
      <formula>30</formula>
    </cfRule>
  </conditionalFormatting>
  <conditionalFormatting sqref="Y5 Y7:Y1048576">
    <cfRule type="cellIs" priority="1435" operator="equal" aboveAverage="0" equalAverage="0" bottom="0" percent="0" rank="0" text="" dxfId="1433">
      <formula>400</formula>
    </cfRule>
    <cfRule type="cellIs" priority="1436" operator="equal" aboveAverage="0" equalAverage="0" bottom="0" percent="0" rank="0" text="" dxfId="1434">
      <formula>300</formula>
    </cfRule>
    <cfRule type="cellIs" priority="1437" operator="equal" aboveAverage="0" equalAverage="0" bottom="0" percent="0" rank="0" text="" dxfId="1435">
      <formula>200</formula>
    </cfRule>
    <cfRule type="cellIs" priority="1438" operator="equal" aboveAverage="0" equalAverage="0" bottom="0" percent="0" rank="0" text="" dxfId="1436">
      <formula>100</formula>
    </cfRule>
  </conditionalFormatting>
  <conditionalFormatting sqref="Z5 Z7:Z1048576">
    <cfRule type="cellIs" priority="1439" operator="equal" aboveAverage="0" equalAverage="0" bottom="0" percent="0" rank="0" text="" dxfId="1437">
      <formula>3000</formula>
    </cfRule>
    <cfRule type="cellIs" priority="1440" operator="equal" aboveAverage="0" equalAverage="0" bottom="0" percent="0" rank="0" text="" dxfId="1438">
      <formula>2000</formula>
    </cfRule>
    <cfRule type="cellIs" priority="1441" operator="equal" aboveAverage="0" equalAverage="0" bottom="0" percent="0" rank="0" text="" dxfId="1439">
      <formula>1000</formula>
    </cfRule>
  </conditionalFormatting>
  <conditionalFormatting sqref="W6:Z6">
    <cfRule type="cellIs" priority="1442" operator="equal" aboveAverage="0" equalAverage="0" bottom="0" percent="0" rank="0" text="" dxfId="1440">
      <formula>3</formula>
    </cfRule>
    <cfRule type="cellIs" priority="1443" operator="equal" aboveAverage="0" equalAverage="0" bottom="0" percent="0" rank="0" text="" dxfId="1441">
      <formula>1</formula>
    </cfRule>
  </conditionalFormatting>
  <conditionalFormatting sqref="W6:Z6">
    <cfRule type="cellIs" priority="1444" operator="equal" aboveAverage="0" equalAverage="0" bottom="0" percent="0" rank="0" text="" dxfId="1442">
      <formula>2</formula>
    </cfRule>
  </conditionalFormatting>
  <conditionalFormatting sqref="X6">
    <cfRule type="cellIs" priority="1445" operator="equal" aboveAverage="0" equalAverage="0" bottom="0" percent="0" rank="0" text="" dxfId="1443">
      <formula>30</formula>
    </cfRule>
    <cfRule type="cellIs" priority="1446" operator="equal" aboveAverage="0" equalAverage="0" bottom="0" percent="0" rank="0" text="" dxfId="1444">
      <formula>20</formula>
    </cfRule>
    <cfRule type="cellIs" priority="1447" operator="equal" aboveAverage="0" equalAverage="0" bottom="0" percent="0" rank="0" text="" dxfId="1445">
      <formula>10</formula>
    </cfRule>
  </conditionalFormatting>
  <conditionalFormatting sqref="W6:Z6">
    <cfRule type="cellIs" priority="1448" operator="equal" aboveAverage="0" equalAverage="0" bottom="0" percent="0" rank="0" text="" dxfId="1446">
      <formula>30</formula>
    </cfRule>
  </conditionalFormatting>
  <conditionalFormatting sqref="Y6">
    <cfRule type="cellIs" priority="1449" operator="equal" aboveAverage="0" equalAverage="0" bottom="0" percent="0" rank="0" text="" dxfId="1447">
      <formula>400</formula>
    </cfRule>
    <cfRule type="cellIs" priority="1450" operator="equal" aboveAverage="0" equalAverage="0" bottom="0" percent="0" rank="0" text="" dxfId="1448">
      <formula>300</formula>
    </cfRule>
    <cfRule type="cellIs" priority="1451" operator="equal" aboveAverage="0" equalAverage="0" bottom="0" percent="0" rank="0" text="" dxfId="1449">
      <formula>200</formula>
    </cfRule>
    <cfRule type="cellIs" priority="1452" operator="equal" aboveAverage="0" equalAverage="0" bottom="0" percent="0" rank="0" text="" dxfId="1450">
      <formula>100</formula>
    </cfRule>
  </conditionalFormatting>
  <conditionalFormatting sqref="Z6">
    <cfRule type="cellIs" priority="1453" operator="equal" aboveAverage="0" equalAverage="0" bottom="0" percent="0" rank="0" text="" dxfId="1451">
      <formula>3000</formula>
    </cfRule>
    <cfRule type="cellIs" priority="1454" operator="equal" aboveAverage="0" equalAverage="0" bottom="0" percent="0" rank="0" text="" dxfId="1452">
      <formula>2000</formula>
    </cfRule>
    <cfRule type="cellIs" priority="1455" operator="equal" aboveAverage="0" equalAverage="0" bottom="0" percent="0" rank="0" text="" dxfId="1453">
      <formula>1000</formula>
    </cfRule>
  </conditionalFormatting>
  <conditionalFormatting sqref="O28:R47 O49:R76 O27">
    <cfRule type="cellIs" priority="1456" operator="equal" aboveAverage="0" equalAverage="0" bottom="0" percent="0" rank="0" text="" dxfId="1454">
      <formula>3</formula>
    </cfRule>
    <cfRule type="cellIs" priority="1457" operator="equal" aboveAverage="0" equalAverage="0" bottom="0" percent="0" rank="0" text="" dxfId="1455">
      <formula>1</formula>
    </cfRule>
  </conditionalFormatting>
  <conditionalFormatting sqref="O27:O47 O49:O76">
    <cfRule type="cellIs" priority="1458" operator="equal" aboveAverage="0" equalAverage="0" bottom="0" percent="0" rank="0" text="" dxfId="1456">
      <formula>2</formula>
    </cfRule>
  </conditionalFormatting>
  <conditionalFormatting sqref="P28:P47 P49:P76">
    <cfRule type="cellIs" priority="1459" operator="equal" aboveAverage="0" equalAverage="0" bottom="0" percent="0" rank="0" text="" dxfId="1457">
      <formula>30</formula>
    </cfRule>
    <cfRule type="cellIs" priority="1460" operator="equal" aboveAverage="0" equalAverage="0" bottom="0" percent="0" rank="0" text="" dxfId="1458">
      <formula>20</formula>
    </cfRule>
    <cfRule type="cellIs" priority="1461" operator="equal" aboveAverage="0" equalAverage="0" bottom="0" percent="0" rank="0" text="" dxfId="1459">
      <formula>10</formula>
    </cfRule>
  </conditionalFormatting>
  <conditionalFormatting sqref="O29">
    <cfRule type="cellIs" priority="1462" operator="equal" aboveAverage="0" equalAverage="0" bottom="0" percent="0" rank="0" text="" dxfId="1460">
      <formula>30</formula>
    </cfRule>
  </conditionalFormatting>
  <conditionalFormatting sqref="Q28:Q47 Q49:Q76">
    <cfRule type="cellIs" priority="1463" operator="equal" aboveAverage="0" equalAverage="0" bottom="0" percent="0" rank="0" text="" dxfId="1461">
      <formula>400</formula>
    </cfRule>
    <cfRule type="cellIs" priority="1464" operator="equal" aboveAverage="0" equalAverage="0" bottom="0" percent="0" rank="0" text="" dxfId="1462">
      <formula>300</formula>
    </cfRule>
    <cfRule type="cellIs" priority="1465" operator="equal" aboveAverage="0" equalAverage="0" bottom="0" percent="0" rank="0" text="" dxfId="1463">
      <formula>200</formula>
    </cfRule>
    <cfRule type="cellIs" priority="1466" operator="equal" aboveAverage="0" equalAverage="0" bottom="0" percent="0" rank="0" text="" dxfId="1464">
      <formula>100</formula>
    </cfRule>
  </conditionalFormatting>
  <conditionalFormatting sqref="R28:R47 R49:R76">
    <cfRule type="cellIs" priority="1467" operator="equal" aboveAverage="0" equalAverage="0" bottom="0" percent="0" rank="0" text="" dxfId="1465">
      <formula>3000</formula>
    </cfRule>
    <cfRule type="cellIs" priority="1468" operator="equal" aboveAverage="0" equalAverage="0" bottom="0" percent="0" rank="0" text="" dxfId="1466">
      <formula>2000</formula>
    </cfRule>
    <cfRule type="cellIs" priority="1469" operator="equal" aboveAverage="0" equalAverage="0" bottom="0" percent="0" rank="0" text="" dxfId="1467">
      <formula>1000</formula>
    </cfRule>
  </conditionalFormatting>
  <conditionalFormatting sqref="O48:R48">
    <cfRule type="cellIs" priority="1470" operator="equal" aboveAverage="0" equalAverage="0" bottom="0" percent="0" rank="0" text="" dxfId="1468">
      <formula>3</formula>
    </cfRule>
    <cfRule type="cellIs" priority="1471" operator="equal" aboveAverage="0" equalAverage="0" bottom="0" percent="0" rank="0" text="" dxfId="1469">
      <formula>1</formula>
    </cfRule>
  </conditionalFormatting>
  <conditionalFormatting sqref="O48">
    <cfRule type="cellIs" priority="1472" operator="equal" aboveAverage="0" equalAverage="0" bottom="0" percent="0" rank="0" text="" dxfId="1470">
      <formula>2</formula>
    </cfRule>
  </conditionalFormatting>
  <conditionalFormatting sqref="P48">
    <cfRule type="cellIs" priority="1473" operator="equal" aboveAverage="0" equalAverage="0" bottom="0" percent="0" rank="0" text="" dxfId="1471">
      <formula>30</formula>
    </cfRule>
    <cfRule type="cellIs" priority="1474" operator="equal" aboveAverage="0" equalAverage="0" bottom="0" percent="0" rank="0" text="" dxfId="1472">
      <formula>20</formula>
    </cfRule>
    <cfRule type="cellIs" priority="1475" operator="equal" aboveAverage="0" equalAverage="0" bottom="0" percent="0" rank="0" text="" dxfId="1473">
      <formula>10</formula>
    </cfRule>
  </conditionalFormatting>
  <conditionalFormatting sqref="Q48">
    <cfRule type="cellIs" priority="1476" operator="equal" aboveAverage="0" equalAverage="0" bottom="0" percent="0" rank="0" text="" dxfId="1474">
      <formula>400</formula>
    </cfRule>
    <cfRule type="cellIs" priority="1477" operator="equal" aboveAverage="0" equalAverage="0" bottom="0" percent="0" rank="0" text="" dxfId="1475">
      <formula>300</formula>
    </cfRule>
    <cfRule type="cellIs" priority="1478" operator="equal" aboveAverage="0" equalAverage="0" bottom="0" percent="0" rank="0" text="" dxfId="1476">
      <formula>200</formula>
    </cfRule>
    <cfRule type="cellIs" priority="1479" operator="equal" aboveAverage="0" equalAverage="0" bottom="0" percent="0" rank="0" text="" dxfId="1477">
      <formula>100</formula>
    </cfRule>
  </conditionalFormatting>
  <conditionalFormatting sqref="R48">
    <cfRule type="cellIs" priority="1480" operator="equal" aboveAverage="0" equalAverage="0" bottom="0" percent="0" rank="0" text="" dxfId="1478">
      <formula>3000</formula>
    </cfRule>
    <cfRule type="cellIs" priority="1481" operator="equal" aboveAverage="0" equalAverage="0" bottom="0" percent="0" rank="0" text="" dxfId="1479">
      <formula>2000</formula>
    </cfRule>
    <cfRule type="cellIs" priority="1482" operator="equal" aboveAverage="0" equalAverage="0" bottom="0" percent="0" rank="0" text="" dxfId="1480">
      <formula>1000</formula>
    </cfRule>
  </conditionalFormatting>
  <conditionalFormatting sqref="P6:P10 P12:P26">
    <cfRule type="cellIs" priority="1483" operator="equal" aboveAverage="0" equalAverage="0" bottom="0" percent="0" rank="0" text="" dxfId="1481">
      <formula>30</formula>
    </cfRule>
    <cfRule type="cellIs" priority="1484" operator="equal" aboveAverage="0" equalAverage="0" bottom="0" percent="0" rank="0" text="" dxfId="1482">
      <formula>20</formula>
    </cfRule>
    <cfRule type="cellIs" priority="1485" operator="equal" aboveAverage="0" equalAverage="0" bottom="0" percent="0" rank="0" text="" dxfId="1483">
      <formula>10</formula>
    </cfRule>
  </conditionalFormatting>
  <conditionalFormatting sqref="O6">
    <cfRule type="cellIs" priority="1486" operator="equal" aboveAverage="0" equalAverage="0" bottom="0" percent="0" rank="0" text="" dxfId="1484">
      <formula>30</formula>
    </cfRule>
  </conditionalFormatting>
  <conditionalFormatting sqref="Q6:Q10 Q12:Q26">
    <cfRule type="cellIs" priority="1487" operator="equal" aboveAverage="0" equalAverage="0" bottom="0" percent="0" rank="0" text="" dxfId="1485">
      <formula>400</formula>
    </cfRule>
    <cfRule type="cellIs" priority="1488" operator="equal" aboveAverage="0" equalAverage="0" bottom="0" percent="0" rank="0" text="" dxfId="1486">
      <formula>300</formula>
    </cfRule>
    <cfRule type="cellIs" priority="1489" operator="equal" aboveAverage="0" equalAverage="0" bottom="0" percent="0" rank="0" text="" dxfId="1487">
      <formula>200</formula>
    </cfRule>
    <cfRule type="cellIs" priority="1490" operator="equal" aboveAverage="0" equalAverage="0" bottom="0" percent="0" rank="0" text="" dxfId="1488">
      <formula>100</formula>
    </cfRule>
  </conditionalFormatting>
  <conditionalFormatting sqref="R6:R10 R12:R26">
    <cfRule type="cellIs" priority="1491" operator="equal" aboveAverage="0" equalAverage="0" bottom="0" percent="0" rank="0" text="" dxfId="1489">
      <formula>3000</formula>
    </cfRule>
    <cfRule type="cellIs" priority="1492" operator="equal" aboveAverage="0" equalAverage="0" bottom="0" percent="0" rank="0" text="" dxfId="1490">
      <formula>2000</formula>
    </cfRule>
    <cfRule type="cellIs" priority="1493" operator="equal" aboveAverage="0" equalAverage="0" bottom="0" percent="0" rank="0" text="" dxfId="1491">
      <formula>1000</formula>
    </cfRule>
  </conditionalFormatting>
  <conditionalFormatting sqref="G1:G1048576">
    <cfRule type="dataBar" priority="1494">
      <dataBar showValue="1" minLength="10" maxLength="90">
        <cfvo type="min" val="0"/>
        <cfvo type="max" val="0"/>
        <color rgb="FFFFC000"/>
      </dataBar>
      <extLst>
        <ext xmlns:x14="http://schemas.microsoft.com/office/spreadsheetml/2009/9/main" uri="{B025F937-C7B1-47D3-B67F-A62EFF666E3E}">
          <x14:id>{40DC7577-32A2-434A-90E4-B71EA492AF92}</x14:id>
        </ext>
      </extLst>
    </cfRule>
  </conditionalFormatting>
  <conditionalFormatting sqref="H1:H1048576">
    <cfRule type="dataBar" priority="1495">
      <dataBar showValue="1" minLength="10" maxLength="90">
        <cfvo type="min" val="0"/>
        <cfvo type="max" val="0"/>
        <color rgb="FF70AD47"/>
      </dataBar>
      <extLst>
        <ext xmlns:x14="http://schemas.microsoft.com/office/spreadsheetml/2009/9/main" uri="{B025F937-C7B1-47D3-B67F-A62EFF666E3E}">
          <x14:id>{2AD910C0-6A84-4DCE-93B7-AD4419F78CEC}</x14:id>
        </ext>
      </extLst>
    </cfRule>
  </conditionalFormatting>
  <conditionalFormatting sqref="I1:I1048576">
    <cfRule type="dataBar" priority="1496">
      <dataBar showValue="1" minLength="10" maxLength="90">
        <cfvo type="min" val="0"/>
        <cfvo type="max" val="0"/>
        <color rgb="FF7030A0"/>
      </dataBar>
      <extLst>
        <ext xmlns:x14="http://schemas.microsoft.com/office/spreadsheetml/2009/9/main" uri="{B025F937-C7B1-47D3-B67F-A62EFF666E3E}">
          <x14:id>{D2CA829D-9575-4045-98F2-E826B7D3B9EA}</x14:id>
        </ext>
      </extLst>
    </cfRule>
  </conditionalFormatting>
  <conditionalFormatting sqref="C1:C1048576">
    <cfRule type="iconSet" priority="1497">
      <iconSet iconSet="3TrafficLights1" showValue="0">
        <cfvo type="percent" val="0"/>
        <cfvo type="num" val="1"/>
        <cfvo type="num" val="2"/>
      </iconSet>
    </cfRule>
  </conditionalFormatting>
  <printOptions headings="false" gridLines="false" gridLinesSet="true" horizontalCentered="false" verticalCentered="false"/>
  <pageMargins left="0.25" right="0.25" top="0.75" bottom="0.75" header="0.511805555555555" footer="0.511805555555555"/>
  <pageSetup paperSize="8"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40DC7577-32A2-434A-90E4-B71EA492AF92}">
            <x14:dataBar minLength="10" maxLength="90" axisPosition="automatic" gradient="true">
              <x14:cfvo type="autoMin"/>
              <x14:cfvo type="autoMax"/>
              <x14:negativeFillColor rgb="FFFF0000"/>
              <x14:axisColor rgb="FF000000"/>
            </x14:dataBar>
          </x14:cfRule>
          <xm:sqref>G:G</xm:sqref>
        </x14:conditionalFormatting>
        <x14:conditionalFormatting xmlns:xm="http://schemas.microsoft.com/office/excel/2006/main">
          <x14:cfRule type="dataBar" id="{2AD910C0-6A84-4DCE-93B7-AD4419F78CEC}">
            <x14:dataBar minLength="10" maxLength="90" axisPosition="automatic" gradient="true">
              <x14:cfvo type="autoMin"/>
              <x14:cfvo type="autoMax"/>
              <x14:negativeFillColor rgb="FFFF0000"/>
              <x14:axisColor rgb="FF000000"/>
            </x14:dataBar>
          </x14:cfRule>
          <xm:sqref>H:H</xm:sqref>
        </x14:conditionalFormatting>
        <x14:conditionalFormatting xmlns:xm="http://schemas.microsoft.com/office/excel/2006/main">
          <x14:cfRule type="dataBar" id="{D2CA829D-9575-4045-98F2-E826B7D3B9EA}">
            <x14:dataBar minLength="10" maxLength="90" axisPosition="automatic" gradient="true">
              <x14:cfvo type="autoMin"/>
              <x14:cfvo type="autoMax"/>
              <x14:negativeFillColor rgb="FFFF0000"/>
              <x14:axisColor rgb="FF000000"/>
            </x14:dataBar>
          </x14:cfRule>
          <xm:sqref>I:I</xm:sqref>
        </x14:conditionalFormatting>
        <x14:conditionalFormatting xmlns:xm="http://schemas.microsoft.com/office/excel/2006/main">
          <x14:cfRule type="iconSet" priority="1497" id="{305C3295-A537-4121-B25B-3AAE00CB751C}">
            <x14:iconSet iconSet="3Triangles" custom="1" reverse="0" showValue="0">
              <x14:cfvo type="percent">
                <xm:f>0</xm:f>
              </x14:cfvo>
              <x14:cfvo type="num">
                <xm:f>0</xm:f>
              </x14:cfvo>
              <x14:cfvo type="num">
                <xm:f>0</xm:f>
              </x14:cfvo>
              <x14:cfIcon iconSet="3Triangles" iconId="0"/>
              <x14:cfIcon iconSet="3Triangles" iconId="1"/>
              <x14:cfIcon iconSet="3Triangles" iconId="2"/>
            </x14:iconSet>
          </x14:cfRule>
          <xm:sqref>L:M</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73</TotalTime>
  <Application>LibreOffice/6.2.6.2$Linux_X86_64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2017-08-30T08:31:45Z</dcterms:created>
  <dc:creator>alain.chauvin</dc:creator>
  <dc:description/>
  <dc:language>fr-FR</dc:language>
  <cp:lastModifiedBy>laurentd </cp:lastModifiedBy>
  <cp:lastPrinted>2019-02-20T22:48:47Z</cp:lastPrinted>
  <dcterms:modified xsi:type="dcterms:W3CDTF">2019-10-01T22:12:57Z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