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SingleCells2.xml" ContentType="application/vnd.openxmlformats-officedocument.spreadsheetml.tableSingleCells+xml"/>
  <Override PartName="/xl/tables/table2.xml" ContentType="application/vnd.openxmlformats-officedocument.spreadsheetml.table+xml"/>
  <Override PartName="/xl/tables/tableSingleCells3.xml" ContentType="application/vnd.openxmlformats-officedocument.spreadsheetml.tableSingleCell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7235" windowHeight="6975" activeTab="6"/>
  </bookViews>
  <sheets>
    <sheet name="Document" sheetId="1" r:id="rId1"/>
    <sheet name="Style" sheetId="2" r:id="rId2"/>
    <sheet name="StyleMap" sheetId="3" r:id="rId3"/>
    <sheet name="Pair" sheetId="4" r:id="rId4"/>
    <sheet name="Placemark" sheetId="5" r:id="rId5"/>
    <sheet name="Track" sheetId="6" r:id="rId6"/>
    <sheet name="Control" sheetId="7" r:id="rId7"/>
  </sheets>
  <calcPr calcId="145621"/>
</workbook>
</file>

<file path=xl/calcChain.xml><?xml version="1.0" encoding="utf-8"?>
<calcChain xmlns="http://schemas.openxmlformats.org/spreadsheetml/2006/main">
  <c r="A362" i="6" l="1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362" i="6"/>
  <c r="F203" i="6"/>
  <c r="E203" i="6" s="1"/>
  <c r="E201" i="6"/>
  <c r="F195" i="6"/>
  <c r="E195" i="6" s="1"/>
  <c r="E193" i="6"/>
  <c r="F109" i="6"/>
  <c r="E109" i="6" s="1"/>
  <c r="F105" i="6"/>
  <c r="E105" i="6" s="1"/>
  <c r="F101" i="6"/>
  <c r="E101" i="6" s="1"/>
  <c r="F97" i="6"/>
  <c r="E97" i="6" s="1"/>
  <c r="F93" i="6"/>
  <c r="E93" i="6" s="1"/>
  <c r="F89" i="6"/>
  <c r="E89" i="6" s="1"/>
  <c r="F85" i="6"/>
  <c r="E85" i="6" s="1"/>
  <c r="F81" i="6"/>
  <c r="E81" i="6" s="1"/>
  <c r="F77" i="6"/>
  <c r="E77" i="6" s="1"/>
  <c r="F73" i="6"/>
  <c r="E73" i="6" s="1"/>
  <c r="E32" i="6"/>
  <c r="E24" i="6"/>
  <c r="E16" i="6"/>
  <c r="E15" i="6"/>
  <c r="E12" i="6"/>
  <c r="E11" i="6"/>
  <c r="E362" i="6"/>
  <c r="E8" i="6"/>
  <c r="F5" i="6"/>
  <c r="E5" i="6" s="1"/>
  <c r="E4" i="6"/>
  <c r="D361" i="6"/>
  <c r="F361" i="6" s="1"/>
  <c r="E361" i="6" s="1"/>
  <c r="D360" i="6"/>
  <c r="F360" i="6" s="1"/>
  <c r="E360" i="6" s="1"/>
  <c r="D359" i="6"/>
  <c r="F359" i="6" s="1"/>
  <c r="E359" i="6" s="1"/>
  <c r="D358" i="6"/>
  <c r="F358" i="6" s="1"/>
  <c r="E358" i="6" s="1"/>
  <c r="D357" i="6"/>
  <c r="F357" i="6" s="1"/>
  <c r="E357" i="6" s="1"/>
  <c r="D356" i="6"/>
  <c r="F356" i="6" s="1"/>
  <c r="E356" i="6" s="1"/>
  <c r="D355" i="6"/>
  <c r="F355" i="6" s="1"/>
  <c r="E355" i="6" s="1"/>
  <c r="D354" i="6"/>
  <c r="F354" i="6" s="1"/>
  <c r="E354" i="6" s="1"/>
  <c r="D353" i="6"/>
  <c r="F353" i="6" s="1"/>
  <c r="E353" i="6" s="1"/>
  <c r="D352" i="6"/>
  <c r="F352" i="6" s="1"/>
  <c r="E352" i="6" s="1"/>
  <c r="D351" i="6"/>
  <c r="F351" i="6" s="1"/>
  <c r="E351" i="6" s="1"/>
  <c r="D350" i="6"/>
  <c r="F350" i="6" s="1"/>
  <c r="E350" i="6" s="1"/>
  <c r="D349" i="6"/>
  <c r="F349" i="6" s="1"/>
  <c r="E349" i="6" s="1"/>
  <c r="D348" i="6"/>
  <c r="F348" i="6" s="1"/>
  <c r="E348" i="6" s="1"/>
  <c r="D347" i="6"/>
  <c r="F347" i="6" s="1"/>
  <c r="E347" i="6" s="1"/>
  <c r="D346" i="6"/>
  <c r="F346" i="6" s="1"/>
  <c r="E346" i="6" s="1"/>
  <c r="D345" i="6"/>
  <c r="F345" i="6" s="1"/>
  <c r="E345" i="6" s="1"/>
  <c r="D344" i="6"/>
  <c r="F344" i="6" s="1"/>
  <c r="E344" i="6" s="1"/>
  <c r="D343" i="6"/>
  <c r="F343" i="6" s="1"/>
  <c r="E343" i="6" s="1"/>
  <c r="D342" i="6"/>
  <c r="F342" i="6" s="1"/>
  <c r="E342" i="6" s="1"/>
  <c r="D341" i="6"/>
  <c r="F341" i="6" s="1"/>
  <c r="E341" i="6" s="1"/>
  <c r="D340" i="6"/>
  <c r="F340" i="6" s="1"/>
  <c r="E340" i="6" s="1"/>
  <c r="D339" i="6"/>
  <c r="F339" i="6" s="1"/>
  <c r="E339" i="6" s="1"/>
  <c r="D338" i="6"/>
  <c r="F338" i="6" s="1"/>
  <c r="E338" i="6" s="1"/>
  <c r="D337" i="6"/>
  <c r="F337" i="6" s="1"/>
  <c r="E337" i="6" s="1"/>
  <c r="D336" i="6"/>
  <c r="F336" i="6" s="1"/>
  <c r="E336" i="6" s="1"/>
  <c r="D335" i="6"/>
  <c r="F335" i="6" s="1"/>
  <c r="E335" i="6" s="1"/>
  <c r="D334" i="6"/>
  <c r="F334" i="6" s="1"/>
  <c r="E334" i="6" s="1"/>
  <c r="D333" i="6"/>
  <c r="F333" i="6" s="1"/>
  <c r="E333" i="6" s="1"/>
  <c r="D332" i="6"/>
  <c r="F332" i="6" s="1"/>
  <c r="E332" i="6" s="1"/>
  <c r="D331" i="6"/>
  <c r="F331" i="6" s="1"/>
  <c r="E331" i="6" s="1"/>
  <c r="D330" i="6"/>
  <c r="F330" i="6" s="1"/>
  <c r="E330" i="6" s="1"/>
  <c r="D329" i="6"/>
  <c r="F329" i="6" s="1"/>
  <c r="E329" i="6" s="1"/>
  <c r="D328" i="6"/>
  <c r="F328" i="6" s="1"/>
  <c r="E328" i="6" s="1"/>
  <c r="D327" i="6"/>
  <c r="F327" i="6" s="1"/>
  <c r="E327" i="6" s="1"/>
  <c r="D326" i="6"/>
  <c r="F326" i="6" s="1"/>
  <c r="E326" i="6" s="1"/>
  <c r="D325" i="6"/>
  <c r="F325" i="6" s="1"/>
  <c r="E325" i="6" s="1"/>
  <c r="D324" i="6"/>
  <c r="F324" i="6" s="1"/>
  <c r="E324" i="6" s="1"/>
  <c r="D323" i="6"/>
  <c r="F323" i="6" s="1"/>
  <c r="E323" i="6" s="1"/>
  <c r="D322" i="6"/>
  <c r="F322" i="6" s="1"/>
  <c r="E322" i="6" s="1"/>
  <c r="D321" i="6"/>
  <c r="F321" i="6" s="1"/>
  <c r="E321" i="6" s="1"/>
  <c r="D320" i="6"/>
  <c r="F320" i="6" s="1"/>
  <c r="E320" i="6" s="1"/>
  <c r="D319" i="6"/>
  <c r="F319" i="6" s="1"/>
  <c r="E319" i="6" s="1"/>
  <c r="D318" i="6"/>
  <c r="F318" i="6" s="1"/>
  <c r="E318" i="6" s="1"/>
  <c r="D317" i="6"/>
  <c r="F317" i="6" s="1"/>
  <c r="E317" i="6" s="1"/>
  <c r="D316" i="6"/>
  <c r="F316" i="6" s="1"/>
  <c r="E316" i="6" s="1"/>
  <c r="D315" i="6"/>
  <c r="F315" i="6" s="1"/>
  <c r="E315" i="6" s="1"/>
  <c r="D314" i="6"/>
  <c r="F314" i="6" s="1"/>
  <c r="E314" i="6" s="1"/>
  <c r="D313" i="6"/>
  <c r="F313" i="6" s="1"/>
  <c r="E313" i="6" s="1"/>
  <c r="D312" i="6"/>
  <c r="F312" i="6" s="1"/>
  <c r="E312" i="6" s="1"/>
  <c r="D311" i="6"/>
  <c r="F311" i="6" s="1"/>
  <c r="E311" i="6" s="1"/>
  <c r="D310" i="6"/>
  <c r="F310" i="6" s="1"/>
  <c r="E310" i="6" s="1"/>
  <c r="D309" i="6"/>
  <c r="F309" i="6" s="1"/>
  <c r="E309" i="6" s="1"/>
  <c r="D308" i="6"/>
  <c r="F308" i="6" s="1"/>
  <c r="E308" i="6" s="1"/>
  <c r="D307" i="6"/>
  <c r="F307" i="6" s="1"/>
  <c r="E307" i="6" s="1"/>
  <c r="D306" i="6"/>
  <c r="F306" i="6" s="1"/>
  <c r="E306" i="6" s="1"/>
  <c r="D305" i="6"/>
  <c r="F305" i="6" s="1"/>
  <c r="E305" i="6" s="1"/>
  <c r="D304" i="6"/>
  <c r="F304" i="6" s="1"/>
  <c r="E304" i="6" s="1"/>
  <c r="D303" i="6"/>
  <c r="F303" i="6" s="1"/>
  <c r="E303" i="6" s="1"/>
  <c r="D302" i="6"/>
  <c r="F302" i="6" s="1"/>
  <c r="E302" i="6" s="1"/>
  <c r="D301" i="6"/>
  <c r="F301" i="6" s="1"/>
  <c r="E301" i="6" s="1"/>
  <c r="D300" i="6"/>
  <c r="F300" i="6" s="1"/>
  <c r="E300" i="6" s="1"/>
  <c r="D299" i="6"/>
  <c r="F299" i="6" s="1"/>
  <c r="E299" i="6" s="1"/>
  <c r="D298" i="6"/>
  <c r="F298" i="6" s="1"/>
  <c r="E298" i="6" s="1"/>
  <c r="D297" i="6"/>
  <c r="F297" i="6" s="1"/>
  <c r="E297" i="6" s="1"/>
  <c r="D296" i="6"/>
  <c r="F296" i="6" s="1"/>
  <c r="E296" i="6" s="1"/>
  <c r="D295" i="6"/>
  <c r="F295" i="6" s="1"/>
  <c r="E295" i="6" s="1"/>
  <c r="D294" i="6"/>
  <c r="F294" i="6" s="1"/>
  <c r="E294" i="6" s="1"/>
  <c r="D293" i="6"/>
  <c r="F293" i="6" s="1"/>
  <c r="E293" i="6" s="1"/>
  <c r="D292" i="6"/>
  <c r="F292" i="6" s="1"/>
  <c r="E292" i="6" s="1"/>
  <c r="D291" i="6"/>
  <c r="F291" i="6" s="1"/>
  <c r="E291" i="6" s="1"/>
  <c r="D290" i="6"/>
  <c r="F290" i="6" s="1"/>
  <c r="E290" i="6" s="1"/>
  <c r="D289" i="6"/>
  <c r="F289" i="6" s="1"/>
  <c r="E289" i="6" s="1"/>
  <c r="D288" i="6"/>
  <c r="F288" i="6" s="1"/>
  <c r="E288" i="6" s="1"/>
  <c r="D287" i="6"/>
  <c r="F287" i="6" s="1"/>
  <c r="E287" i="6" s="1"/>
  <c r="D286" i="6"/>
  <c r="F286" i="6" s="1"/>
  <c r="E286" i="6" s="1"/>
  <c r="D285" i="6"/>
  <c r="F285" i="6" s="1"/>
  <c r="E285" i="6" s="1"/>
  <c r="D284" i="6"/>
  <c r="F284" i="6" s="1"/>
  <c r="E284" i="6" s="1"/>
  <c r="D283" i="6"/>
  <c r="F283" i="6" s="1"/>
  <c r="E283" i="6" s="1"/>
  <c r="D282" i="6"/>
  <c r="F282" i="6" s="1"/>
  <c r="E282" i="6" s="1"/>
  <c r="D281" i="6"/>
  <c r="F281" i="6" s="1"/>
  <c r="E281" i="6" s="1"/>
  <c r="D280" i="6"/>
  <c r="F280" i="6" s="1"/>
  <c r="E280" i="6" s="1"/>
  <c r="D279" i="6"/>
  <c r="F279" i="6" s="1"/>
  <c r="E279" i="6" s="1"/>
  <c r="D278" i="6"/>
  <c r="F278" i="6" s="1"/>
  <c r="E278" i="6" s="1"/>
  <c r="D277" i="6"/>
  <c r="F277" i="6" s="1"/>
  <c r="E277" i="6" s="1"/>
  <c r="D276" i="6"/>
  <c r="F276" i="6" s="1"/>
  <c r="E276" i="6" s="1"/>
  <c r="D275" i="6"/>
  <c r="F275" i="6" s="1"/>
  <c r="E275" i="6" s="1"/>
  <c r="D274" i="6"/>
  <c r="F274" i="6" s="1"/>
  <c r="E274" i="6" s="1"/>
  <c r="D273" i="6"/>
  <c r="F273" i="6" s="1"/>
  <c r="E273" i="6" s="1"/>
  <c r="D272" i="6"/>
  <c r="F272" i="6" s="1"/>
  <c r="E272" i="6" s="1"/>
  <c r="D271" i="6"/>
  <c r="F271" i="6" s="1"/>
  <c r="E271" i="6" s="1"/>
  <c r="D270" i="6"/>
  <c r="F270" i="6" s="1"/>
  <c r="E270" i="6" s="1"/>
  <c r="D269" i="6"/>
  <c r="F269" i="6" s="1"/>
  <c r="E269" i="6" s="1"/>
  <c r="D268" i="6"/>
  <c r="F268" i="6" s="1"/>
  <c r="E268" i="6" s="1"/>
  <c r="D267" i="6"/>
  <c r="F267" i="6" s="1"/>
  <c r="E267" i="6" s="1"/>
  <c r="D266" i="6"/>
  <c r="F266" i="6" s="1"/>
  <c r="E266" i="6" s="1"/>
  <c r="D265" i="6"/>
  <c r="F265" i="6" s="1"/>
  <c r="E265" i="6" s="1"/>
  <c r="D264" i="6"/>
  <c r="F264" i="6" s="1"/>
  <c r="E264" i="6" s="1"/>
  <c r="D263" i="6"/>
  <c r="F263" i="6" s="1"/>
  <c r="E263" i="6" s="1"/>
  <c r="D262" i="6"/>
  <c r="F262" i="6" s="1"/>
  <c r="E262" i="6" s="1"/>
  <c r="D261" i="6"/>
  <c r="F261" i="6" s="1"/>
  <c r="E261" i="6" s="1"/>
  <c r="D260" i="6"/>
  <c r="F260" i="6" s="1"/>
  <c r="E260" i="6" s="1"/>
  <c r="D259" i="6"/>
  <c r="F259" i="6" s="1"/>
  <c r="E259" i="6" s="1"/>
  <c r="D258" i="6"/>
  <c r="F258" i="6" s="1"/>
  <c r="E258" i="6" s="1"/>
  <c r="D257" i="6"/>
  <c r="F257" i="6" s="1"/>
  <c r="E257" i="6" s="1"/>
  <c r="D256" i="6"/>
  <c r="F256" i="6" s="1"/>
  <c r="E256" i="6" s="1"/>
  <c r="D255" i="6"/>
  <c r="F255" i="6" s="1"/>
  <c r="E255" i="6" s="1"/>
  <c r="D254" i="6"/>
  <c r="F254" i="6" s="1"/>
  <c r="E254" i="6" s="1"/>
  <c r="D253" i="6"/>
  <c r="F253" i="6" s="1"/>
  <c r="E253" i="6" s="1"/>
  <c r="D252" i="6"/>
  <c r="F252" i="6" s="1"/>
  <c r="E252" i="6" s="1"/>
  <c r="D251" i="6"/>
  <c r="F251" i="6" s="1"/>
  <c r="E251" i="6" s="1"/>
  <c r="D250" i="6"/>
  <c r="F250" i="6" s="1"/>
  <c r="E250" i="6" s="1"/>
  <c r="D249" i="6"/>
  <c r="F249" i="6" s="1"/>
  <c r="E249" i="6" s="1"/>
  <c r="D248" i="6"/>
  <c r="F248" i="6" s="1"/>
  <c r="E248" i="6" s="1"/>
  <c r="D247" i="6"/>
  <c r="F247" i="6" s="1"/>
  <c r="E247" i="6" s="1"/>
  <c r="D246" i="6"/>
  <c r="F246" i="6" s="1"/>
  <c r="E246" i="6" s="1"/>
  <c r="D245" i="6"/>
  <c r="F245" i="6" s="1"/>
  <c r="E245" i="6" s="1"/>
  <c r="D244" i="6"/>
  <c r="F244" i="6" s="1"/>
  <c r="E244" i="6" s="1"/>
  <c r="D243" i="6"/>
  <c r="F243" i="6" s="1"/>
  <c r="E243" i="6" s="1"/>
  <c r="D242" i="6"/>
  <c r="F242" i="6" s="1"/>
  <c r="E242" i="6" s="1"/>
  <c r="D241" i="6"/>
  <c r="F241" i="6" s="1"/>
  <c r="E241" i="6" s="1"/>
  <c r="D240" i="6"/>
  <c r="F240" i="6" s="1"/>
  <c r="E240" i="6" s="1"/>
  <c r="D239" i="6"/>
  <c r="F239" i="6" s="1"/>
  <c r="E239" i="6" s="1"/>
  <c r="D238" i="6"/>
  <c r="F238" i="6" s="1"/>
  <c r="E238" i="6" s="1"/>
  <c r="D237" i="6"/>
  <c r="F237" i="6" s="1"/>
  <c r="E237" i="6" s="1"/>
  <c r="D236" i="6"/>
  <c r="F236" i="6" s="1"/>
  <c r="E236" i="6" s="1"/>
  <c r="D235" i="6"/>
  <c r="F235" i="6" s="1"/>
  <c r="E235" i="6" s="1"/>
  <c r="D234" i="6"/>
  <c r="F234" i="6" s="1"/>
  <c r="E234" i="6" s="1"/>
  <c r="D233" i="6"/>
  <c r="F233" i="6" s="1"/>
  <c r="E233" i="6" s="1"/>
  <c r="D232" i="6"/>
  <c r="F232" i="6" s="1"/>
  <c r="E232" i="6" s="1"/>
  <c r="D231" i="6"/>
  <c r="F231" i="6" s="1"/>
  <c r="E231" i="6" s="1"/>
  <c r="D230" i="6"/>
  <c r="F230" i="6" s="1"/>
  <c r="E230" i="6" s="1"/>
  <c r="D229" i="6"/>
  <c r="F229" i="6" s="1"/>
  <c r="E229" i="6" s="1"/>
  <c r="D228" i="6"/>
  <c r="F228" i="6" s="1"/>
  <c r="E228" i="6" s="1"/>
  <c r="D227" i="6"/>
  <c r="F227" i="6" s="1"/>
  <c r="E227" i="6" s="1"/>
  <c r="D226" i="6"/>
  <c r="F226" i="6" s="1"/>
  <c r="E226" i="6" s="1"/>
  <c r="D225" i="6"/>
  <c r="F225" i="6" s="1"/>
  <c r="E225" i="6" s="1"/>
  <c r="D224" i="6"/>
  <c r="F224" i="6" s="1"/>
  <c r="E224" i="6" s="1"/>
  <c r="D223" i="6"/>
  <c r="F223" i="6" s="1"/>
  <c r="E223" i="6" s="1"/>
  <c r="D222" i="6"/>
  <c r="F222" i="6" s="1"/>
  <c r="E222" i="6" s="1"/>
  <c r="D221" i="6"/>
  <c r="F221" i="6" s="1"/>
  <c r="E221" i="6" s="1"/>
  <c r="D220" i="6"/>
  <c r="F220" i="6" s="1"/>
  <c r="E220" i="6" s="1"/>
  <c r="D219" i="6"/>
  <c r="F219" i="6" s="1"/>
  <c r="E219" i="6" s="1"/>
  <c r="D218" i="6"/>
  <c r="F218" i="6" s="1"/>
  <c r="E218" i="6" s="1"/>
  <c r="D217" i="6"/>
  <c r="F217" i="6" s="1"/>
  <c r="E217" i="6" s="1"/>
  <c r="D216" i="6"/>
  <c r="F216" i="6" s="1"/>
  <c r="E216" i="6" s="1"/>
  <c r="D215" i="6"/>
  <c r="F215" i="6" s="1"/>
  <c r="E215" i="6" s="1"/>
  <c r="D214" i="6"/>
  <c r="F214" i="6" s="1"/>
  <c r="E214" i="6" s="1"/>
  <c r="D213" i="6"/>
  <c r="F213" i="6" s="1"/>
  <c r="E213" i="6" s="1"/>
  <c r="D212" i="6"/>
  <c r="F212" i="6" s="1"/>
  <c r="E212" i="6" s="1"/>
  <c r="D211" i="6"/>
  <c r="F211" i="6" s="1"/>
  <c r="E211" i="6" s="1"/>
  <c r="D210" i="6"/>
  <c r="F210" i="6" s="1"/>
  <c r="E210" i="6" s="1"/>
  <c r="D209" i="6"/>
  <c r="F209" i="6" s="1"/>
  <c r="E209" i="6" s="1"/>
  <c r="D208" i="6"/>
  <c r="F208" i="6" s="1"/>
  <c r="E208" i="6" s="1"/>
  <c r="D207" i="6"/>
  <c r="F207" i="6" s="1"/>
  <c r="E207" i="6" s="1"/>
  <c r="D206" i="6"/>
  <c r="F206" i="6" s="1"/>
  <c r="E206" i="6" s="1"/>
  <c r="D205" i="6"/>
  <c r="F205" i="6" s="1"/>
  <c r="E205" i="6" s="1"/>
  <c r="D204" i="6"/>
  <c r="F204" i="6" s="1"/>
  <c r="E204" i="6" s="1"/>
  <c r="D203" i="6"/>
  <c r="D202" i="6"/>
  <c r="F202" i="6" s="1"/>
  <c r="E202" i="6" s="1"/>
  <c r="D201" i="6"/>
  <c r="F201" i="6" s="1"/>
  <c r="D200" i="6"/>
  <c r="F200" i="6" s="1"/>
  <c r="E200" i="6" s="1"/>
  <c r="D199" i="6"/>
  <c r="F199" i="6" s="1"/>
  <c r="E199" i="6" s="1"/>
  <c r="D198" i="6"/>
  <c r="F198" i="6" s="1"/>
  <c r="E198" i="6" s="1"/>
  <c r="D197" i="6"/>
  <c r="F197" i="6" s="1"/>
  <c r="E197" i="6" s="1"/>
  <c r="D196" i="6"/>
  <c r="F196" i="6" s="1"/>
  <c r="E196" i="6" s="1"/>
  <c r="D195" i="6"/>
  <c r="D194" i="6"/>
  <c r="F194" i="6" s="1"/>
  <c r="E194" i="6" s="1"/>
  <c r="D193" i="6"/>
  <c r="F193" i="6" s="1"/>
  <c r="D192" i="6"/>
  <c r="F192" i="6" s="1"/>
  <c r="E192" i="6" s="1"/>
  <c r="D191" i="6"/>
  <c r="F191" i="6" s="1"/>
  <c r="E191" i="6" s="1"/>
  <c r="D190" i="6"/>
  <c r="F190" i="6" s="1"/>
  <c r="E190" i="6" s="1"/>
  <c r="D189" i="6"/>
  <c r="F189" i="6" s="1"/>
  <c r="E189" i="6" s="1"/>
  <c r="D188" i="6"/>
  <c r="F188" i="6" s="1"/>
  <c r="E188" i="6" s="1"/>
  <c r="D187" i="6"/>
  <c r="F187" i="6" s="1"/>
  <c r="E187" i="6" s="1"/>
  <c r="D186" i="6"/>
  <c r="F186" i="6" s="1"/>
  <c r="E186" i="6" s="1"/>
  <c r="D185" i="6"/>
  <c r="F185" i="6" s="1"/>
  <c r="E185" i="6" s="1"/>
  <c r="D184" i="6"/>
  <c r="F184" i="6" s="1"/>
  <c r="E184" i="6" s="1"/>
  <c r="D183" i="6"/>
  <c r="F183" i="6" s="1"/>
  <c r="E183" i="6" s="1"/>
  <c r="D182" i="6"/>
  <c r="F182" i="6" s="1"/>
  <c r="E182" i="6" s="1"/>
  <c r="D181" i="6"/>
  <c r="F181" i="6" s="1"/>
  <c r="E181" i="6" s="1"/>
  <c r="D180" i="6"/>
  <c r="F180" i="6" s="1"/>
  <c r="E180" i="6" s="1"/>
  <c r="D179" i="6"/>
  <c r="F179" i="6" s="1"/>
  <c r="E179" i="6" s="1"/>
  <c r="D178" i="6"/>
  <c r="F178" i="6" s="1"/>
  <c r="E178" i="6" s="1"/>
  <c r="D177" i="6"/>
  <c r="F177" i="6" s="1"/>
  <c r="E177" i="6" s="1"/>
  <c r="D176" i="6"/>
  <c r="F176" i="6" s="1"/>
  <c r="E176" i="6" s="1"/>
  <c r="D175" i="6"/>
  <c r="F175" i="6" s="1"/>
  <c r="E175" i="6" s="1"/>
  <c r="D174" i="6"/>
  <c r="F174" i="6" s="1"/>
  <c r="E174" i="6" s="1"/>
  <c r="D173" i="6"/>
  <c r="F173" i="6" s="1"/>
  <c r="E173" i="6" s="1"/>
  <c r="D172" i="6"/>
  <c r="F172" i="6" s="1"/>
  <c r="E172" i="6" s="1"/>
  <c r="D171" i="6"/>
  <c r="F171" i="6" s="1"/>
  <c r="E171" i="6" s="1"/>
  <c r="D170" i="6"/>
  <c r="F170" i="6" s="1"/>
  <c r="E170" i="6" s="1"/>
  <c r="D169" i="6"/>
  <c r="F169" i="6" s="1"/>
  <c r="E169" i="6" s="1"/>
  <c r="D168" i="6"/>
  <c r="F168" i="6" s="1"/>
  <c r="E168" i="6" s="1"/>
  <c r="D167" i="6"/>
  <c r="F167" i="6" s="1"/>
  <c r="E167" i="6" s="1"/>
  <c r="D166" i="6"/>
  <c r="F166" i="6" s="1"/>
  <c r="E166" i="6" s="1"/>
  <c r="D165" i="6"/>
  <c r="F165" i="6" s="1"/>
  <c r="E165" i="6" s="1"/>
  <c r="D164" i="6"/>
  <c r="F164" i="6" s="1"/>
  <c r="E164" i="6" s="1"/>
  <c r="D163" i="6"/>
  <c r="F163" i="6" s="1"/>
  <c r="E163" i="6" s="1"/>
  <c r="D162" i="6"/>
  <c r="F162" i="6" s="1"/>
  <c r="E162" i="6" s="1"/>
  <c r="D161" i="6"/>
  <c r="F161" i="6" s="1"/>
  <c r="E161" i="6" s="1"/>
  <c r="D160" i="6"/>
  <c r="F160" i="6" s="1"/>
  <c r="E160" i="6" s="1"/>
  <c r="D159" i="6"/>
  <c r="F159" i="6" s="1"/>
  <c r="E159" i="6" s="1"/>
  <c r="D158" i="6"/>
  <c r="F158" i="6" s="1"/>
  <c r="E158" i="6" s="1"/>
  <c r="D157" i="6"/>
  <c r="F157" i="6" s="1"/>
  <c r="E157" i="6" s="1"/>
  <c r="D156" i="6"/>
  <c r="F156" i="6" s="1"/>
  <c r="E156" i="6" s="1"/>
  <c r="D155" i="6"/>
  <c r="F155" i="6" s="1"/>
  <c r="E155" i="6" s="1"/>
  <c r="D154" i="6"/>
  <c r="F154" i="6" s="1"/>
  <c r="E154" i="6" s="1"/>
  <c r="D153" i="6"/>
  <c r="F153" i="6" s="1"/>
  <c r="E153" i="6" s="1"/>
  <c r="D152" i="6"/>
  <c r="F152" i="6" s="1"/>
  <c r="E152" i="6" s="1"/>
  <c r="D151" i="6"/>
  <c r="F151" i="6" s="1"/>
  <c r="E151" i="6" s="1"/>
  <c r="D150" i="6"/>
  <c r="F150" i="6" s="1"/>
  <c r="E150" i="6" s="1"/>
  <c r="D149" i="6"/>
  <c r="F149" i="6" s="1"/>
  <c r="E149" i="6" s="1"/>
  <c r="D148" i="6"/>
  <c r="F148" i="6" s="1"/>
  <c r="E148" i="6" s="1"/>
  <c r="D147" i="6"/>
  <c r="F147" i="6" s="1"/>
  <c r="E147" i="6" s="1"/>
  <c r="D146" i="6"/>
  <c r="F146" i="6" s="1"/>
  <c r="E146" i="6" s="1"/>
  <c r="D145" i="6"/>
  <c r="F145" i="6" s="1"/>
  <c r="E145" i="6" s="1"/>
  <c r="D144" i="6"/>
  <c r="F144" i="6" s="1"/>
  <c r="E144" i="6" s="1"/>
  <c r="D143" i="6"/>
  <c r="F143" i="6" s="1"/>
  <c r="E143" i="6" s="1"/>
  <c r="D142" i="6"/>
  <c r="F142" i="6" s="1"/>
  <c r="E142" i="6" s="1"/>
  <c r="D141" i="6"/>
  <c r="F141" i="6" s="1"/>
  <c r="E141" i="6" s="1"/>
  <c r="D140" i="6"/>
  <c r="F140" i="6" s="1"/>
  <c r="E140" i="6" s="1"/>
  <c r="D139" i="6"/>
  <c r="F139" i="6" s="1"/>
  <c r="E139" i="6" s="1"/>
  <c r="D138" i="6"/>
  <c r="F138" i="6" s="1"/>
  <c r="E138" i="6" s="1"/>
  <c r="D137" i="6"/>
  <c r="F137" i="6" s="1"/>
  <c r="E137" i="6" s="1"/>
  <c r="D136" i="6"/>
  <c r="F136" i="6" s="1"/>
  <c r="E136" i="6" s="1"/>
  <c r="D135" i="6"/>
  <c r="F135" i="6" s="1"/>
  <c r="E135" i="6" s="1"/>
  <c r="D134" i="6"/>
  <c r="F134" i="6" s="1"/>
  <c r="E134" i="6" s="1"/>
  <c r="D133" i="6"/>
  <c r="F133" i="6" s="1"/>
  <c r="E133" i="6" s="1"/>
  <c r="D132" i="6"/>
  <c r="F132" i="6" s="1"/>
  <c r="E132" i="6" s="1"/>
  <c r="D131" i="6"/>
  <c r="F131" i="6" s="1"/>
  <c r="E131" i="6" s="1"/>
  <c r="D130" i="6"/>
  <c r="F130" i="6" s="1"/>
  <c r="E130" i="6" s="1"/>
  <c r="D129" i="6"/>
  <c r="F129" i="6" s="1"/>
  <c r="E129" i="6" s="1"/>
  <c r="D128" i="6"/>
  <c r="F128" i="6" s="1"/>
  <c r="E128" i="6" s="1"/>
  <c r="D127" i="6"/>
  <c r="F127" i="6" s="1"/>
  <c r="E127" i="6" s="1"/>
  <c r="D126" i="6"/>
  <c r="F126" i="6" s="1"/>
  <c r="E126" i="6" s="1"/>
  <c r="D125" i="6"/>
  <c r="F125" i="6" s="1"/>
  <c r="E125" i="6" s="1"/>
  <c r="D124" i="6"/>
  <c r="F124" i="6" s="1"/>
  <c r="E124" i="6" s="1"/>
  <c r="D123" i="6"/>
  <c r="F123" i="6" s="1"/>
  <c r="E123" i="6" s="1"/>
  <c r="D122" i="6"/>
  <c r="F122" i="6" s="1"/>
  <c r="E122" i="6" s="1"/>
  <c r="D121" i="6"/>
  <c r="F121" i="6" s="1"/>
  <c r="E121" i="6" s="1"/>
  <c r="D120" i="6"/>
  <c r="F120" i="6" s="1"/>
  <c r="E120" i="6" s="1"/>
  <c r="D119" i="6"/>
  <c r="F119" i="6" s="1"/>
  <c r="E119" i="6" s="1"/>
  <c r="D118" i="6"/>
  <c r="F118" i="6" s="1"/>
  <c r="E118" i="6" s="1"/>
  <c r="D117" i="6"/>
  <c r="F117" i="6" s="1"/>
  <c r="E117" i="6" s="1"/>
  <c r="D116" i="6"/>
  <c r="F116" i="6" s="1"/>
  <c r="E116" i="6" s="1"/>
  <c r="D115" i="6"/>
  <c r="F115" i="6" s="1"/>
  <c r="E115" i="6" s="1"/>
  <c r="D114" i="6"/>
  <c r="F114" i="6" s="1"/>
  <c r="E114" i="6" s="1"/>
  <c r="D113" i="6"/>
  <c r="F113" i="6" s="1"/>
  <c r="E113" i="6" s="1"/>
  <c r="D112" i="6"/>
  <c r="F112" i="6" s="1"/>
  <c r="E112" i="6" s="1"/>
  <c r="D111" i="6"/>
  <c r="F111" i="6" s="1"/>
  <c r="E111" i="6" s="1"/>
  <c r="D110" i="6"/>
  <c r="F110" i="6" s="1"/>
  <c r="E110" i="6" s="1"/>
  <c r="D109" i="6"/>
  <c r="D108" i="6"/>
  <c r="F108" i="6" s="1"/>
  <c r="E108" i="6" s="1"/>
  <c r="D107" i="6"/>
  <c r="F107" i="6" s="1"/>
  <c r="E107" i="6" s="1"/>
  <c r="D106" i="6"/>
  <c r="F106" i="6" s="1"/>
  <c r="E106" i="6" s="1"/>
  <c r="D105" i="6"/>
  <c r="D104" i="6"/>
  <c r="F104" i="6" s="1"/>
  <c r="E104" i="6" s="1"/>
  <c r="D103" i="6"/>
  <c r="F103" i="6" s="1"/>
  <c r="E103" i="6" s="1"/>
  <c r="D102" i="6"/>
  <c r="F102" i="6" s="1"/>
  <c r="E102" i="6" s="1"/>
  <c r="D101" i="6"/>
  <c r="D100" i="6"/>
  <c r="F100" i="6" s="1"/>
  <c r="E100" i="6" s="1"/>
  <c r="D99" i="6"/>
  <c r="F99" i="6" s="1"/>
  <c r="E99" i="6" s="1"/>
  <c r="D98" i="6"/>
  <c r="F98" i="6" s="1"/>
  <c r="E98" i="6" s="1"/>
  <c r="D97" i="6"/>
  <c r="D96" i="6"/>
  <c r="F96" i="6" s="1"/>
  <c r="E96" i="6" s="1"/>
  <c r="D95" i="6"/>
  <c r="F95" i="6" s="1"/>
  <c r="E95" i="6" s="1"/>
  <c r="D94" i="6"/>
  <c r="F94" i="6" s="1"/>
  <c r="E94" i="6" s="1"/>
  <c r="D93" i="6"/>
  <c r="D92" i="6"/>
  <c r="F92" i="6" s="1"/>
  <c r="E92" i="6" s="1"/>
  <c r="D91" i="6"/>
  <c r="F91" i="6" s="1"/>
  <c r="E91" i="6" s="1"/>
  <c r="D90" i="6"/>
  <c r="F90" i="6" s="1"/>
  <c r="E90" i="6" s="1"/>
  <c r="D89" i="6"/>
  <c r="D88" i="6"/>
  <c r="F88" i="6" s="1"/>
  <c r="E88" i="6" s="1"/>
  <c r="D87" i="6"/>
  <c r="F87" i="6" s="1"/>
  <c r="E87" i="6" s="1"/>
  <c r="D86" i="6"/>
  <c r="F86" i="6" s="1"/>
  <c r="E86" i="6" s="1"/>
  <c r="D85" i="6"/>
  <c r="D84" i="6"/>
  <c r="F84" i="6" s="1"/>
  <c r="E84" i="6" s="1"/>
  <c r="D83" i="6"/>
  <c r="F83" i="6" s="1"/>
  <c r="E83" i="6" s="1"/>
  <c r="D82" i="6"/>
  <c r="F82" i="6" s="1"/>
  <c r="E82" i="6" s="1"/>
  <c r="D81" i="6"/>
  <c r="D80" i="6"/>
  <c r="F80" i="6" s="1"/>
  <c r="E80" i="6" s="1"/>
  <c r="D79" i="6"/>
  <c r="F79" i="6" s="1"/>
  <c r="E79" i="6" s="1"/>
  <c r="D78" i="6"/>
  <c r="F78" i="6" s="1"/>
  <c r="E78" i="6" s="1"/>
  <c r="D77" i="6"/>
  <c r="D76" i="6"/>
  <c r="F76" i="6" s="1"/>
  <c r="E76" i="6" s="1"/>
  <c r="D75" i="6"/>
  <c r="F75" i="6" s="1"/>
  <c r="E75" i="6" s="1"/>
  <c r="D74" i="6"/>
  <c r="F74" i="6" s="1"/>
  <c r="E74" i="6" s="1"/>
  <c r="D73" i="6"/>
  <c r="D72" i="6"/>
  <c r="F72" i="6" s="1"/>
  <c r="E72" i="6" s="1"/>
  <c r="D71" i="6"/>
  <c r="F71" i="6" s="1"/>
  <c r="E71" i="6" s="1"/>
  <c r="D70" i="6"/>
  <c r="F70" i="6" s="1"/>
  <c r="E70" i="6" s="1"/>
  <c r="D69" i="6"/>
  <c r="F69" i="6" s="1"/>
  <c r="E69" i="6" s="1"/>
  <c r="D68" i="6"/>
  <c r="F68" i="6" s="1"/>
  <c r="E68" i="6" s="1"/>
  <c r="D67" i="6"/>
  <c r="F67" i="6" s="1"/>
  <c r="E67" i="6" s="1"/>
  <c r="D66" i="6"/>
  <c r="F66" i="6" s="1"/>
  <c r="E66" i="6" s="1"/>
  <c r="D65" i="6"/>
  <c r="F65" i="6" s="1"/>
  <c r="E65" i="6" s="1"/>
  <c r="D64" i="6"/>
  <c r="F64" i="6" s="1"/>
  <c r="E64" i="6" s="1"/>
  <c r="D63" i="6"/>
  <c r="F63" i="6" s="1"/>
  <c r="E63" i="6" s="1"/>
  <c r="D62" i="6"/>
  <c r="F62" i="6" s="1"/>
  <c r="E62" i="6" s="1"/>
  <c r="D61" i="6"/>
  <c r="F61" i="6" s="1"/>
  <c r="E61" i="6" s="1"/>
  <c r="D60" i="6"/>
  <c r="F60" i="6" s="1"/>
  <c r="E60" i="6" s="1"/>
  <c r="D59" i="6"/>
  <c r="F59" i="6" s="1"/>
  <c r="E59" i="6" s="1"/>
  <c r="D58" i="6"/>
  <c r="F58" i="6" s="1"/>
  <c r="E58" i="6" s="1"/>
  <c r="D57" i="6"/>
  <c r="F57" i="6" s="1"/>
  <c r="E57" i="6" s="1"/>
  <c r="D56" i="6"/>
  <c r="F56" i="6" s="1"/>
  <c r="E56" i="6" s="1"/>
  <c r="D55" i="6"/>
  <c r="F55" i="6" s="1"/>
  <c r="E55" i="6" s="1"/>
  <c r="D54" i="6"/>
  <c r="F54" i="6" s="1"/>
  <c r="E54" i="6" s="1"/>
  <c r="D53" i="6"/>
  <c r="F53" i="6" s="1"/>
  <c r="E53" i="6" s="1"/>
  <c r="D52" i="6"/>
  <c r="F52" i="6" s="1"/>
  <c r="E52" i="6" s="1"/>
  <c r="D51" i="6"/>
  <c r="F51" i="6" s="1"/>
  <c r="E51" i="6" s="1"/>
  <c r="D50" i="6"/>
  <c r="F50" i="6" s="1"/>
  <c r="E50" i="6" s="1"/>
  <c r="D49" i="6"/>
  <c r="F49" i="6" s="1"/>
  <c r="E49" i="6" s="1"/>
  <c r="D48" i="6"/>
  <c r="F48" i="6" s="1"/>
  <c r="E48" i="6" s="1"/>
  <c r="D47" i="6"/>
  <c r="F47" i="6" s="1"/>
  <c r="E47" i="6" s="1"/>
  <c r="D46" i="6"/>
  <c r="F46" i="6" s="1"/>
  <c r="E46" i="6" s="1"/>
  <c r="D45" i="6"/>
  <c r="F45" i="6" s="1"/>
  <c r="E45" i="6" s="1"/>
  <c r="D44" i="6"/>
  <c r="F44" i="6" s="1"/>
  <c r="E44" i="6" s="1"/>
  <c r="D43" i="6"/>
  <c r="F43" i="6" s="1"/>
  <c r="E43" i="6" s="1"/>
  <c r="D42" i="6"/>
  <c r="F42" i="6" s="1"/>
  <c r="E42" i="6" s="1"/>
  <c r="D41" i="6"/>
  <c r="F41" i="6" s="1"/>
  <c r="E41" i="6" s="1"/>
  <c r="D40" i="6"/>
  <c r="F40" i="6" s="1"/>
  <c r="E40" i="6" s="1"/>
  <c r="D39" i="6"/>
  <c r="F39" i="6" s="1"/>
  <c r="E39" i="6" s="1"/>
  <c r="D38" i="6"/>
  <c r="F38" i="6" s="1"/>
  <c r="E38" i="6" s="1"/>
  <c r="D37" i="6"/>
  <c r="F37" i="6" s="1"/>
  <c r="E37" i="6" s="1"/>
  <c r="D36" i="6"/>
  <c r="F36" i="6" s="1"/>
  <c r="E36" i="6" s="1"/>
  <c r="D35" i="6"/>
  <c r="F35" i="6" s="1"/>
  <c r="E35" i="6" s="1"/>
  <c r="D34" i="6"/>
  <c r="F34" i="6" s="1"/>
  <c r="E34" i="6" s="1"/>
  <c r="D33" i="6"/>
  <c r="F33" i="6" s="1"/>
  <c r="E33" i="6" s="1"/>
  <c r="D32" i="6"/>
  <c r="F32" i="6" s="1"/>
  <c r="D31" i="6"/>
  <c r="F31" i="6" s="1"/>
  <c r="E31" i="6" s="1"/>
  <c r="D30" i="6"/>
  <c r="F30" i="6" s="1"/>
  <c r="E30" i="6" s="1"/>
  <c r="D29" i="6"/>
  <c r="F29" i="6" s="1"/>
  <c r="E29" i="6" s="1"/>
  <c r="D28" i="6"/>
  <c r="F28" i="6" s="1"/>
  <c r="E28" i="6" s="1"/>
  <c r="D27" i="6"/>
  <c r="F27" i="6" s="1"/>
  <c r="E27" i="6" s="1"/>
  <c r="D26" i="6"/>
  <c r="F26" i="6" s="1"/>
  <c r="E26" i="6" s="1"/>
  <c r="D25" i="6"/>
  <c r="F25" i="6" s="1"/>
  <c r="E25" i="6" s="1"/>
  <c r="D24" i="6"/>
  <c r="F24" i="6" s="1"/>
  <c r="D23" i="6"/>
  <c r="F23" i="6" s="1"/>
  <c r="E23" i="6" s="1"/>
  <c r="D22" i="6"/>
  <c r="F22" i="6" s="1"/>
  <c r="E22" i="6" s="1"/>
  <c r="D21" i="6"/>
  <c r="F21" i="6" s="1"/>
  <c r="E21" i="6" s="1"/>
  <c r="D20" i="6"/>
  <c r="F20" i="6" s="1"/>
  <c r="E20" i="6" s="1"/>
  <c r="D19" i="6"/>
  <c r="F19" i="6" s="1"/>
  <c r="E19" i="6" s="1"/>
  <c r="D18" i="6"/>
  <c r="F18" i="6" s="1"/>
  <c r="E18" i="6" s="1"/>
  <c r="D17" i="6"/>
  <c r="F17" i="6" s="1"/>
  <c r="E17" i="6" s="1"/>
  <c r="D16" i="6"/>
  <c r="F16" i="6" s="1"/>
  <c r="D15" i="6"/>
  <c r="F15" i="6" s="1"/>
  <c r="D14" i="6"/>
  <c r="F14" i="6" s="1"/>
  <c r="E14" i="6" s="1"/>
  <c r="D13" i="6"/>
  <c r="F13" i="6" s="1"/>
  <c r="E13" i="6" s="1"/>
  <c r="D12" i="6"/>
  <c r="F12" i="6" s="1"/>
  <c r="D11" i="6"/>
  <c r="F11" i="6" s="1"/>
  <c r="D10" i="6"/>
  <c r="F10" i="6" s="1"/>
  <c r="E10" i="6" s="1"/>
  <c r="D9" i="6"/>
  <c r="F9" i="6" s="1"/>
  <c r="E9" i="6" s="1"/>
  <c r="D8" i="6"/>
  <c r="F8" i="6" s="1"/>
  <c r="D7" i="6"/>
  <c r="F7" i="6" s="1"/>
  <c r="E7" i="6" s="1"/>
  <c r="D6" i="6"/>
  <c r="F6" i="6" s="1"/>
  <c r="E6" i="6" s="1"/>
  <c r="D5" i="6"/>
  <c r="D4" i="6"/>
  <c r="F4" i="6" s="1"/>
  <c r="D3" i="6"/>
  <c r="F3" i="6" s="1"/>
  <c r="E3" i="6" s="1"/>
  <c r="D2" i="6"/>
  <c r="F2" i="6" s="1"/>
  <c r="E2" i="6" s="1"/>
  <c r="D362" i="6"/>
  <c r="F362" i="6" s="1"/>
  <c r="B6" i="7"/>
  <c r="C3" i="7"/>
  <c r="B3" i="7"/>
  <c r="A1" i="5"/>
</calcChain>
</file>

<file path=xl/connections.xml><?xml version="1.0" encoding="utf-8"?>
<connections xmlns="http://schemas.openxmlformats.org/spreadsheetml/2006/main">
  <connection id="1" name="500 m" type="4" refreshedVersion="0" background="1">
    <webPr xml="1" sourceData="1" url="C:\Google Earth Tour\500 m.kml" htmlTables="1" htmlFormat="all"/>
  </connection>
</connections>
</file>

<file path=xl/sharedStrings.xml><?xml version="1.0" encoding="utf-8"?>
<sst xmlns="http://schemas.openxmlformats.org/spreadsheetml/2006/main" count="30" uniqueCount="28">
  <si>
    <t>id</t>
  </si>
  <si>
    <t>ns1:Icon</t>
  </si>
  <si>
    <t>ns1:key</t>
  </si>
  <si>
    <t>ns1:styleUrl</t>
  </si>
  <si>
    <t>ns2:coord</t>
  </si>
  <si>
    <t>500 m.kml</t>
  </si>
  <si>
    <t>failed5</t>
  </si>
  <si>
    <t>failed0</t>
  </si>
  <si>
    <t>failed4</t>
  </si>
  <si>
    <t>normal</t>
  </si>
  <si>
    <t>highlight</t>
  </si>
  <si>
    <t>#failed5</t>
  </si>
  <si>
    <t>#failed0</t>
  </si>
  <si>
    <t>#failed4</t>
  </si>
  <si>
    <t>Center</t>
  </si>
  <si>
    <t>Radius</t>
  </si>
  <si>
    <t>Label</t>
  </si>
  <si>
    <t xml:space="preserve">-123.156257460554 </t>
  </si>
  <si>
    <t>meters</t>
  </si>
  <si>
    <t>hello</t>
  </si>
  <si>
    <t>long</t>
  </si>
  <si>
    <t>lat</t>
  </si>
  <si>
    <t>elevation</t>
  </si>
  <si>
    <t>Earth Radius</t>
  </si>
  <si>
    <t>Bearing (deg)</t>
  </si>
  <si>
    <t>Bearing (rad)</t>
  </si>
  <si>
    <t>altitude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</si>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</sst>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xmlns:ns1='http://www.opengis.net/kml/2.2' xmlns:ns2='http://www.google.com/kml/ext/2.2'">
  <Schema ID="Schema1" Namespace="http://www.google.com/kml/ext/2.2">
    <xsd:schema xmlns:xsd="http://www.w3.org/2001/XMLSchema" xmlns:ns0="http://www.google.com/kml/ext/2.2" xmlns="" targetNamespace="http://www.google.com/kml/ext/2.2">
      <xsd:element nillable="true" type="xsd:integer" name="balloonVisibility"/>
      <xsd:element nillable="true" name="Track">
        <xsd:complexType>
          <xsd:sequence minOccurs="0">
            <xsd:element minOccurs="0" maxOccurs="unbounded" nillable="true" type="xsd:string" name="coord" form="qualified"/>
          </xsd:sequence>
        </xsd:complexType>
      </xsd:element>
    </xsd:schema>
  </Schema>
  <Schema ID="Schema2" SchemaRef="Schema1" Namespace="http://www.opengis.net/kml/2.2">
    <xsd:schema xmlns:xsd="http://www.w3.org/2001/XMLSchema" xmlns:ns0="http://www.opengis.net/kml/2.2" xmlns:ns1="http://www.google.com/kml/ext/2.2" xmlns="" targetNamespace="http://www.opengis.net/kml/2.2">
      <xsd:import namespace="http://www.google.com/kml/ext/2.2"/>
      <xsd:element nillable="true" name="kml">
        <xsd:complexType>
          <xsd:sequence minOccurs="0">
            <xsd:element minOccurs="0" nillable="true" name="Document" form="qualified">
              <xsd:complexType>
                <xsd:sequence minOccurs="0">
                  <xsd:element minOccurs="0" nillable="true" type="xsd:string" name="name" form="qualified"/>
                  <xsd:element minOccurs="0" maxOccurs="unbounded" nillable="true" name="Style" form="qualified">
                    <xsd:complexType>
                      <xsd:sequence minOccurs="0">
                        <xsd:element minOccurs="0" nillable="true" name="IconStyle" form="qualified">
                          <xsd:complexType>
                            <xsd:sequence minOccurs="0">
                              <xsd:element minOccurs="0" nillable="true" type="xsd:string" name="Icon" form="qualified"/>
                            </xsd:sequence>
                          </xsd:complexType>
                        </xsd:element>
                      </xsd:sequence>
                      <xsd:attribute name="id" form="unqualified" type="xsd:string"/>
                    </xsd:complexType>
                  </xsd:element>
                  <xsd:element minOccurs="0" nillable="true" name="StyleMap" form="qualified">
                    <xsd:complexType>
                      <xsd:sequence minOccurs="0">
                        <xsd:element minOccurs="0" maxOccurs="unbounded" nillable="true" name="Pair" form="qualified">
                          <xsd:complexType>
                            <xsd:sequence minOccurs="0">
                              <xsd:element minOccurs="0" nillable="true" type="xsd:string" name="key" form="qualified"/>
                              <xsd:element minOccurs="0" nillable="true" type="xsd:string" name="styleUrl" form="qualified"/>
                            </xsd:sequence>
                          </xsd:complexType>
                        </xsd:element>
                      </xsd:sequence>
                      <xsd:attribute name="id" form="unqualified" type="xsd:string"/>
                    </xsd:complexType>
                  </xsd:element>
                  <xsd:element minOccurs="0" nillable="true" name="Placemark" form="qualified">
                    <xsd:complexType>
                      <xsd:sequence minOccurs="0">
                        <xsd:element minOccurs="0" nillable="true" type="xsd:string" name="name" form="qualified"/>
                        <xsd:element minOccurs="0" nillable="true" type="xsd:string" name="styleUrl" form="qualified"/>
                        <xsd:element minOccurs="0" ref="ns1:balloonVisibility"/>
                        <xsd:element minOccurs="0" ref="ns1:Track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kml_Map" RootElement="kml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3" name="Table3" displayName="Table3" ref="A1:B3" tableType="xml" totalsRowShown="0" connectionId="1">
  <autoFilter ref="A1:B3"/>
  <tableColumns count="2">
    <tableColumn id="1" uniqueName="id" name="id">
      <xmlColumnPr mapId="1" xpath="/ns1:kml/ns1:Document/ns1:Style/@id" xmlDataType="string"/>
    </tableColumn>
    <tableColumn id="2" uniqueName="ns1:Icon" name="ns1:Icon">
      <xmlColumnPr mapId="1" xpath="/ns1:kml/ns1:Document/ns1:Style/ns1:IconStyle/ns1:Icon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B3" tableType="xml" totalsRowShown="0" connectionId="1">
  <autoFilter ref="A1:B3"/>
  <tableColumns count="2">
    <tableColumn id="1" uniqueName="ns1:key" name="ns1:key">
      <xmlColumnPr mapId="1" xpath="/ns1:kml/ns1:Document/ns1:StyleMap/ns1:Pair/ns1:key" xmlDataType="string"/>
    </tableColumn>
    <tableColumn id="2" uniqueName="ns1:styleUrl" name="ns1:styleUrl">
      <xmlColumnPr mapId="1" xpath="/ns1:kml/ns1:Document/ns1:StyleMap/ns1:Pair/ns1:styleUrl" xmlDataType="string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A362" tableType="xml" totalsRowShown="0" connectionId="1">
  <autoFilter ref="A1:A362"/>
  <tableColumns count="1">
    <tableColumn id="1" uniqueName="ns2:coord" name="ns2:coord" dataDxfId="0">
      <calculatedColumnFormula>H2</calculatedColumnFormula>
      <xmlColumnPr mapId="1" xpath="/ns1:kml/ns1:Document/ns1:Placemark/ns2:Track/ns2:coord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1" r="A1" connectionId="1">
    <xmlCellPr id="1" uniqueName="ns1:name">
      <xmlPr mapId="1" xpath="/ns1:kml/ns1:Document/ns1:name" xmlDataType="string"/>
    </xmlCellPr>
  </singleXmlCell>
</singleXmlCells>
</file>

<file path=xl/tables/tableSingleCells2.xml><?xml version="1.0" encoding="utf-8"?>
<singleXmlCells xmlns="http://schemas.openxmlformats.org/spreadsheetml/2006/main">
  <singleXmlCell id="4" r="A1" connectionId="1">
    <xmlCellPr id="1" uniqueName="id">
      <xmlPr mapId="1" xpath="/ns1:kml/ns1:Document/ns1:StyleMap/@id" xmlDataType="string"/>
    </xmlCellPr>
  </singleXmlCell>
</singleXmlCells>
</file>

<file path=xl/tables/tableSingleCells3.xml><?xml version="1.0" encoding="utf-8"?>
<singleXmlCells xmlns="http://schemas.openxmlformats.org/spreadsheetml/2006/main">
  <singleXmlCell id="7" r="A1" connectionId="1">
    <xmlCellPr id="1" uniqueName="ns1:name">
      <xmlPr mapId="1" xpath="/ns1:kml/ns1:Document/ns1:Placemark/ns1:name" xmlDataType="string"/>
    </xmlCellPr>
  </singleXmlCell>
  <singleXmlCell id="8" r="B1" connectionId="1">
    <xmlCellPr id="1" uniqueName="ns1:styleUrl">
      <xmlPr mapId="1" xpath="/ns1:kml/ns1:Document/ns1:Placemark/ns1:styleUrl" xmlDataType="string"/>
    </xmlCellPr>
  </singleXmlCell>
  <singleXmlCell id="9" r="C1" connectionId="1">
    <xmlCellPr id="1" uniqueName="ns2:balloonVisibility">
      <xmlPr mapId="1" xpath="/ns1:kml/ns1:Document/ns1:Placemark/ns2:balloonVisibility" xmlDataType="integer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0" bestFit="1" customWidth="1"/>
  </cols>
  <sheetData>
    <row r="1" spans="1:1" x14ac:dyDescent="0.25">
      <c r="A1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" sqref="C1"/>
    </sheetView>
  </sheetViews>
  <sheetFormatPr defaultRowHeight="15" x14ac:dyDescent="0.25"/>
  <cols>
    <col min="1" max="1" width="7.140625" bestFit="1" customWidth="1"/>
    <col min="2" max="2" width="10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6</v>
      </c>
      <c r="B2" s="1"/>
    </row>
    <row r="3" spans="1:2" x14ac:dyDescent="0.25">
      <c r="A3" s="1" t="s">
        <v>7</v>
      </c>
      <c r="B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7.140625" customWidth="1"/>
  </cols>
  <sheetData>
    <row r="1" spans="1:1" x14ac:dyDescent="0.25">
      <c r="A1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cols>
    <col min="1" max="1" width="10" bestFit="1" customWidth="1"/>
    <col min="2" max="2" width="13.855468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1" t="s">
        <v>9</v>
      </c>
      <c r="B2" s="1" t="s">
        <v>11</v>
      </c>
    </row>
    <row r="3" spans="1:2" x14ac:dyDescent="0.25">
      <c r="A3" s="1" t="s">
        <v>10</v>
      </c>
      <c r="B3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cols>
    <col min="1" max="1" width="6.140625" customWidth="1"/>
    <col min="2" max="2" width="8.140625" customWidth="1"/>
    <col min="3" max="3" width="2" customWidth="1"/>
  </cols>
  <sheetData>
    <row r="1" spans="1:3" x14ac:dyDescent="0.25">
      <c r="A1" s="2" t="str">
        <f>Control!B5</f>
        <v>hello</v>
      </c>
      <c r="B1" s="1" t="s">
        <v>13</v>
      </c>
      <c r="C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2"/>
  <sheetViews>
    <sheetView zoomScale="85" zoomScaleNormal="85" workbookViewId="0">
      <selection activeCell="A2" sqref="A2:A362"/>
    </sheetView>
  </sheetViews>
  <sheetFormatPr defaultRowHeight="15" x14ac:dyDescent="0.25"/>
  <cols>
    <col min="1" max="1" width="36.5703125" bestFit="1" customWidth="1"/>
  </cols>
  <sheetData>
    <row r="1" spans="1:8" x14ac:dyDescent="0.25">
      <c r="A1" t="s">
        <v>4</v>
      </c>
      <c r="C1" t="s">
        <v>24</v>
      </c>
      <c r="D1" t="s">
        <v>25</v>
      </c>
      <c r="E1" t="s">
        <v>20</v>
      </c>
      <c r="F1" t="s">
        <v>21</v>
      </c>
      <c r="G1" t="s">
        <v>26</v>
      </c>
      <c r="H1" t="s">
        <v>27</v>
      </c>
    </row>
    <row r="2" spans="1:8" x14ac:dyDescent="0.25">
      <c r="A2" s="2" t="str">
        <f>H2</f>
        <v>-123.156257460554 49.0136347527194 0</v>
      </c>
      <c r="C2">
        <v>0</v>
      </c>
      <c r="D2">
        <f t="shared" ref="D2:D64" si="0">RADIANS(C2)</f>
        <v>0</v>
      </c>
      <c r="E2">
        <f>(Control!$B$3 + ATAN2(COS(Control!$B$4 / Control!$B$6) - SIN(Control!$C$3) * SIN(F2 * PI() / 180), SIN(D2) * SIN(Control!$B$4 / Control!$B$6) * COS(Control!$C$3))) * 180 / PI()</f>
        <v>-123.15625746055399</v>
      </c>
      <c r="F2">
        <f>(ASIN(SIN(Control!$C$3) * COS(Control!$B$4 / Control!$B$6) + COS(Control!$C$3) * SIN(Control!$B$4 /Control!$B$6) * COS(Track!D2))) * 180 / PI()</f>
        <v>49.013634752719383</v>
      </c>
      <c r="G2">
        <v>0</v>
      </c>
      <c r="H2" t="str">
        <f t="shared" ref="H2:H65" si="1">E2&amp;" "&amp;F2&amp;" "&amp;G2</f>
        <v>-123.156257460554 49.0136347527194 0</v>
      </c>
    </row>
    <row r="3" spans="1:8" x14ac:dyDescent="0.25">
      <c r="A3" s="2" t="str">
        <f t="shared" ref="A3:A66" si="2">H3</f>
        <v>-123.156137942744 49.0136340685649 0</v>
      </c>
      <c r="C3">
        <v>1</v>
      </c>
      <c r="D3">
        <f t="shared" si="0"/>
        <v>1.7453292519943295E-2</v>
      </c>
      <c r="E3">
        <f>(Control!$B$3 + ATAN2(COS(Control!$B$4 / Control!$B$6) - SIN(Control!$C$3) * SIN(F3 * PI() / 180), SIN(D3) * SIN(Control!$B$4 / Control!$B$6) * COS(Control!$C$3))) * 180 / PI()</f>
        <v>-123.15613794274404</v>
      </c>
      <c r="F3">
        <f>(ASIN(SIN(Control!$C$3) * COS(Control!$B$4 / Control!$B$6) + COS(Control!$C$3) * SIN(Control!$B$4 /Control!$B$6) * COS(Track!D3))) * 180 / PI()</f>
        <v>49.013634068564855</v>
      </c>
      <c r="G3">
        <v>0</v>
      </c>
      <c r="H3" t="str">
        <f t="shared" si="1"/>
        <v>-123.156137942744 49.0136340685649 0</v>
      </c>
    </row>
    <row r="4" spans="1:8" x14ac:dyDescent="0.25">
      <c r="A4" s="2" t="str">
        <f t="shared" si="2"/>
        <v>-123.15601846135 49.0136320163097 0</v>
      </c>
      <c r="C4">
        <v>2</v>
      </c>
      <c r="D4">
        <f t="shared" si="0"/>
        <v>3.4906585039886591E-2</v>
      </c>
      <c r="E4">
        <f>(Control!$B$3 + ATAN2(COS(Control!$B$4 / Control!$B$6) - SIN(Control!$C$3) * SIN(F4 * PI() / 180), SIN(D4) * SIN(Control!$B$4 / Control!$B$6) * COS(Control!$C$3))) * 180 / PI()</f>
        <v>-123.15601846135023</v>
      </c>
      <c r="F4">
        <f>(ASIN(SIN(Control!$C$3) * COS(Control!$B$4 / Control!$B$6) + COS(Control!$C$3) * SIN(Control!$B$4 /Control!$B$6) * COS(Track!D4))) * 180 / PI()</f>
        <v>49.013632016309728</v>
      </c>
      <c r="G4">
        <v>0</v>
      </c>
      <c r="H4" t="str">
        <f t="shared" si="1"/>
        <v>-123.15601846135 49.0136320163097 0</v>
      </c>
    </row>
    <row r="5" spans="1:8" x14ac:dyDescent="0.25">
      <c r="A5" s="2" t="str">
        <f t="shared" si="2"/>
        <v>-123.155899052778 49.0136285965793 0</v>
      </c>
      <c r="C5">
        <v>3</v>
      </c>
      <c r="D5">
        <f t="shared" si="0"/>
        <v>5.235987755982989E-2</v>
      </c>
      <c r="E5">
        <f>(Control!$B$3 + ATAN2(COS(Control!$B$4 / Control!$B$6) - SIN(Control!$C$3) * SIN(F5 * PI() / 180), SIN(D5) * SIN(Control!$B$4 / Control!$B$6) * COS(Control!$C$3))) * 180 / PI()</f>
        <v>-123.15589905277756</v>
      </c>
      <c r="F5">
        <f>(ASIN(SIN(Control!$C$3) * COS(Control!$B$4 / Control!$B$6) + COS(Control!$C$3) * SIN(Control!$B$4 /Control!$B$6) * COS(Track!D5))) * 180 / PI()</f>
        <v>49.013628596579309</v>
      </c>
      <c r="G5">
        <v>0</v>
      </c>
      <c r="H5" t="str">
        <f t="shared" si="1"/>
        <v>-123.155899052778 49.0136285965793 0</v>
      </c>
    </row>
    <row r="6" spans="1:8" x14ac:dyDescent="0.25">
      <c r="A6" s="2" t="str">
        <f t="shared" si="2"/>
        <v>-123.155779753409 49.0136238104156 0</v>
      </c>
      <c r="C6">
        <v>4</v>
      </c>
      <c r="D6">
        <f t="shared" si="0"/>
        <v>6.9813170079773182E-2</v>
      </c>
      <c r="E6">
        <f>(Control!$B$3 + ATAN2(COS(Control!$B$4 / Control!$B$6) - SIN(Control!$C$3) * SIN(F6 * PI() / 180), SIN(D6) * SIN(Control!$B$4 / Control!$B$6) * COS(Control!$C$3))) * 180 / PI()</f>
        <v>-123.15577975340888</v>
      </c>
      <c r="F6">
        <f>(ASIN(SIN(Control!$C$3) * COS(Control!$B$4 / Control!$B$6) + COS(Control!$C$3) * SIN(Control!$B$4 /Control!$B$6) * COS(Track!D6))) * 180 / PI()</f>
        <v>49.013623810415567</v>
      </c>
      <c r="G6">
        <v>0</v>
      </c>
      <c r="H6" t="str">
        <f t="shared" si="1"/>
        <v>-123.155779753409 49.0136238104156 0</v>
      </c>
    </row>
    <row r="7" spans="1:8" x14ac:dyDescent="0.25">
      <c r="A7" s="2" t="str">
        <f t="shared" si="2"/>
        <v>-123.155660599594 49.0136176592768 0</v>
      </c>
      <c r="C7">
        <v>5</v>
      </c>
      <c r="D7">
        <f t="shared" si="0"/>
        <v>8.7266462599716474E-2</v>
      </c>
      <c r="E7">
        <f>(Control!$B$3 + ATAN2(COS(Control!$B$4 / Control!$B$6) - SIN(Control!$C$3) * SIN(F7 * PI() / 180), SIN(D7) * SIN(Control!$B$4 / Control!$B$6) * COS(Control!$C$3))) * 180 / PI()</f>
        <v>-123.15566059959373</v>
      </c>
      <c r="F7">
        <f>(ASIN(SIN(Control!$C$3) * COS(Control!$B$4 / Control!$B$6) + COS(Control!$C$3) * SIN(Control!$B$4 /Control!$B$6) * COS(Track!D7))) * 180 / PI()</f>
        <v>49.013617659276818</v>
      </c>
      <c r="G7">
        <v>0</v>
      </c>
      <c r="H7" t="str">
        <f t="shared" si="1"/>
        <v>-123.155660599594 49.0136176592768 0</v>
      </c>
    </row>
    <row r="8" spans="1:8" x14ac:dyDescent="0.25">
      <c r="A8" s="2" t="str">
        <f t="shared" si="2"/>
        <v>-123.155541627637 49.0136101450372 0</v>
      </c>
      <c r="C8">
        <v>6</v>
      </c>
      <c r="D8">
        <f t="shared" si="0"/>
        <v>0.10471975511965978</v>
      </c>
      <c r="E8">
        <f>(Control!$B$3 + ATAN2(COS(Control!$B$4 / Control!$B$6) - SIN(Control!$C$3) * SIN(F8 * PI() / 180), SIN(D8) * SIN(Control!$B$4 / Control!$B$6) * COS(Control!$C$3))) * 180 / PI()</f>
        <v>-123.15554162763722</v>
      </c>
      <c r="F8">
        <f>(ASIN(SIN(Control!$C$3) * COS(Control!$B$4 / Control!$B$6) + COS(Control!$C$3) * SIN(Control!$B$4 /Control!$B$6) * COS(Track!D8))) * 180 / PI()</f>
        <v>49.013610145037227</v>
      </c>
      <c r="G8">
        <v>0</v>
      </c>
      <c r="H8" t="str">
        <f t="shared" si="1"/>
        <v>-123.155541627637 49.0136101450372 0</v>
      </c>
    </row>
    <row r="9" spans="1:8" x14ac:dyDescent="0.25">
      <c r="A9" s="2" t="str">
        <f t="shared" si="2"/>
        <v>-123.155422873789 49.0136012699863 0</v>
      </c>
      <c r="C9">
        <v>7</v>
      </c>
      <c r="D9">
        <f t="shared" si="0"/>
        <v>0.12217304763960307</v>
      </c>
      <c r="E9">
        <f>(Control!$B$3 + ATAN2(COS(Control!$B$4 / Control!$B$6) - SIN(Control!$C$3) * SIN(F9 * PI() / 180), SIN(D9) * SIN(Control!$B$4 / Control!$B$6) * COS(Control!$C$3))) * 180 / PI()</f>
        <v>-123.15542287378904</v>
      </c>
      <c r="F9">
        <f>(ASIN(SIN(Control!$C$3) * COS(Control!$B$4 / Control!$B$6) + COS(Control!$C$3) * SIN(Control!$B$4 /Control!$B$6) * COS(Track!D9))) * 180 / PI()</f>
        <v>49.013601269986339</v>
      </c>
      <c r="G9">
        <v>0</v>
      </c>
      <c r="H9" t="str">
        <f t="shared" si="1"/>
        <v>-123.155422873789 49.0136012699863 0</v>
      </c>
    </row>
    <row r="10" spans="1:8" x14ac:dyDescent="0.25">
      <c r="A10" s="2" t="str">
        <f t="shared" si="2"/>
        <v>-123.155304374232 49.0135910368283 0</v>
      </c>
      <c r="C10">
        <v>8</v>
      </c>
      <c r="D10">
        <f t="shared" si="0"/>
        <v>0.13962634015954636</v>
      </c>
      <c r="E10">
        <f>(Control!$B$3 + ATAN2(COS(Control!$B$4 / Control!$B$6) - SIN(Control!$C$3) * SIN(F10 * PI() / 180), SIN(D10) * SIN(Control!$B$4 / Control!$B$6) * COS(Control!$C$3))) * 180 / PI()</f>
        <v>-123.15530437423239</v>
      </c>
      <c r="F10">
        <f>(ASIN(SIN(Control!$C$3) * COS(Control!$B$4 / Control!$B$6) + COS(Control!$C$3) * SIN(Control!$B$4 /Control!$B$6) * COS(Track!D10))) * 180 / PI()</f>
        <v>49.013591036828316</v>
      </c>
      <c r="G10">
        <v>0</v>
      </c>
      <c r="H10" t="str">
        <f t="shared" si="1"/>
        <v>-123.155304374232 49.0135910368283 0</v>
      </c>
    </row>
    <row r="11" spans="1:8" x14ac:dyDescent="0.25">
      <c r="A11" s="2" t="str">
        <f t="shared" si="2"/>
        <v>-123.155186165073 49.0135794486811 0</v>
      </c>
      <c r="C11">
        <v>9</v>
      </c>
      <c r="D11">
        <f t="shared" si="0"/>
        <v>0.15707963267948966</v>
      </c>
      <c r="E11">
        <f>(Control!$B$3 + ATAN2(COS(Control!$B$4 / Control!$B$6) - SIN(Control!$C$3) * SIN(F11 * PI() / 180), SIN(D11) * SIN(Control!$B$4 / Control!$B$6) * COS(Control!$C$3))) * 180 / PI()</f>
        <v>-123.15518616507285</v>
      </c>
      <c r="F11">
        <f>(ASIN(SIN(Control!$C$3) * COS(Control!$B$4 / Control!$B$6) + COS(Control!$C$3) * SIN(Control!$B$4 /Control!$B$6) * COS(Track!D11))) * 180 / PI()</f>
        <v>49.013579448681121</v>
      </c>
      <c r="G11">
        <v>0</v>
      </c>
      <c r="H11" t="str">
        <f t="shared" si="1"/>
        <v>-123.155186165073 49.0135794486811 0</v>
      </c>
    </row>
    <row r="12" spans="1:8" x14ac:dyDescent="0.25">
      <c r="A12" s="2" t="str">
        <f t="shared" si="2"/>
        <v>-123.155068282328 49.0135665090755 0</v>
      </c>
      <c r="C12">
        <v>10</v>
      </c>
      <c r="D12">
        <f t="shared" si="0"/>
        <v>0.17453292519943295</v>
      </c>
      <c r="E12">
        <f>(Control!$B$3 + ATAN2(COS(Control!$B$4 / Control!$B$6) - SIN(Control!$C$3) * SIN(F12 * PI() / 180), SIN(D12) * SIN(Control!$B$4 / Control!$B$6) * COS(Control!$C$3))) * 180 / PI()</f>
        <v>-123.15506828232756</v>
      </c>
      <c r="F12">
        <f>(ASIN(SIN(Control!$C$3) * COS(Control!$B$4 / Control!$B$6) + COS(Control!$C$3) * SIN(Control!$B$4 /Control!$B$6) * COS(Track!D12))) * 180 / PI()</f>
        <v>49.013566509075545</v>
      </c>
      <c r="G12">
        <v>0</v>
      </c>
      <c r="H12" t="str">
        <f t="shared" si="1"/>
        <v>-123.155068282328 49.0135665090755 0</v>
      </c>
    </row>
    <row r="13" spans="1:8" x14ac:dyDescent="0.25">
      <c r="A13" s="2" t="str">
        <f t="shared" si="2"/>
        <v>-123.154950761914 49.0135522219542 0</v>
      </c>
      <c r="C13">
        <v>11</v>
      </c>
      <c r="D13">
        <f t="shared" si="0"/>
        <v>0.19198621771937624</v>
      </c>
      <c r="E13">
        <f>(Control!$B$3 + ATAN2(COS(Control!$B$4 / Control!$B$6) - SIN(Control!$C$3) * SIN(F13 * PI() / 180), SIN(D13) * SIN(Control!$B$4 / Control!$B$6) * COS(Control!$C$3))) * 180 / PI()</f>
        <v>-123.15495076191398</v>
      </c>
      <c r="F13">
        <f>(ASIN(SIN(Control!$C$3) * COS(Control!$B$4 / Control!$B$6) + COS(Control!$C$3) * SIN(Control!$B$4 /Control!$B$6) * COS(Track!D13))) * 180 / PI()</f>
        <v>49.013552221954178</v>
      </c>
      <c r="G13">
        <v>0</v>
      </c>
      <c r="H13" t="str">
        <f t="shared" si="1"/>
        <v>-123.154950761914 49.0135522219542 0</v>
      </c>
    </row>
    <row r="14" spans="1:8" x14ac:dyDescent="0.25">
      <c r="A14" s="2" t="str">
        <f t="shared" si="2"/>
        <v>-123.154833639639 49.0135365916702 0</v>
      </c>
      <c r="C14">
        <v>12</v>
      </c>
      <c r="D14">
        <f t="shared" si="0"/>
        <v>0.20943951023931956</v>
      </c>
      <c r="E14">
        <f>(Control!$B$3 + ATAN2(COS(Control!$B$4 / Control!$B$6) - SIN(Control!$C$3) * SIN(F14 * PI() / 180), SIN(D14) * SIN(Control!$B$4 / Control!$B$6) * COS(Control!$C$3))) * 180 / PI()</f>
        <v>-123.15483363963926</v>
      </c>
      <c r="F14">
        <f>(ASIN(SIN(Control!$C$3) * COS(Control!$B$4 / Control!$B$6) + COS(Control!$C$3) * SIN(Control!$B$4 /Control!$B$6) * COS(Track!D14))) * 180 / PI()</f>
        <v>49.013536591670153</v>
      </c>
      <c r="G14">
        <v>0</v>
      </c>
      <c r="H14" t="str">
        <f t="shared" si="1"/>
        <v>-123.154833639639 49.0135365916702 0</v>
      </c>
    </row>
    <row r="15" spans="1:8" x14ac:dyDescent="0.25">
      <c r="A15" s="2" t="str">
        <f t="shared" si="2"/>
        <v>-123.154716951189 49.0135196229859 0</v>
      </c>
      <c r="C15">
        <v>13</v>
      </c>
      <c r="D15">
        <f t="shared" si="0"/>
        <v>0.22689280275926285</v>
      </c>
      <c r="E15">
        <f>(Control!$B$3 + ATAN2(COS(Control!$B$4 / Control!$B$6) - SIN(Control!$C$3) * SIN(F15 * PI() / 180), SIN(D15) * SIN(Control!$B$4 / Control!$B$6) * COS(Control!$C$3))) * 180 / PI()</f>
        <v>-123.15471695118896</v>
      </c>
      <c r="F15">
        <f>(ASIN(SIN(Control!$C$3) * COS(Control!$B$4 / Control!$B$6) + COS(Control!$C$3) * SIN(Control!$B$4 /Control!$B$6) * COS(Track!D15))) * 180 / PI()</f>
        <v>49.013519622985896</v>
      </c>
      <c r="G15">
        <v>0</v>
      </c>
      <c r="H15" t="str">
        <f t="shared" si="1"/>
        <v>-123.154716951189 49.0135196229859 0</v>
      </c>
    </row>
    <row r="16" spans="1:8" x14ac:dyDescent="0.25">
      <c r="A16" s="2" t="str">
        <f t="shared" si="2"/>
        <v>-123.154600732117 49.0135013210716 0</v>
      </c>
      <c r="C16">
        <v>14</v>
      </c>
      <c r="D16">
        <f t="shared" si="0"/>
        <v>0.24434609527920614</v>
      </c>
      <c r="E16">
        <f>(Control!$B$3 + ATAN2(COS(Control!$B$4 / Control!$B$6) - SIN(Control!$C$3) * SIN(F16 * PI() / 180), SIN(D16) * SIN(Control!$B$4 / Control!$B$6) * COS(Control!$C$3))) * 180 / PI()</f>
        <v>-123.15460073211653</v>
      </c>
      <c r="F16">
        <f>(ASIN(SIN(Control!$C$3) * COS(Control!$B$4 / Control!$B$6) + COS(Control!$C$3) * SIN(Control!$B$4 /Control!$B$6) * COS(Track!D16))) * 180 / PI()</f>
        <v>49.013501321071587</v>
      </c>
      <c r="G16">
        <v>0</v>
      </c>
      <c r="H16" t="str">
        <f t="shared" si="1"/>
        <v>-123.154600732117 49.0135013210716 0</v>
      </c>
    </row>
    <row r="17" spans="1:8" x14ac:dyDescent="0.25">
      <c r="A17" s="2" t="str">
        <f t="shared" si="2"/>
        <v>-123.154485017832 49.0134816915036 0</v>
      </c>
      <c r="C17">
        <v>15</v>
      </c>
      <c r="D17">
        <f t="shared" si="0"/>
        <v>0.26179938779914941</v>
      </c>
      <c r="E17">
        <f>(Control!$B$3 + ATAN2(COS(Control!$B$4 / Control!$B$6) - SIN(Control!$C$3) * SIN(F17 * PI() / 180), SIN(D17) * SIN(Control!$B$4 / Control!$B$6) * COS(Control!$C$3))) * 180 / PI()</f>
        <v>-123.15448501783214</v>
      </c>
      <c r="F17">
        <f>(ASIN(SIN(Control!$C$3) * COS(Control!$B$4 / Control!$B$6) + COS(Control!$C$3) * SIN(Control!$B$4 /Control!$B$6) * COS(Track!D17))) * 180 / PI()</f>
        <v>49.013481691503642</v>
      </c>
      <c r="G17">
        <v>0</v>
      </c>
      <c r="H17" t="str">
        <f t="shared" si="1"/>
        <v>-123.154485017832 49.0134816915036 0</v>
      </c>
    </row>
    <row r="18" spans="1:8" x14ac:dyDescent="0.25">
      <c r="A18" s="2" t="str">
        <f t="shared" si="2"/>
        <v>-123.154369843592 49.013460740263 0</v>
      </c>
      <c r="C18">
        <v>16</v>
      </c>
      <c r="D18">
        <f t="shared" si="0"/>
        <v>0.27925268031909273</v>
      </c>
      <c r="E18">
        <f>(Control!$B$3 + ATAN2(COS(Control!$B$4 / Control!$B$6) - SIN(Control!$C$3) * SIN(F18 * PI() / 180), SIN(D18) * SIN(Control!$B$4 / Control!$B$6) * COS(Control!$C$3))) * 180 / PI()</f>
        <v>-123.15436984359214</v>
      </c>
      <c r="F18">
        <f>(ASIN(SIN(Control!$C$3) * COS(Control!$B$4 / Control!$B$6) + COS(Control!$C$3) * SIN(Control!$B$4 /Control!$B$6) * COS(Track!D18))) * 180 / PI()</f>
        <v>49.013460740262957</v>
      </c>
      <c r="G18">
        <v>0</v>
      </c>
      <c r="H18" t="str">
        <f t="shared" si="1"/>
        <v>-123.154369843592 49.013460740263 0</v>
      </c>
    </row>
    <row r="19" spans="1:8" x14ac:dyDescent="0.25">
      <c r="A19" s="2" t="str">
        <f t="shared" si="2"/>
        <v>-123.154255244488 49.0134384737332 0</v>
      </c>
      <c r="C19">
        <v>17</v>
      </c>
      <c r="D19">
        <f t="shared" si="0"/>
        <v>0.29670597283903605</v>
      </c>
      <c r="E19">
        <f>(Control!$B$3 + ATAN2(COS(Control!$B$4 / Control!$B$6) - SIN(Control!$C$3) * SIN(F19 * PI() / 180), SIN(D19) * SIN(Control!$B$4 / Control!$B$6) * COS(Control!$C$3))) * 180 / PI()</f>
        <v>-123.15425524448813</v>
      </c>
      <c r="F19">
        <f>(ASIN(SIN(Control!$C$3) * COS(Control!$B$4 / Control!$B$6) + COS(Control!$C$3) * SIN(Control!$B$4 /Control!$B$6) * COS(Track!D19))) * 180 / PI()</f>
        <v>49.013438473733181</v>
      </c>
      <c r="G19">
        <v>0</v>
      </c>
      <c r="H19" t="str">
        <f t="shared" si="1"/>
        <v>-123.154255244488 49.0134384737332 0</v>
      </c>
    </row>
    <row r="20" spans="1:8" x14ac:dyDescent="0.25">
      <c r="A20" s="2" t="str">
        <f t="shared" si="2"/>
        <v>-123.154141255436 49.0134148986987 0</v>
      </c>
      <c r="C20">
        <v>18</v>
      </c>
      <c r="D20">
        <f t="shared" si="0"/>
        <v>0.31415926535897931</v>
      </c>
      <c r="E20">
        <f>(Control!$B$3 + ATAN2(COS(Control!$B$4 / Control!$B$6) - SIN(Control!$C$3) * SIN(F20 * PI() / 180), SIN(D20) * SIN(Control!$B$4 / Control!$B$6) * COS(Control!$C$3))) * 180 / PI()</f>
        <v>-123.15414125543637</v>
      </c>
      <c r="F20">
        <f>(ASIN(SIN(Control!$C$3) * COS(Control!$B$4 / Control!$B$6) + COS(Control!$C$3) * SIN(Control!$B$4 /Control!$B$6) * COS(Track!D20))) * 180 / PI()</f>
        <v>49.013414898698656</v>
      </c>
      <c r="G20">
        <v>0</v>
      </c>
      <c r="H20" t="str">
        <f t="shared" si="1"/>
        <v>-123.154141255436 49.0134148986987 0</v>
      </c>
    </row>
    <row r="21" spans="1:8" x14ac:dyDescent="0.25">
      <c r="A21" s="2" t="str">
        <f t="shared" si="2"/>
        <v>-123.154027911167 49.0133900223424 0</v>
      </c>
      <c r="C21">
        <v>19</v>
      </c>
      <c r="D21">
        <f t="shared" si="0"/>
        <v>0.33161255787892263</v>
      </c>
      <c r="E21">
        <f>(Control!$B$3 + ATAN2(COS(Control!$B$4 / Control!$B$6) - SIN(Control!$C$3) * SIN(F21 * PI() / 180), SIN(D21) * SIN(Control!$B$4 / Control!$B$6) * COS(Control!$C$3))) * 180 / PI()</f>
        <v>-123.15402791116713</v>
      </c>
      <c r="F21">
        <f>(ASIN(SIN(Control!$C$3) * COS(Control!$B$4 / Control!$B$6) + COS(Control!$C$3) * SIN(Control!$B$4 /Control!$B$6) * COS(Track!D21))) * 180 / PI()</f>
        <v>49.013390022342428</v>
      </c>
      <c r="G21">
        <v>0</v>
      </c>
      <c r="H21" t="str">
        <f t="shared" si="1"/>
        <v>-123.154027911167 49.0133900223424 0</v>
      </c>
    </row>
    <row r="22" spans="1:8" x14ac:dyDescent="0.25">
      <c r="A22" s="2" t="str">
        <f t="shared" si="2"/>
        <v>-123.153915246214 49.013363852244 0</v>
      </c>
      <c r="C22">
        <v>20</v>
      </c>
      <c r="D22">
        <f t="shared" si="0"/>
        <v>0.3490658503988659</v>
      </c>
      <c r="E22">
        <f>(Control!$B$3 + ATAN2(COS(Control!$B$4 / Control!$B$6) - SIN(Control!$C$3) * SIN(F22 * PI() / 180), SIN(D22) * SIN(Control!$B$4 / Control!$B$6) * COS(Control!$C$3))) * 180 / PI()</f>
        <v>-123.15391524621401</v>
      </c>
      <c r="F22">
        <f>(ASIN(SIN(Control!$C$3) * COS(Control!$B$4 / Control!$B$6) + COS(Control!$C$3) * SIN(Control!$B$4 /Control!$B$6) * COS(Track!D22))) * 180 / PI()</f>
        <v>49.013363852244012</v>
      </c>
      <c r="G22">
        <v>0</v>
      </c>
      <c r="H22" t="str">
        <f t="shared" si="1"/>
        <v>-123.153915246214 49.013363852244 0</v>
      </c>
    </row>
    <row r="23" spans="1:8" x14ac:dyDescent="0.25">
      <c r="A23" s="2" t="str">
        <f t="shared" si="2"/>
        <v>-123.153803294904 49.0133363963771 0</v>
      </c>
      <c r="C23">
        <v>21</v>
      </c>
      <c r="D23">
        <f t="shared" si="0"/>
        <v>0.36651914291880922</v>
      </c>
      <c r="E23">
        <f>(Control!$B$3 + ATAN2(COS(Control!$B$4 / Control!$B$6) - SIN(Control!$C$3) * SIN(F23 * PI() / 180), SIN(D23) * SIN(Control!$B$4 / Control!$B$6) * COS(Control!$C$3))) * 180 / PI()</f>
        <v>-123.15380329490355</v>
      </c>
      <c r="F23">
        <f>(ASIN(SIN(Control!$C$3) * COS(Control!$B$4 / Control!$B$6) + COS(Control!$C$3) * SIN(Control!$B$4 /Control!$B$6) * COS(Track!D23))) * 180 / PI()</f>
        <v>49.01333639637712</v>
      </c>
      <c r="G23">
        <v>0</v>
      </c>
      <c r="H23" t="str">
        <f t="shared" si="1"/>
        <v>-123.153803294904 49.0133363963771 0</v>
      </c>
    </row>
    <row r="24" spans="1:8" x14ac:dyDescent="0.25">
      <c r="A24" s="2" t="str">
        <f t="shared" si="2"/>
        <v>-123.153692091345 49.0133076631072 0</v>
      </c>
      <c r="C24">
        <v>22</v>
      </c>
      <c r="D24">
        <f t="shared" si="0"/>
        <v>0.38397243543875248</v>
      </c>
      <c r="E24">
        <f>(Control!$B$3 + ATAN2(COS(Control!$B$4 / Control!$B$6) - SIN(Control!$C$3) * SIN(F24 * PI() / 180), SIN(D24) * SIN(Control!$B$4 / Control!$B$6) * COS(Control!$C$3))) * 180 / PI()</f>
        <v>-123.15369209134457</v>
      </c>
      <c r="F24">
        <f>(ASIN(SIN(Control!$C$3) * COS(Control!$B$4 / Control!$B$6) + COS(Control!$C$3) * SIN(Control!$B$4 /Control!$B$6) * COS(Track!D24))) * 180 / PI()</f>
        <v>49.013307663107184</v>
      </c>
      <c r="G24">
        <v>0</v>
      </c>
      <c r="H24" t="str">
        <f t="shared" si="1"/>
        <v>-123.153692091345 49.0133076631072 0</v>
      </c>
    </row>
    <row r="25" spans="1:8" x14ac:dyDescent="0.25">
      <c r="A25" s="2" t="str">
        <f t="shared" si="2"/>
        <v>-123.153581669418 49.0132776611888 0</v>
      </c>
      <c r="C25">
        <v>23</v>
      </c>
      <c r="D25">
        <f t="shared" si="0"/>
        <v>0.4014257279586958</v>
      </c>
      <c r="E25">
        <f>(Control!$B$3 + ATAN2(COS(Control!$B$4 / Control!$B$6) - SIN(Control!$C$3) * SIN(F25 * PI() / 180), SIN(D25) * SIN(Control!$B$4 / Control!$B$6) * COS(Control!$C$3))) * 180 / PI()</f>
        <v>-123.15358166941805</v>
      </c>
      <c r="F25">
        <f>(ASIN(SIN(Control!$C$3) * COS(Control!$B$4 / Control!$B$6) + COS(Control!$C$3) * SIN(Control!$B$4 /Control!$B$6) * COS(Track!D25))) * 180 / PI()</f>
        <v>49.01327766118883</v>
      </c>
      <c r="G25">
        <v>0</v>
      </c>
      <c r="H25" t="str">
        <f t="shared" si="1"/>
        <v>-123.153581669418 49.0132776611888 0</v>
      </c>
    </row>
    <row r="26" spans="1:8" x14ac:dyDescent="0.25">
      <c r="A26" s="2" t="str">
        <f t="shared" si="2"/>
        <v>-123.153472062766 49.0132463997633 0</v>
      </c>
      <c r="C26">
        <v>24</v>
      </c>
      <c r="D26">
        <f t="shared" si="0"/>
        <v>0.41887902047863912</v>
      </c>
      <c r="E26">
        <f>(Control!$B$3 + ATAN2(COS(Control!$B$4 / Control!$B$6) - SIN(Control!$C$3) * SIN(F26 * PI() / 180), SIN(D26) * SIN(Control!$B$4 / Control!$B$6) * COS(Control!$C$3))) * 180 / PI()</f>
        <v>-123.15347206276645</v>
      </c>
      <c r="F26">
        <f>(ASIN(SIN(Control!$C$3) * COS(Control!$B$4 / Control!$B$6) + COS(Control!$C$3) * SIN(Control!$B$4 /Control!$B$6) * COS(Track!D26))) * 180 / PI()</f>
        <v>49.013246399763254</v>
      </c>
      <c r="G26">
        <v>0</v>
      </c>
      <c r="H26" t="str">
        <f t="shared" si="1"/>
        <v>-123.153472062766 49.0132463997633 0</v>
      </c>
    </row>
    <row r="27" spans="1:8" x14ac:dyDescent="0.25">
      <c r="A27" s="2" t="str">
        <f t="shared" si="2"/>
        <v>-123.153363304784 49.0132138883553 0</v>
      </c>
      <c r="C27">
        <v>25</v>
      </c>
      <c r="D27">
        <f t="shared" si="0"/>
        <v>0.43633231299858238</v>
      </c>
      <c r="E27">
        <f>(Control!$B$3 + ATAN2(COS(Control!$B$4 / Control!$B$6) - SIN(Control!$C$3) * SIN(F27 * PI() / 180), SIN(D27) * SIN(Control!$B$4 / Control!$B$6) * COS(Control!$C$3))) * 180 / PI()</f>
        <v>-123.15336330478378</v>
      </c>
      <c r="F27">
        <f>(ASIN(SIN(Control!$C$3) * COS(Control!$B$4 / Control!$B$6) + COS(Control!$C$3) * SIN(Control!$B$4 /Control!$B$6) * COS(Track!D27))) * 180 / PI()</f>
        <v>49.013213888355324</v>
      </c>
      <c r="G27">
        <v>0</v>
      </c>
      <c r="H27" t="str">
        <f t="shared" si="1"/>
        <v>-123.153363304784 49.0132138883553 0</v>
      </c>
    </row>
    <row r="28" spans="1:8" x14ac:dyDescent="0.25">
      <c r="A28" s="2" t="str">
        <f t="shared" si="2"/>
        <v>-123.153255428605 49.0131801368708 0</v>
      </c>
      <c r="C28">
        <v>26</v>
      </c>
      <c r="D28">
        <f t="shared" si="0"/>
        <v>0.4537856055185257</v>
      </c>
      <c r="E28">
        <f>(Control!$B$3 + ATAN2(COS(Control!$B$4 / Control!$B$6) - SIN(Control!$C$3) * SIN(F28 * PI() / 180), SIN(D28) * SIN(Control!$B$4 / Control!$B$6) * COS(Control!$C$3))) * 180 / PI()</f>
        <v>-123.15325542860526</v>
      </c>
      <c r="F28">
        <f>(ASIN(SIN(Control!$C$3) * COS(Control!$B$4 / Control!$B$6) + COS(Control!$C$3) * SIN(Control!$B$4 /Control!$B$6) * COS(Track!D28))) * 180 / PI()</f>
        <v>49.013180136870758</v>
      </c>
      <c r="G28">
        <v>0</v>
      </c>
      <c r="H28" t="str">
        <f t="shared" si="1"/>
        <v>-123.153255428605 49.0131801368708 0</v>
      </c>
    </row>
    <row r="29" spans="1:8" x14ac:dyDescent="0.25">
      <c r="A29" s="2" t="str">
        <f t="shared" si="2"/>
        <v>-123.153148467097 49.0131451555931 0</v>
      </c>
      <c r="C29">
        <v>27</v>
      </c>
      <c r="D29">
        <f t="shared" si="0"/>
        <v>0.47123889803846897</v>
      </c>
      <c r="E29">
        <f>(Control!$B$3 + ATAN2(COS(Control!$B$4 / Control!$B$6) - SIN(Control!$C$3) * SIN(F29 * PI() / 180), SIN(D29) * SIN(Control!$B$4 / Control!$B$6) * COS(Control!$C$3))) * 180 / PI()</f>
        <v>-123.15314846709721</v>
      </c>
      <c r="F29">
        <f>(ASIN(SIN(Control!$C$3) * COS(Control!$B$4 / Control!$B$6) + COS(Control!$C$3) * SIN(Control!$B$4 /Control!$B$6) * COS(Track!D29))) * 180 / PI()</f>
        <v>49.013145155593136</v>
      </c>
      <c r="G29">
        <v>0</v>
      </c>
      <c r="H29" t="str">
        <f t="shared" si="1"/>
        <v>-123.153148467097 49.0131451555931 0</v>
      </c>
    </row>
    <row r="30" spans="1:8" x14ac:dyDescent="0.25">
      <c r="A30" s="2" t="str">
        <f t="shared" si="2"/>
        <v>-123.153042452847 49.0131089551806 0</v>
      </c>
      <c r="C30">
        <v>28</v>
      </c>
      <c r="D30">
        <f t="shared" si="0"/>
        <v>0.48869219055841229</v>
      </c>
      <c r="E30">
        <f>(Control!$B$3 + ATAN2(COS(Control!$B$4 / Control!$B$6) - SIN(Control!$C$3) * SIN(F30 * PI() / 180), SIN(D30) * SIN(Control!$B$4 / Control!$B$6) * COS(Control!$C$3))) * 180 / PI()</f>
        <v>-123.153042452847</v>
      </c>
      <c r="F30">
        <f>(ASIN(SIN(Control!$C$3) * COS(Control!$B$4 / Control!$B$6) + COS(Control!$C$3) * SIN(Control!$B$4 /Control!$B$6) * COS(Track!D30))) * 180 / PI()</f>
        <v>49.013108955180648</v>
      </c>
      <c r="G30">
        <v>0</v>
      </c>
      <c r="H30" t="str">
        <f t="shared" si="1"/>
        <v>-123.153042452847 49.0131089551806 0</v>
      </c>
    </row>
    <row r="31" spans="1:8" x14ac:dyDescent="0.25">
      <c r="A31" s="2" t="str">
        <f t="shared" si="2"/>
        <v>-123.152937418153 49.0130715466629 0</v>
      </c>
      <c r="C31">
        <v>29</v>
      </c>
      <c r="D31">
        <f t="shared" si="0"/>
        <v>0.50614548307835561</v>
      </c>
      <c r="E31">
        <f>(Control!$B$3 + ATAN2(COS(Control!$B$4 / Control!$B$6) - SIN(Control!$C$3) * SIN(F31 * PI() / 180), SIN(D31) * SIN(Control!$B$4 / Control!$B$6) * COS(Control!$C$3))) * 180 / PI()</f>
        <v>-123.15293741815336</v>
      </c>
      <c r="F31">
        <f>(ASIN(SIN(Control!$C$3) * COS(Control!$B$4 / Control!$B$6) + COS(Control!$C$3) * SIN(Control!$B$4 /Control!$B$6) * COS(Track!D31))) * 180 / PI()</f>
        <v>49.013071546662935</v>
      </c>
      <c r="G31">
        <v>0</v>
      </c>
      <c r="H31" t="str">
        <f t="shared" si="1"/>
        <v>-123.152937418153 49.0130715466629 0</v>
      </c>
    </row>
    <row r="32" spans="1:8" x14ac:dyDescent="0.25">
      <c r="A32" s="2" t="str">
        <f t="shared" si="2"/>
        <v>-123.152833395016 49.0130329414377 0</v>
      </c>
      <c r="C32">
        <v>30</v>
      </c>
      <c r="D32">
        <f t="shared" si="0"/>
        <v>0.52359877559829882</v>
      </c>
      <c r="E32">
        <f>(Control!$B$3 + ATAN2(COS(Control!$B$4 / Control!$B$6) - SIN(Control!$C$3) * SIN(F32 * PI() / 180), SIN(D32) * SIN(Control!$B$4 / Control!$B$6) * COS(Control!$C$3))) * 180 / PI()</f>
        <v>-123.15283339501617</v>
      </c>
      <c r="F32">
        <f>(ASIN(SIN(Control!$C$3) * COS(Control!$B$4 / Control!$B$6) + COS(Control!$C$3) * SIN(Control!$B$4 /Control!$B$6) * COS(Track!D32))) * 180 / PI()</f>
        <v>49.013032941437714</v>
      </c>
      <c r="G32">
        <v>0</v>
      </c>
      <c r="H32" t="str">
        <f t="shared" si="1"/>
        <v>-123.152833395016 49.0130329414377 0</v>
      </c>
    </row>
    <row r="33" spans="1:8" x14ac:dyDescent="0.25">
      <c r="A33" s="2" t="str">
        <f t="shared" si="2"/>
        <v>-123.152730415127 49.0129931512673 0</v>
      </c>
      <c r="C33">
        <v>31</v>
      </c>
      <c r="D33">
        <f t="shared" si="0"/>
        <v>0.54105206811824214</v>
      </c>
      <c r="E33">
        <f>(Control!$B$3 + ATAN2(COS(Control!$B$4 / Control!$B$6) - SIN(Control!$C$3) * SIN(F33 * PI() / 180), SIN(D33) * SIN(Control!$B$4 / Control!$B$6) * COS(Control!$C$3))) * 180 / PI()</f>
        <v>-123.15273041512697</v>
      </c>
      <c r="F33">
        <f>(ASIN(SIN(Control!$C$3) * COS(Control!$B$4 / Control!$B$6) + COS(Control!$C$3) * SIN(Control!$B$4 /Control!$B$6) * COS(Track!D33))) * 180 / PI()</f>
        <v>49.012993151267281</v>
      </c>
      <c r="G33">
        <v>0</v>
      </c>
      <c r="H33" t="str">
        <f t="shared" si="1"/>
        <v>-123.152730415127 49.0129931512673 0</v>
      </c>
    </row>
    <row r="34" spans="1:8" x14ac:dyDescent="0.25">
      <c r="A34" s="2" t="str">
        <f t="shared" si="2"/>
        <v>-123.152628509859 49.0129521882749 0</v>
      </c>
      <c r="C34">
        <v>32</v>
      </c>
      <c r="D34">
        <f t="shared" si="0"/>
        <v>0.55850536063818546</v>
      </c>
      <c r="E34">
        <f>(Control!$B$3 + ATAN2(COS(Control!$B$4 / Control!$B$6) - SIN(Control!$C$3) * SIN(F34 * PI() / 180), SIN(D34) * SIN(Control!$B$4 / Control!$B$6) * COS(Control!$C$3))) * 180 / PI()</f>
        <v>-123.15262850985921</v>
      </c>
      <c r="F34">
        <f>(ASIN(SIN(Control!$C$3) * COS(Control!$B$4 / Control!$B$6) + COS(Control!$C$3) * SIN(Control!$B$4 /Control!$B$6) * COS(Track!D34))) * 180 / PI()</f>
        <v>49.012952188274937</v>
      </c>
      <c r="G34">
        <v>0</v>
      </c>
      <c r="H34" t="str">
        <f t="shared" si="1"/>
        <v>-123.152628509859 49.0129521882749 0</v>
      </c>
    </row>
    <row r="35" spans="1:8" x14ac:dyDescent="0.25">
      <c r="A35" s="2" t="str">
        <f t="shared" si="2"/>
        <v>-123.152527710259 49.0129100649413 0</v>
      </c>
      <c r="C35">
        <v>33</v>
      </c>
      <c r="D35">
        <f t="shared" si="0"/>
        <v>0.57595865315812877</v>
      </c>
      <c r="E35">
        <f>(Control!$B$3 + ATAN2(COS(Control!$B$4 / Control!$B$6) - SIN(Control!$C$3) * SIN(F35 * PI() / 180), SIN(D35) * SIN(Control!$B$4 / Control!$B$6) * COS(Control!$C$3))) * 180 / PI()</f>
        <v>-123.15252771025868</v>
      </c>
      <c r="F35">
        <f>(ASIN(SIN(Control!$C$3) * COS(Control!$B$4 / Control!$B$6) + COS(Control!$C$3) * SIN(Control!$B$4 /Control!$B$6) * COS(Track!D35))) * 180 / PI()</f>
        <v>49.012910064941266</v>
      </c>
      <c r="G35">
        <v>0</v>
      </c>
      <c r="H35" t="str">
        <f t="shared" si="1"/>
        <v>-123.152527710259 49.0129100649413 0</v>
      </c>
    </row>
    <row r="36" spans="1:8" x14ac:dyDescent="0.25">
      <c r="A36" s="2" t="str">
        <f t="shared" si="2"/>
        <v>-123.152428047034 49.0128667941004 0</v>
      </c>
      <c r="C36">
        <v>34</v>
      </c>
      <c r="D36">
        <f t="shared" si="0"/>
        <v>0.59341194567807209</v>
      </c>
      <c r="E36">
        <f>(Control!$B$3 + ATAN2(COS(Control!$B$4 / Control!$B$6) - SIN(Control!$C$3) * SIN(F36 * PI() / 180), SIN(D36) * SIN(Control!$B$4 / Control!$B$6) * COS(Control!$C$3))) * 180 / PI()</f>
        <v>-123.15242804703409</v>
      </c>
      <c r="F36">
        <f>(ASIN(SIN(Control!$C$3) * COS(Control!$B$4 / Control!$B$6) + COS(Control!$C$3) * SIN(Control!$B$4 /Control!$B$6) * COS(Track!D36))) * 180 / PI()</f>
        <v>49.012866794100404</v>
      </c>
      <c r="G36">
        <v>0</v>
      </c>
      <c r="H36" t="str">
        <f t="shared" si="1"/>
        <v>-123.152428047034 49.0128667941004 0</v>
      </c>
    </row>
    <row r="37" spans="1:8" x14ac:dyDescent="0.25">
      <c r="A37" s="2" t="str">
        <f t="shared" si="2"/>
        <v>-123.152329550548 49.012822388936 0</v>
      </c>
      <c r="C37">
        <v>35</v>
      </c>
      <c r="D37">
        <f t="shared" si="0"/>
        <v>0.6108652381980153</v>
      </c>
      <c r="E37">
        <f>(Control!$B$3 + ATAN2(COS(Control!$B$4 / Control!$B$6) - SIN(Control!$C$3) * SIN(F37 * PI() / 180), SIN(D37) * SIN(Control!$B$4 / Control!$B$6) * COS(Control!$C$3))) * 180 / PI()</f>
        <v>-123.15232955054773</v>
      </c>
      <c r="F37">
        <f>(ASIN(SIN(Control!$C$3) * COS(Control!$B$4 / Control!$B$6) + COS(Control!$C$3) * SIN(Control!$B$4 /Control!$B$6) * COS(Track!D37))) * 180 / PI()</f>
        <v>49.012822388936009</v>
      </c>
      <c r="G37">
        <v>0</v>
      </c>
      <c r="H37" t="str">
        <f t="shared" si="1"/>
        <v>-123.152329550548 49.012822388936 0</v>
      </c>
    </row>
    <row r="38" spans="1:8" x14ac:dyDescent="0.25">
      <c r="A38" s="2" t="str">
        <f t="shared" si="2"/>
        <v>-123.152232250806 49.0127768629774 0</v>
      </c>
      <c r="C38">
        <v>36</v>
      </c>
      <c r="D38">
        <f t="shared" si="0"/>
        <v>0.62831853071795862</v>
      </c>
      <c r="E38">
        <f>(Control!$B$3 + ATAN2(COS(Control!$B$4 / Control!$B$6) - SIN(Control!$C$3) * SIN(F38 * PI() / 180), SIN(D38) * SIN(Control!$B$4 / Control!$B$6) * COS(Control!$C$3))) * 180 / PI()</f>
        <v>-123.15223225080602</v>
      </c>
      <c r="F38">
        <f>(ASIN(SIN(Control!$C$3) * COS(Control!$B$4 / Control!$B$6) + COS(Control!$C$3) * SIN(Control!$B$4 /Control!$B$6) * COS(Track!D38))) * 180 / PI()</f>
        <v>49.012776862977361</v>
      </c>
      <c r="G38">
        <v>0</v>
      </c>
      <c r="H38" t="str">
        <f t="shared" si="1"/>
        <v>-123.152232250806 49.0127768629774 0</v>
      </c>
    </row>
    <row r="39" spans="1:8" x14ac:dyDescent="0.25">
      <c r="A39" s="2" t="str">
        <f t="shared" si="2"/>
        <v>-123.152136177451 49.0127302300952 0</v>
      </c>
      <c r="C39">
        <v>37</v>
      </c>
      <c r="D39">
        <f t="shared" si="0"/>
        <v>0.64577182323790194</v>
      </c>
      <c r="E39">
        <f>(Control!$B$3 + ATAN2(COS(Control!$B$4 / Control!$B$6) - SIN(Control!$C$3) * SIN(F39 * PI() / 180), SIN(D39) * SIN(Control!$B$4 / Control!$B$6) * COS(Control!$C$3))) * 180 / PI()</f>
        <v>-123.15213617745064</v>
      </c>
      <c r="F39">
        <f>(ASIN(SIN(Control!$C$3) * COS(Control!$B$4 / Control!$B$6) + COS(Control!$C$3) * SIN(Control!$B$4 /Control!$B$6) * COS(Track!D39))) * 180 / PI()</f>
        <v>49.012730230095158</v>
      </c>
      <c r="G39">
        <v>0</v>
      </c>
      <c r="H39" t="str">
        <f t="shared" si="1"/>
        <v>-123.152136177451 49.0127302300952 0</v>
      </c>
    </row>
    <row r="40" spans="1:8" x14ac:dyDescent="0.25">
      <c r="A40" s="2" t="str">
        <f t="shared" si="2"/>
        <v>-123.152041359749 49.0126825044973 0</v>
      </c>
      <c r="C40">
        <v>38</v>
      </c>
      <c r="D40">
        <f t="shared" si="0"/>
        <v>0.66322511575784526</v>
      </c>
      <c r="E40">
        <f>(Control!$B$3 + ATAN2(COS(Control!$B$4 / Control!$B$6) - SIN(Control!$C$3) * SIN(F40 * PI() / 180), SIN(D40) * SIN(Control!$B$4 / Control!$B$6) * COS(Control!$C$3))) * 180 / PI()</f>
        <v>-123.15204135974936</v>
      </c>
      <c r="F40">
        <f>(ASIN(SIN(Control!$C$3) * COS(Control!$B$4 / Control!$B$6) + COS(Control!$C$3) * SIN(Control!$B$4 /Control!$B$6) * COS(Track!D40))) * 180 / PI()</f>
        <v>49.012682504497327</v>
      </c>
      <c r="G40">
        <v>0</v>
      </c>
      <c r="H40" t="str">
        <f t="shared" si="1"/>
        <v>-123.152041359749 49.0126825044973 0</v>
      </c>
    </row>
    <row r="41" spans="1:8" x14ac:dyDescent="0.25">
      <c r="A41" s="2" t="str">
        <f t="shared" si="2"/>
        <v>-123.151947826587 49.0126337007247 0</v>
      </c>
      <c r="C41">
        <v>39</v>
      </c>
      <c r="D41">
        <f t="shared" si="0"/>
        <v>0.68067840827778847</v>
      </c>
      <c r="E41">
        <f>(Control!$B$3 + ATAN2(COS(Control!$B$4 / Control!$B$6) - SIN(Control!$C$3) * SIN(F41 * PI() / 180), SIN(D41) * SIN(Control!$B$4 / Control!$B$6) * COS(Control!$C$3))) * 180 / PI()</f>
        <v>-123.15194782658712</v>
      </c>
      <c r="F41">
        <f>(ASIN(SIN(Control!$C$3) * COS(Control!$B$4 / Control!$B$6) + COS(Control!$C$3) * SIN(Control!$B$4 /Control!$B$6) * COS(Track!D41))) * 180 / PI()</f>
        <v>49.012633700724656</v>
      </c>
      <c r="G41">
        <v>0</v>
      </c>
      <c r="H41" t="str">
        <f t="shared" si="1"/>
        <v>-123.151947826587 49.0126337007247 0</v>
      </c>
    </row>
    <row r="42" spans="1:8" x14ac:dyDescent="0.25">
      <c r="A42" s="2" t="str">
        <f t="shared" si="2"/>
        <v>-123.151855606457 49.0125838336464 0</v>
      </c>
      <c r="C42">
        <v>40</v>
      </c>
      <c r="D42">
        <f t="shared" si="0"/>
        <v>0.69813170079773179</v>
      </c>
      <c r="E42">
        <f>(Control!$B$3 + ATAN2(COS(Control!$B$4 / Control!$B$6) - SIN(Control!$C$3) * SIN(F42 * PI() / 180), SIN(D42) * SIN(Control!$B$4 / Control!$B$6) * COS(Control!$C$3))) * 180 / PI()</f>
        <v>-123.15185560645723</v>
      </c>
      <c r="F42">
        <f>(ASIN(SIN(Control!$C$3) * COS(Control!$B$4 / Control!$B$6) + COS(Control!$C$3) * SIN(Control!$B$4 /Control!$B$6) * COS(Track!D42))) * 180 / PI()</f>
        <v>49.012583833646403</v>
      </c>
      <c r="G42">
        <v>0</v>
      </c>
      <c r="H42" t="str">
        <f t="shared" si="1"/>
        <v>-123.151855606457 49.0125838336464 0</v>
      </c>
    </row>
    <row r="43" spans="1:8" x14ac:dyDescent="0.25">
      <c r="A43" s="2" t="str">
        <f t="shared" si="2"/>
        <v>-123.151764727453 49.0125329184557 0</v>
      </c>
      <c r="C43">
        <v>41</v>
      </c>
      <c r="D43">
        <f t="shared" si="0"/>
        <v>0.71558499331767511</v>
      </c>
      <c r="E43">
        <f>(Control!$B$3 + ATAN2(COS(Control!$B$4 / Control!$B$6) - SIN(Control!$C$3) * SIN(F43 * PI() / 180), SIN(D43) * SIN(Control!$B$4 / Control!$B$6) * COS(Control!$C$3))) * 180 / PI()</f>
        <v>-123.1517647274527</v>
      </c>
      <c r="F43">
        <f>(ASIN(SIN(Control!$C$3) * COS(Control!$B$4 / Control!$B$6) + COS(Control!$C$3) * SIN(Control!$B$4 /Control!$B$6) * COS(Track!D43))) * 180 / PI()</f>
        <v>49.012532918455726</v>
      </c>
      <c r="G43">
        <v>0</v>
      </c>
      <c r="H43" t="str">
        <f t="shared" si="1"/>
        <v>-123.151764727453 49.0125329184557 0</v>
      </c>
    </row>
    <row r="44" spans="1:8" x14ac:dyDescent="0.25">
      <c r="A44" s="2" t="str">
        <f t="shared" si="2"/>
        <v>-123.151675217258 49.0124809706651 0</v>
      </c>
      <c r="C44">
        <v>42</v>
      </c>
      <c r="D44">
        <f t="shared" si="0"/>
        <v>0.73303828583761843</v>
      </c>
      <c r="E44">
        <f>(Control!$B$3 + ATAN2(COS(Control!$B$4 / Control!$B$6) - SIN(Control!$C$3) * SIN(F44 * PI() / 180), SIN(D44) * SIN(Control!$B$4 / Control!$B$6) * COS(Control!$C$3))) * 180 / PI()</f>
        <v>-123.15167521725772</v>
      </c>
      <c r="F44">
        <f>(ASIN(SIN(Control!$C$3) * COS(Control!$B$4 / Control!$B$6) + COS(Control!$C$3) * SIN(Control!$B$4 /Control!$B$6) * COS(Track!D44))) * 180 / PI()</f>
        <v>49.012480970665088</v>
      </c>
      <c r="G44">
        <v>0</v>
      </c>
      <c r="H44" t="str">
        <f t="shared" si="1"/>
        <v>-123.151675217258 49.0124809706651 0</v>
      </c>
    </row>
    <row r="45" spans="1:8" x14ac:dyDescent="0.25">
      <c r="A45" s="2" t="str">
        <f t="shared" si="2"/>
        <v>-123.151587103139 49.0124280061015 0</v>
      </c>
      <c r="C45">
        <v>43</v>
      </c>
      <c r="D45">
        <f t="shared" si="0"/>
        <v>0.75049157835756175</v>
      </c>
      <c r="E45">
        <f>(Control!$B$3 + ATAN2(COS(Control!$B$4 / Control!$B$6) - SIN(Control!$C$3) * SIN(F45 * PI() / 180), SIN(D45) * SIN(Control!$B$4 / Control!$B$6) * COS(Control!$C$3))) * 180 / PI()</f>
        <v>-123.15158710313916</v>
      </c>
      <c r="F45">
        <f>(ASIN(SIN(Control!$C$3) * COS(Control!$B$4 / Control!$B$6) + COS(Control!$C$3) * SIN(Control!$B$4 /Control!$B$6) * COS(Track!D45))) * 180 / PI()</f>
        <v>49.012428006101494</v>
      </c>
      <c r="G45">
        <v>0</v>
      </c>
      <c r="H45" t="str">
        <f t="shared" si="1"/>
        <v>-123.151587103139 49.0124280061015 0</v>
      </c>
    </row>
    <row r="46" spans="1:8" x14ac:dyDescent="0.25">
      <c r="A46" s="2" t="str">
        <f t="shared" si="2"/>
        <v>-123.151500411938 49.0123740409017 0</v>
      </c>
      <c r="C46">
        <v>44</v>
      </c>
      <c r="D46">
        <f t="shared" si="0"/>
        <v>0.76794487087750496</v>
      </c>
      <c r="E46">
        <f>(Control!$B$3 + ATAN2(COS(Control!$B$4 / Control!$B$6) - SIN(Control!$C$3) * SIN(F46 * PI() / 180), SIN(D46) * SIN(Control!$B$4 / Control!$B$6) * COS(Control!$C$3))) * 180 / PI()</f>
        <v>-123.15150041193829</v>
      </c>
      <c r="F46">
        <f>(ASIN(SIN(Control!$C$3) * COS(Control!$B$4 / Control!$B$6) + COS(Control!$C$3) * SIN(Control!$B$4 /Control!$B$6) * COS(Track!D46))) * 180 / PI()</f>
        <v>49.012374040901669</v>
      </c>
      <c r="G46">
        <v>0</v>
      </c>
      <c r="H46" t="str">
        <f t="shared" si="1"/>
        <v>-123.151500411938 49.0123740409017 0</v>
      </c>
    </row>
    <row r="47" spans="1:8" x14ac:dyDescent="0.25">
      <c r="A47" s="2" t="str">
        <f t="shared" si="2"/>
        <v>-123.151415170063 49.0123190915072 0</v>
      </c>
      <c r="C47">
        <v>45</v>
      </c>
      <c r="D47">
        <f t="shared" si="0"/>
        <v>0.78539816339744828</v>
      </c>
      <c r="E47">
        <f>(Control!$B$3 + ATAN2(COS(Control!$B$4 / Control!$B$6) - SIN(Control!$C$3) * SIN(F47 * PI() / 180), SIN(D47) * SIN(Control!$B$4 / Control!$B$6) * COS(Control!$C$3))) * 180 / PI()</f>
        <v>-123.15141517006258</v>
      </c>
      <c r="F47">
        <f>(ASIN(SIN(Control!$C$3) * COS(Control!$B$4 / Control!$B$6) + COS(Control!$C$3) * SIN(Control!$B$4 /Control!$B$6) * COS(Track!D47))) * 180 / PI()</f>
        <v>49.012319091507187</v>
      </c>
      <c r="G47">
        <v>0</v>
      </c>
      <c r="H47" t="str">
        <f t="shared" si="1"/>
        <v>-123.151415170063 49.0123190915072 0</v>
      </c>
    </row>
    <row r="48" spans="1:8" x14ac:dyDescent="0.25">
      <c r="A48" s="2" t="str">
        <f t="shared" si="2"/>
        <v>-123.151331403478 49.0122631746594 0</v>
      </c>
      <c r="C48">
        <v>46</v>
      </c>
      <c r="D48">
        <f t="shared" si="0"/>
        <v>0.8028514559173916</v>
      </c>
      <c r="E48">
        <f>(Control!$B$3 + ATAN2(COS(Control!$B$4 / Control!$B$6) - SIN(Control!$C$3) * SIN(F48 * PI() / 180), SIN(D48) * SIN(Control!$B$4 / Control!$B$6) * COS(Control!$C$3))) * 180 / PI()</f>
        <v>-123.15133140347773</v>
      </c>
      <c r="F48">
        <f>(ASIN(SIN(Control!$C$3) * COS(Control!$B$4 / Control!$B$6) + COS(Control!$C$3) * SIN(Control!$B$4 /Control!$B$6) * COS(Track!D48))) * 180 / PI()</f>
        <v>49.012263174659388</v>
      </c>
      <c r="G48">
        <v>0</v>
      </c>
      <c r="H48" t="str">
        <f t="shared" si="1"/>
        <v>-123.151331403478 49.0122631746594 0</v>
      </c>
    </row>
    <row r="49" spans="1:8" x14ac:dyDescent="0.25">
      <c r="A49" s="2" t="str">
        <f t="shared" si="2"/>
        <v>-123.1512491377 49.0122063073943 0</v>
      </c>
      <c r="C49">
        <v>47</v>
      </c>
      <c r="D49">
        <f t="shared" si="0"/>
        <v>0.82030474843733492</v>
      </c>
      <c r="E49">
        <f>(Control!$B$3 + ATAN2(COS(Control!$B$4 / Control!$B$6) - SIN(Control!$C$3) * SIN(F49 * PI() / 180), SIN(D49) * SIN(Control!$B$4 / Control!$B$6) * COS(Control!$C$3))) * 180 / PI()</f>
        <v>-123.15124913769966</v>
      </c>
      <c r="F49">
        <f>(ASIN(SIN(Control!$C$3) * COS(Control!$B$4 / Control!$B$6) + COS(Control!$C$3) * SIN(Control!$B$4 /Control!$B$6) * COS(Track!D49))) * 180 / PI()</f>
        <v>49.012206307394308</v>
      </c>
      <c r="G49">
        <v>0</v>
      </c>
      <c r="H49" t="str">
        <f t="shared" si="1"/>
        <v>-123.1512491377 49.0122063073943 0</v>
      </c>
    </row>
    <row r="50" spans="1:8" x14ac:dyDescent="0.25">
      <c r="A50" s="2" t="str">
        <f t="shared" si="2"/>
        <v>-123.151168397787 49.0121485070375 0</v>
      </c>
      <c r="C50">
        <v>48</v>
      </c>
      <c r="D50">
        <f t="shared" si="0"/>
        <v>0.83775804095727824</v>
      </c>
      <c r="E50">
        <f>(Control!$B$3 + ATAN2(COS(Control!$B$4 / Control!$B$6) - SIN(Control!$C$3) * SIN(F50 * PI() / 180), SIN(D50) * SIN(Control!$B$4 / Control!$B$6) * COS(Control!$C$3))) * 180 / PI()</f>
        <v>-123.15116839778682</v>
      </c>
      <c r="F50">
        <f>(ASIN(SIN(Control!$C$3) * COS(Control!$B$4 / Control!$B$6) + COS(Control!$C$3) * SIN(Control!$B$4 /Control!$B$6) * COS(Track!D50))) * 180 / PI()</f>
        <v>49.012148507037487</v>
      </c>
      <c r="G50">
        <v>0</v>
      </c>
      <c r="H50" t="str">
        <f t="shared" si="1"/>
        <v>-123.151168397787 49.0121485070375 0</v>
      </c>
    </row>
    <row r="51" spans="1:8" x14ac:dyDescent="0.25">
      <c r="A51" s="2" t="str">
        <f t="shared" si="2"/>
        <v>-123.151089208333 49.0120897911987 0</v>
      </c>
      <c r="C51">
        <v>49</v>
      </c>
      <c r="D51">
        <f t="shared" si="0"/>
        <v>0.85521133347722145</v>
      </c>
      <c r="E51">
        <f>(Control!$B$3 + ATAN2(COS(Control!$B$4 / Control!$B$6) - SIN(Control!$C$3) * SIN(F51 * PI() / 180), SIN(D51) * SIN(Control!$B$4 / Control!$B$6) * COS(Control!$C$3))) * 180 / PI()</f>
        <v>-123.15108920833251</v>
      </c>
      <c r="F51">
        <f>(ASIN(SIN(Control!$C$3) * COS(Control!$B$4 / Control!$B$6) + COS(Control!$C$3) * SIN(Control!$B$4 /Control!$B$6) * COS(Track!D51))) * 180 / PI()</f>
        <v>49.012089791198704</v>
      </c>
      <c r="G51">
        <v>0</v>
      </c>
      <c r="H51" t="str">
        <f t="shared" si="1"/>
        <v>-123.151089208333 49.0120897911987 0</v>
      </c>
    </row>
    <row r="52" spans="1:8" x14ac:dyDescent="0.25">
      <c r="A52" s="2" t="str">
        <f t="shared" si="2"/>
        <v>-123.151011593457 49.0120301777666 0</v>
      </c>
      <c r="C52">
        <v>50</v>
      </c>
      <c r="D52">
        <f t="shared" si="0"/>
        <v>0.87266462599716477</v>
      </c>
      <c r="E52">
        <f>(Control!$B$3 + ATAN2(COS(Control!$B$4 / Control!$B$6) - SIN(Control!$C$3) * SIN(F52 * PI() / 180), SIN(D52) * SIN(Control!$B$4 / Control!$B$6) * COS(Control!$C$3))) * 180 / PI()</f>
        <v>-123.15101159345735</v>
      </c>
      <c r="F52">
        <f>(ASIN(SIN(Control!$C$3) * COS(Control!$B$4 / Control!$B$6) + COS(Control!$C$3) * SIN(Control!$B$4 /Control!$B$6) * COS(Track!D52))) * 180 / PI()</f>
        <v>49.01203017776659</v>
      </c>
      <c r="G52">
        <v>0</v>
      </c>
      <c r="H52" t="str">
        <f t="shared" si="1"/>
        <v>-123.151011593457 49.0120301777666 0</v>
      </c>
    </row>
    <row r="53" spans="1:8" x14ac:dyDescent="0.25">
      <c r="A53" s="2" t="str">
        <f t="shared" si="2"/>
        <v>-123.150935576802 49.0119696849031 0</v>
      </c>
      <c r="C53">
        <v>51</v>
      </c>
      <c r="D53">
        <f t="shared" si="0"/>
        <v>0.89011791851710809</v>
      </c>
      <c r="E53">
        <f>(Control!$B$3 + ATAN2(COS(Control!$B$4 / Control!$B$6) - SIN(Control!$C$3) * SIN(F53 * PI() / 180), SIN(D53) * SIN(Control!$B$4 / Control!$B$6) * COS(Control!$C$3))) * 180 / PI()</f>
        <v>-123.15093557680213</v>
      </c>
      <c r="F53">
        <f>(ASIN(SIN(Control!$C$3) * COS(Control!$B$4 / Control!$B$6) + COS(Control!$C$3) * SIN(Control!$B$4 /Control!$B$6) * COS(Track!D53))) * 180 / PI()</f>
        <v>49.01196968490315</v>
      </c>
      <c r="G53">
        <v>0</v>
      </c>
      <c r="H53" t="str">
        <f t="shared" si="1"/>
        <v>-123.150935576802 49.0119696849031 0</v>
      </c>
    </row>
    <row r="54" spans="1:8" x14ac:dyDescent="0.25">
      <c r="A54" s="2" t="str">
        <f t="shared" si="2"/>
        <v>-123.15086118152 49.0119083310383 0</v>
      </c>
      <c r="C54">
        <v>52</v>
      </c>
      <c r="D54">
        <f t="shared" si="0"/>
        <v>0.90757121103705141</v>
      </c>
      <c r="E54">
        <f>(Control!$B$3 + ATAN2(COS(Control!$B$4 / Control!$B$6) - SIN(Control!$C$3) * SIN(F54 * PI() / 180), SIN(D54) * SIN(Control!$B$4 / Control!$B$6) * COS(Control!$C$3))) * 180 / PI()</f>
        <v>-123.15086118152031</v>
      </c>
      <c r="F54">
        <f>(ASIN(SIN(Control!$C$3) * COS(Control!$B$4 / Control!$B$6) + COS(Control!$C$3) * SIN(Control!$B$4 /Control!$B$6) * COS(Track!D54))) * 180 / PI()</f>
        <v>49.011908331038263</v>
      </c>
      <c r="G54">
        <v>0</v>
      </c>
      <c r="H54" t="str">
        <f t="shared" si="1"/>
        <v>-123.15086118152 49.0119083310383 0</v>
      </c>
    </row>
    <row r="55" spans="1:8" x14ac:dyDescent="0.25">
      <c r="A55" s="2" t="str">
        <f t="shared" si="2"/>
        <v>-123.150788430271 49.0118461348641 0</v>
      </c>
      <c r="C55">
        <v>53</v>
      </c>
      <c r="D55">
        <f t="shared" si="0"/>
        <v>0.92502450355699462</v>
      </c>
      <c r="E55">
        <f>(Control!$B$3 + ATAN2(COS(Control!$B$4 / Control!$B$6) - SIN(Control!$C$3) * SIN(F55 * PI() / 180), SIN(D55) * SIN(Control!$B$4 / Control!$B$6) * COS(Control!$C$3))) * 180 / PI()</f>
        <v>-123.15078843027123</v>
      </c>
      <c r="F55">
        <f>(ASIN(SIN(Control!$C$3) * COS(Control!$B$4 / Control!$B$6) + COS(Control!$C$3) * SIN(Control!$B$4 /Control!$B$6) * COS(Track!D55))) * 180 / PI()</f>
        <v>49.011846134864079</v>
      </c>
      <c r="G55">
        <v>0</v>
      </c>
      <c r="H55" t="str">
        <f t="shared" si="1"/>
        <v>-123.150788430271 49.0118461348641 0</v>
      </c>
    </row>
    <row r="56" spans="1:8" x14ac:dyDescent="0.25">
      <c r="A56" s="2" t="str">
        <f t="shared" si="2"/>
        <v>-123.150717345213 49.0117831153293 0</v>
      </c>
      <c r="C56">
        <v>54</v>
      </c>
      <c r="D56">
        <f t="shared" si="0"/>
        <v>0.94247779607693793</v>
      </c>
      <c r="E56">
        <f>(Control!$B$3 + ATAN2(COS(Control!$B$4 / Control!$B$6) - SIN(Control!$C$3) * SIN(F56 * PI() / 180), SIN(D56) * SIN(Control!$B$4 / Control!$B$6) * COS(Control!$C$3))) * 180 / PI()</f>
        <v>-123.15071734521304</v>
      </c>
      <c r="F56">
        <f>(ASIN(SIN(Control!$C$3) * COS(Control!$B$4 / Control!$B$6) + COS(Control!$C$3) * SIN(Control!$B$4 /Control!$B$6) * COS(Track!D56))) * 180 / PI()</f>
        <v>49.011783115329266</v>
      </c>
      <c r="G56">
        <v>0</v>
      </c>
      <c r="H56" t="str">
        <f t="shared" si="1"/>
        <v>-123.150717345213 49.0117831153293 0</v>
      </c>
    </row>
    <row r="57" spans="1:8" x14ac:dyDescent="0.25">
      <c r="A57" s="2" t="str">
        <f t="shared" si="2"/>
        <v>-123.150647947996 49.0117192916333 0</v>
      </c>
      <c r="C57">
        <v>55</v>
      </c>
      <c r="D57">
        <f t="shared" si="0"/>
        <v>0.95993108859688125</v>
      </c>
      <c r="E57">
        <f>(Control!$B$3 + ATAN2(COS(Control!$B$4 / Control!$B$6) - SIN(Control!$C$3) * SIN(F57 * PI() / 180), SIN(D57) * SIN(Control!$B$4 / Control!$B$6) * COS(Control!$C$3))) * 180 / PI()</f>
        <v>-123.15064794799609</v>
      </c>
      <c r="F57">
        <f>(ASIN(SIN(Control!$C$3) * COS(Control!$B$4 / Control!$B$6) + COS(Control!$C$3) * SIN(Control!$B$4 /Control!$B$6) * COS(Track!D57))) * 180 / PI()</f>
        <v>49.011719291633256</v>
      </c>
      <c r="G57">
        <v>0</v>
      </c>
      <c r="H57" t="str">
        <f t="shared" si="1"/>
        <v>-123.150647947996 49.0117192916333 0</v>
      </c>
    </row>
    <row r="58" spans="1:8" x14ac:dyDescent="0.25">
      <c r="A58" s="2" t="str">
        <f t="shared" si="2"/>
        <v>-123.150580259756 49.0116546832204 0</v>
      </c>
      <c r="C58">
        <v>56</v>
      </c>
      <c r="D58">
        <f t="shared" si="0"/>
        <v>0.97738438111682457</v>
      </c>
      <c r="E58">
        <f>(Control!$B$3 + ATAN2(COS(Control!$B$4 / Control!$B$6) - SIN(Control!$C$3) * SIN(F58 * PI() / 180), SIN(D58) * SIN(Control!$B$4 / Control!$B$6) * COS(Control!$C$3))) * 180 / PI()</f>
        <v>-123.15058025975621</v>
      </c>
      <c r="F58">
        <f>(ASIN(SIN(Control!$C$3) * COS(Control!$B$4 / Control!$B$6) + COS(Control!$C$3) * SIN(Control!$B$4 /Control!$B$6) * COS(Track!D58))) * 180 / PI()</f>
        <v>49.011654683220449</v>
      </c>
      <c r="G58">
        <v>0</v>
      </c>
      <c r="H58" t="str">
        <f t="shared" si="1"/>
        <v>-123.150580259756 49.0116546832204 0</v>
      </c>
    </row>
    <row r="59" spans="1:8" x14ac:dyDescent="0.25">
      <c r="A59" s="2" t="str">
        <f t="shared" si="2"/>
        <v>-123.150514301108 49.0115893097742 0</v>
      </c>
      <c r="C59">
        <v>57</v>
      </c>
      <c r="D59">
        <f t="shared" si="0"/>
        <v>0.99483767363676789</v>
      </c>
      <c r="E59">
        <f>(Control!$B$3 + ATAN2(COS(Control!$B$4 / Control!$B$6) - SIN(Control!$C$3) * SIN(F59 * PI() / 180), SIN(D59) * SIN(Control!$B$4 / Control!$B$6) * COS(Control!$C$3))) * 180 / PI()</f>
        <v>-123.15051430110836</v>
      </c>
      <c r="F59">
        <f>(ASIN(SIN(Control!$C$3) * COS(Control!$B$4 / Control!$B$6) + COS(Control!$C$3) * SIN(Control!$B$4 /Control!$B$6) * COS(Track!D59))) * 180 / PI()</f>
        <v>49.011589309774195</v>
      </c>
      <c r="G59">
        <v>0</v>
      </c>
      <c r="H59" t="str">
        <f t="shared" si="1"/>
        <v>-123.150514301108 49.0115893097742 0</v>
      </c>
    </row>
    <row r="60" spans="1:8" x14ac:dyDescent="0.25">
      <c r="A60" s="2" t="str">
        <f t="shared" si="2"/>
        <v>-123.15045009214 49.0115231912109 0</v>
      </c>
      <c r="C60">
        <v>58</v>
      </c>
      <c r="D60">
        <f t="shared" si="0"/>
        <v>1.0122909661567112</v>
      </c>
      <c r="E60">
        <f>(Control!$B$3 + ATAN2(COS(Control!$B$4 / Control!$B$6) - SIN(Control!$C$3) * SIN(F60 * PI() / 180), SIN(D60) * SIN(Control!$B$4 / Control!$B$6) * COS(Control!$C$3))) * 180 / PI()</f>
        <v>-123.15045009214035</v>
      </c>
      <c r="F60">
        <f>(ASIN(SIN(Control!$C$3) * COS(Control!$B$4 / Control!$B$6) + COS(Control!$C$3) * SIN(Control!$B$4 /Control!$B$6) * COS(Track!D60))) * 180 / PI()</f>
        <v>49.011523191210856</v>
      </c>
      <c r="G60">
        <v>0</v>
      </c>
      <c r="H60" t="str">
        <f t="shared" si="1"/>
        <v>-123.15045009214 49.0115231912109 0</v>
      </c>
    </row>
    <row r="61" spans="1:8" x14ac:dyDescent="0.25">
      <c r="A61" s="2" t="str">
        <f t="shared" si="2"/>
        <v>-123.150387652407 49.0114563476737 0</v>
      </c>
      <c r="C61">
        <v>59</v>
      </c>
      <c r="D61">
        <f t="shared" si="0"/>
        <v>1.0297442586766545</v>
      </c>
      <c r="E61">
        <f>(Control!$B$3 + ATAN2(COS(Control!$B$4 / Control!$B$6) - SIN(Control!$C$3) * SIN(F61 * PI() / 180), SIN(D61) * SIN(Control!$B$4 / Control!$B$6) * COS(Control!$C$3))) * 180 / PI()</f>
        <v>-123.15038765240666</v>
      </c>
      <c r="F61">
        <f>(ASIN(SIN(Control!$C$3) * COS(Control!$B$4 / Control!$B$6) + COS(Control!$C$3) * SIN(Control!$B$4 /Control!$B$6) * COS(Track!D61))) * 180 / PI()</f>
        <v>49.011456347673722</v>
      </c>
      <c r="G61">
        <v>0</v>
      </c>
      <c r="H61" t="str">
        <f t="shared" si="1"/>
        <v>-123.150387652407 49.0114563476737 0</v>
      </c>
    </row>
    <row r="62" spans="1:8" x14ac:dyDescent="0.25">
      <c r="A62" s="2" t="str">
        <f t="shared" si="2"/>
        <v>-123.150327000923 49.0113887995268 0</v>
      </c>
      <c r="C62">
        <v>60</v>
      </c>
      <c r="D62">
        <f t="shared" si="0"/>
        <v>1.0471975511965976</v>
      </c>
      <c r="E62">
        <f>(Control!$B$3 + ATAN2(COS(Control!$B$4 / Control!$B$6) - SIN(Control!$C$3) * SIN(F62 * PI() / 180), SIN(D62) * SIN(Control!$B$4 / Control!$B$6) * COS(Control!$C$3))) * 180 / PI()</f>
        <v>-123.15032700092262</v>
      </c>
      <c r="F62">
        <f>(ASIN(SIN(Control!$C$3) * COS(Control!$B$4 / Control!$B$6) + COS(Control!$C$3) * SIN(Control!$B$4 /Control!$B$6) * COS(Track!D62))) * 180 / PI()</f>
        <v>49.011388799526841</v>
      </c>
      <c r="G62">
        <v>0</v>
      </c>
      <c r="H62" t="str">
        <f t="shared" si="1"/>
        <v>-123.150327000923 49.0113887995268 0</v>
      </c>
    </row>
    <row r="63" spans="1:8" x14ac:dyDescent="0.25">
      <c r="A63" s="2" t="str">
        <f t="shared" si="2"/>
        <v>-123.150268156158 49.0113205673489 0</v>
      </c>
      <c r="C63">
        <v>61</v>
      </c>
      <c r="D63">
        <f t="shared" si="0"/>
        <v>1.064650843716541</v>
      </c>
      <c r="E63">
        <f>(Control!$B$3 + ATAN2(COS(Control!$B$4 / Control!$B$6) - SIN(Control!$C$3) * SIN(F63 * PI() / 180), SIN(D63) * SIN(Control!$B$4 / Control!$B$6) * COS(Control!$C$3))) * 180 / PI()</f>
        <v>-123.15026815615842</v>
      </c>
      <c r="F63">
        <f>(ASIN(SIN(Control!$C$3) * COS(Control!$B$4 / Control!$B$6) + COS(Control!$C$3) * SIN(Control!$B$4 /Control!$B$6) * COS(Track!D63))) * 180 / PI()</f>
        <v>49.011320567348875</v>
      </c>
      <c r="G63">
        <v>0</v>
      </c>
      <c r="H63" t="str">
        <f t="shared" si="1"/>
        <v>-123.150268156158 49.0113205673489 0</v>
      </c>
    </row>
    <row r="64" spans="1:8" x14ac:dyDescent="0.25">
      <c r="A64" s="2" t="str">
        <f t="shared" si="2"/>
        <v>-123.150211136034 49.0112516719268 0</v>
      </c>
      <c r="C64">
        <v>62</v>
      </c>
      <c r="D64">
        <f t="shared" si="0"/>
        <v>1.0821041362364843</v>
      </c>
      <c r="E64">
        <f>(Control!$B$3 + ATAN2(COS(Control!$B$4 / Control!$B$6) - SIN(Control!$C$3) * SIN(F64 * PI() / 180), SIN(D64) * SIN(Control!$B$4 / Control!$B$6) * COS(Control!$C$3))) * 180 / PI()</f>
        <v>-123.15021113603366</v>
      </c>
      <c r="F64">
        <f>(ASIN(SIN(Control!$C$3) * COS(Control!$B$4 / Control!$B$6) + COS(Control!$C$3) * SIN(Control!$B$4 /Control!$B$6) * COS(Track!D64))) * 180 / PI()</f>
        <v>49.011251671926779</v>
      </c>
      <c r="G64">
        <v>0</v>
      </c>
      <c r="H64" t="str">
        <f t="shared" si="1"/>
        <v>-123.150211136034 49.0112516719268 0</v>
      </c>
    </row>
    <row r="65" spans="1:8" x14ac:dyDescent="0.25">
      <c r="A65" s="2" t="str">
        <f t="shared" si="2"/>
        <v>-123.150155957912 49.0111821342495 0</v>
      </c>
      <c r="C65">
        <v>63</v>
      </c>
      <c r="D65">
        <f t="shared" ref="D65:D128" si="3">RADIANS(C65)</f>
        <v>1.0995574287564276</v>
      </c>
      <c r="E65">
        <f>(Control!$B$3 + ATAN2(COS(Control!$B$4 / Control!$B$6) - SIN(Control!$C$3) * SIN(F65 * PI() / 180), SIN(D65) * SIN(Control!$B$4 / Control!$B$6) * COS(Control!$C$3))) * 180 / PI()</f>
        <v>-123.15015595791191</v>
      </c>
      <c r="F65">
        <f>(ASIN(SIN(Control!$C$3) * COS(Control!$B$4 / Control!$B$6) + COS(Control!$C$3) * SIN(Control!$B$4 /Control!$B$6) * COS(Track!D65))) * 180 / PI()</f>
        <v>49.011182134249466</v>
      </c>
      <c r="G65">
        <v>0</v>
      </c>
      <c r="H65" t="str">
        <f t="shared" si="1"/>
        <v>-123.150155957912 49.0111821342495 0</v>
      </c>
    </row>
    <row r="66" spans="1:8" x14ac:dyDescent="0.25">
      <c r="A66" s="2" t="str">
        <f t="shared" si="2"/>
        <v>-123.150102638595 49.0111119755014 0</v>
      </c>
      <c r="C66">
        <v>64</v>
      </c>
      <c r="D66">
        <f t="shared" si="3"/>
        <v>1.1170107212763709</v>
      </c>
      <c r="E66">
        <f>(Control!$B$3 + ATAN2(COS(Control!$B$4 / Control!$B$6) - SIN(Control!$C$3) * SIN(F66 * PI() / 180), SIN(D66) * SIN(Control!$B$4 / Control!$B$6) * COS(Control!$C$3))) * 180 / PI()</f>
        <v>-123.15010263859527</v>
      </c>
      <c r="F66">
        <f>(ASIN(SIN(Control!$C$3) * COS(Control!$B$4 / Control!$B$6) + COS(Control!$C$3) * SIN(Control!$B$4 /Control!$B$6) * COS(Track!D66))) * 180 / PI()</f>
        <v>49.011111975501443</v>
      </c>
      <c r="G66">
        <v>0</v>
      </c>
      <c r="H66" t="str">
        <f t="shared" ref="H66:H129" si="4">E66&amp;" "&amp;F66&amp;" "&amp;G66</f>
        <v>-123.150102638595 49.0111119755014 0</v>
      </c>
    </row>
    <row r="67" spans="1:8" x14ac:dyDescent="0.25">
      <c r="A67" s="2" t="str">
        <f t="shared" ref="A67:A130" si="5">H67</f>
        <v>-123.150051194319 49.0110412170563 0</v>
      </c>
      <c r="C67">
        <v>65</v>
      </c>
      <c r="D67">
        <f t="shared" si="3"/>
        <v>1.1344640137963142</v>
      </c>
      <c r="E67">
        <f>(Control!$B$3 + ATAN2(COS(Control!$B$4 / Control!$B$6) - SIN(Control!$C$3) * SIN(F67 * PI() / 180), SIN(D67) * SIN(Control!$B$4 / Control!$B$6) * COS(Control!$C$3))) * 180 / PI()</f>
        <v>-123.15005119431942</v>
      </c>
      <c r="F67">
        <f>(ASIN(SIN(Control!$C$3) * COS(Control!$B$4 / Control!$B$6) + COS(Control!$C$3) * SIN(Control!$B$4 /Control!$B$6) * COS(Track!D67))) * 180 / PI()</f>
        <v>49.011041217056295</v>
      </c>
      <c r="G67">
        <v>0</v>
      </c>
      <c r="H67" t="str">
        <f t="shared" si="4"/>
        <v>-123.150051194319 49.0110412170563 0</v>
      </c>
    </row>
    <row r="68" spans="1:8" x14ac:dyDescent="0.25">
      <c r="A68" s="2" t="str">
        <f t="shared" si="5"/>
        <v>-123.150001640749 49.0109698804703 0</v>
      </c>
      <c r="C68">
        <v>66</v>
      </c>
      <c r="D68">
        <f t="shared" si="3"/>
        <v>1.1519173063162575</v>
      </c>
      <c r="E68">
        <f>(Control!$B$3 + ATAN2(COS(Control!$B$4 / Control!$B$6) - SIN(Control!$C$3) * SIN(F68 * PI() / 180), SIN(D68) * SIN(Control!$B$4 / Control!$B$6) * COS(Control!$C$3))) * 180 / PI()</f>
        <v>-123.15000164074857</v>
      </c>
      <c r="F68">
        <f>(ASIN(SIN(Control!$C$3) * COS(Control!$B$4 / Control!$B$6) + COS(Control!$C$3) * SIN(Control!$B$4 /Control!$B$6) * COS(Track!D68))) * 180 / PI()</f>
        <v>49.010969880470284</v>
      </c>
      <c r="G68">
        <v>0</v>
      </c>
      <c r="H68" t="str">
        <f t="shared" si="4"/>
        <v>-123.150001640749 49.0109698804703 0</v>
      </c>
    </row>
    <row r="69" spans="1:8" x14ac:dyDescent="0.25">
      <c r="A69" s="2" t="str">
        <f t="shared" si="5"/>
        <v>-123.149953992971 49.0108979874756 0</v>
      </c>
      <c r="C69">
        <v>67</v>
      </c>
      <c r="D69">
        <f t="shared" si="3"/>
        <v>1.1693705988362009</v>
      </c>
      <c r="E69">
        <f>(Control!$B$3 + ATAN2(COS(Control!$B$4 / Control!$B$6) - SIN(Control!$C$3) * SIN(F69 * PI() / 180), SIN(D69) * SIN(Control!$B$4 / Control!$B$6) * COS(Control!$C$3))) * 180 / PI()</f>
        <v>-123.14995399297075</v>
      </c>
      <c r="F69">
        <f>(ASIN(SIN(Control!$C$3) * COS(Control!$B$4 / Control!$B$6) + COS(Control!$C$3) * SIN(Control!$B$4 /Control!$B$6) * COS(Track!D69))) * 180 / PI()</f>
        <v>49.010897987475616</v>
      </c>
      <c r="G69">
        <v>0</v>
      </c>
      <c r="H69" t="str">
        <f t="shared" si="4"/>
        <v>-123.149953992971 49.0108979874756 0</v>
      </c>
    </row>
    <row r="70" spans="1:8" x14ac:dyDescent="0.25">
      <c r="A70" s="2" t="str">
        <f t="shared" si="5"/>
        <v>-123.149908265493 49.010825559974 0</v>
      </c>
      <c r="C70">
        <v>68</v>
      </c>
      <c r="D70">
        <f t="shared" si="3"/>
        <v>1.1868238913561442</v>
      </c>
      <c r="E70">
        <f>(Control!$B$3 + ATAN2(COS(Control!$B$4 / Control!$B$6) - SIN(Control!$C$3) * SIN(F70 * PI() / 180), SIN(D70) * SIN(Control!$B$4 / Control!$B$6) * COS(Control!$C$3))) * 180 / PI()</f>
        <v>-123.14990826549318</v>
      </c>
      <c r="F70">
        <f>(ASIN(SIN(Control!$C$3) * COS(Control!$B$4 / Control!$B$6) + COS(Control!$C$3) * SIN(Control!$B$4 /Control!$B$6) * COS(Track!D70))) * 180 / PI()</f>
        <v>49.010825559974002</v>
      </c>
      <c r="G70">
        <v>0</v>
      </c>
      <c r="H70" t="str">
        <f t="shared" si="4"/>
        <v>-123.149908265493 49.010825559974 0</v>
      </c>
    </row>
    <row r="71" spans="1:8" x14ac:dyDescent="0.25">
      <c r="A71" s="2" t="str">
        <f t="shared" si="5"/>
        <v>-123.149864472238 49.0107526200298 0</v>
      </c>
      <c r="C71">
        <v>69</v>
      </c>
      <c r="D71">
        <f t="shared" si="3"/>
        <v>1.2042771838760873</v>
      </c>
      <c r="E71">
        <f>(Control!$B$3 + ATAN2(COS(Control!$B$4 / Control!$B$6) - SIN(Control!$C$3) * SIN(F71 * PI() / 180), SIN(D71) * SIN(Control!$B$4 / Control!$B$6) * COS(Control!$C$3))) * 180 / PI()</f>
        <v>-123.14986447223797</v>
      </c>
      <c r="F71">
        <f>(ASIN(SIN(Control!$C$3) * COS(Control!$B$4 / Control!$B$6) + COS(Control!$C$3) * SIN(Control!$B$4 /Control!$B$6) * COS(Track!D71))) * 180 / PI()</f>
        <v>49.010752620029812</v>
      </c>
      <c r="G71">
        <v>0</v>
      </c>
      <c r="H71" t="str">
        <f t="shared" si="4"/>
        <v>-123.149864472238 49.0107526200298 0</v>
      </c>
    </row>
    <row r="72" spans="1:8" x14ac:dyDescent="0.25">
      <c r="A72" s="2" t="str">
        <f t="shared" si="5"/>
        <v>-123.149822626538 49.0106791898635 0</v>
      </c>
      <c r="C72">
        <v>70</v>
      </c>
      <c r="D72">
        <f t="shared" si="3"/>
        <v>1.2217304763960306</v>
      </c>
      <c r="E72">
        <f>(Control!$B$3 + ATAN2(COS(Control!$B$4 / Control!$B$6) - SIN(Control!$C$3) * SIN(F72 * PI() / 180), SIN(D72) * SIN(Control!$B$4 / Control!$B$6) * COS(Control!$C$3))) * 180 / PI()</f>
        <v>-123.14982262653773</v>
      </c>
      <c r="F72">
        <f>(ASIN(SIN(Control!$C$3) * COS(Control!$B$4 / Control!$B$6) + COS(Control!$C$3) * SIN(Control!$B$4 /Control!$B$6) * COS(Track!D72))) * 180 / PI()</f>
        <v>49.010679189863474</v>
      </c>
      <c r="G72">
        <v>0</v>
      </c>
      <c r="H72" t="str">
        <f t="shared" si="4"/>
        <v>-123.149822626538 49.0106791898635 0</v>
      </c>
    </row>
    <row r="73" spans="1:8" x14ac:dyDescent="0.25">
      <c r="A73" s="2" t="str">
        <f t="shared" si="5"/>
        <v>-123.149782741132 49.0106052918447 0</v>
      </c>
      <c r="C73">
        <v>71</v>
      </c>
      <c r="D73">
        <f t="shared" si="3"/>
        <v>1.2391837689159739</v>
      </c>
      <c r="E73">
        <f>(Control!$B$3 + ATAN2(COS(Control!$B$4 / Control!$B$6) - SIN(Control!$C$3) * SIN(F73 * PI() / 180), SIN(D73) * SIN(Control!$B$4 / Control!$B$6) * COS(Control!$C$3))) * 180 / PI()</f>
        <v>-123.14978274113166</v>
      </c>
      <c r="F73">
        <f>(ASIN(SIN(Control!$C$3) * COS(Control!$B$4 / Control!$B$6) + COS(Control!$C$3) * SIN(Control!$B$4 /Control!$B$6) * COS(Track!D73))) * 180 / PI()</f>
        <v>49.010605291844669</v>
      </c>
      <c r="G73">
        <v>0</v>
      </c>
      <c r="H73" t="str">
        <f t="shared" si="4"/>
        <v>-123.149782741132 49.0106052918447 0</v>
      </c>
    </row>
    <row r="74" spans="1:8" x14ac:dyDescent="0.25">
      <c r="A74" s="2" t="str">
        <f t="shared" si="5"/>
        <v>-123.149744828162 49.0105309484854 0</v>
      </c>
      <c r="C74">
        <v>72</v>
      </c>
      <c r="D74">
        <f t="shared" si="3"/>
        <v>1.2566370614359172</v>
      </c>
      <c r="E74">
        <f>(Control!$B$3 + ATAN2(COS(Control!$B$4 / Control!$B$6) - SIN(Control!$C$3) * SIN(F74 * PI() / 180), SIN(D74) * SIN(Control!$B$4 / Control!$B$6) * COS(Control!$C$3))) * 180 / PI()</f>
        <v>-123.14974482816159</v>
      </c>
      <c r="F74">
        <f>(ASIN(SIN(Control!$C$3) * COS(Control!$B$4 / Control!$B$6) + COS(Control!$C$3) * SIN(Control!$B$4 /Control!$B$6) * COS(Track!D74))) * 180 / PI()</f>
        <v>49.010530948485446</v>
      </c>
      <c r="G74">
        <v>0</v>
      </c>
      <c r="H74" t="str">
        <f t="shared" si="4"/>
        <v>-123.149744828162 49.0105309484854 0</v>
      </c>
    </row>
    <row r="75" spans="1:8" x14ac:dyDescent="0.25">
      <c r="A75" s="2" t="str">
        <f t="shared" si="5"/>
        <v>-123.149708899168 49.0104561824335 0</v>
      </c>
      <c r="C75">
        <v>73</v>
      </c>
      <c r="D75">
        <f t="shared" si="3"/>
        <v>1.2740903539558606</v>
      </c>
      <c r="E75">
        <f>(Control!$B$3 + ATAN2(COS(Control!$B$4 / Control!$B$6) - SIN(Control!$C$3) * SIN(F75 * PI() / 180), SIN(D75) * SIN(Control!$B$4 / Control!$B$6) * COS(Control!$C$3))) * 180 / PI()</f>
        <v>-123.14970889916827</v>
      </c>
      <c r="F75">
        <f>(ASIN(SIN(Control!$C$3) * COS(Control!$B$4 / Control!$B$6) + COS(Control!$C$3) * SIN(Control!$B$4 /Control!$B$6) * COS(Track!D75))) * 180 / PI()</f>
        <v>49.010456182433458</v>
      </c>
      <c r="G75">
        <v>0</v>
      </c>
      <c r="H75" t="str">
        <f t="shared" si="4"/>
        <v>-123.149708899168 49.0104561824335 0</v>
      </c>
    </row>
    <row r="76" spans="1:8" x14ac:dyDescent="0.25">
      <c r="A76" s="2" t="str">
        <f t="shared" si="5"/>
        <v>-123.149674965088 49.0103810164651 0</v>
      </c>
      <c r="C76">
        <v>74</v>
      </c>
      <c r="D76">
        <f t="shared" si="3"/>
        <v>1.2915436464758039</v>
      </c>
      <c r="E76">
        <f>(Control!$B$3 + ATAN2(COS(Control!$B$4 / Control!$B$6) - SIN(Control!$C$3) * SIN(F76 * PI() / 180), SIN(D76) * SIN(Control!$B$4 / Control!$B$6) * COS(Control!$C$3))) * 180 / PI()</f>
        <v>-123.14967496508795</v>
      </c>
      <c r="F76">
        <f>(ASIN(SIN(Control!$C$3) * COS(Control!$B$4 / Control!$B$6) + COS(Control!$C$3) * SIN(Control!$B$4 /Control!$B$6) * COS(Track!D76))) * 180 / PI()</f>
        <v>49.010381016465061</v>
      </c>
      <c r="G76">
        <v>0</v>
      </c>
      <c r="H76" t="str">
        <f t="shared" si="4"/>
        <v>-123.149674965088 49.0103810164651 0</v>
      </c>
    </row>
    <row r="77" spans="1:8" x14ac:dyDescent="0.25">
      <c r="A77" s="2" t="str">
        <f t="shared" si="5"/>
        <v>-123.149643036249 49.0103054734783 0</v>
      </c>
      <c r="C77">
        <v>75</v>
      </c>
      <c r="D77">
        <f t="shared" si="3"/>
        <v>1.3089969389957472</v>
      </c>
      <c r="E77">
        <f>(Control!$B$3 + ATAN2(COS(Control!$B$4 / Control!$B$6) - SIN(Control!$C$3) * SIN(F77 * PI() / 180), SIN(D77) * SIN(Control!$B$4 / Control!$B$6) * COS(Control!$C$3))) * 180 / PI()</f>
        <v>-123.14964303624905</v>
      </c>
      <c r="F77">
        <f>(ASIN(SIN(Control!$C$3) * COS(Control!$B$4 / Control!$B$6) + COS(Control!$C$3) * SIN(Control!$B$4 /Control!$B$6) * COS(Track!D77))) * 180 / PI()</f>
        <v>49.010305473478255</v>
      </c>
      <c r="G77">
        <v>0</v>
      </c>
      <c r="H77" t="str">
        <f t="shared" si="4"/>
        <v>-123.149643036249 49.0103054734783 0</v>
      </c>
    </row>
    <row r="78" spans="1:8" x14ac:dyDescent="0.25">
      <c r="A78" s="2" t="str">
        <f t="shared" si="5"/>
        <v>-123.149613122369 49.0102295764858 0</v>
      </c>
      <c r="C78">
        <v>76</v>
      </c>
      <c r="D78">
        <f t="shared" si="3"/>
        <v>1.3264502315156905</v>
      </c>
      <c r="E78">
        <f>(Control!$B$3 + ATAN2(COS(Control!$B$4 / Control!$B$6) - SIN(Control!$C$3) * SIN(F78 * PI() / 180), SIN(D78) * SIN(Control!$B$4 / Control!$B$6) * COS(Control!$C$3))) * 180 / PI()</f>
        <v>-123.14961312236893</v>
      </c>
      <c r="F78">
        <f>(ASIN(SIN(Control!$C$3) * COS(Control!$B$4 / Control!$B$6) + COS(Control!$C$3) * SIN(Control!$B$4 /Control!$B$6) * COS(Track!D78))) * 180 / PI()</f>
        <v>49.010229576485848</v>
      </c>
      <c r="G78">
        <v>0</v>
      </c>
      <c r="H78" t="str">
        <f t="shared" si="4"/>
        <v>-123.149613122369 49.0102295764858 0</v>
      </c>
    </row>
    <row r="79" spans="1:8" x14ac:dyDescent="0.25">
      <c r="A79" s="2" t="str">
        <f t="shared" si="5"/>
        <v>-123.149585232551 49.0101533486084 0</v>
      </c>
      <c r="C79">
        <v>77</v>
      </c>
      <c r="D79">
        <f t="shared" si="3"/>
        <v>1.3439035240356338</v>
      </c>
      <c r="E79">
        <f>(Control!$B$3 + ATAN2(COS(Control!$B$4 / Control!$B$6) - SIN(Control!$C$3) * SIN(F79 * PI() / 180), SIN(D79) * SIN(Control!$B$4 / Control!$B$6) * COS(Control!$C$3))) * 180 / PI()</f>
        <v>-123.14958523255105</v>
      </c>
      <c r="F79">
        <f>(ASIN(SIN(Control!$C$3) * COS(Control!$B$4 / Control!$B$6) + COS(Control!$C$3) * SIN(Control!$B$4 /Control!$B$6) * COS(Track!D79))) * 180 / PI()</f>
        <v>49.010153348608355</v>
      </c>
      <c r="G79">
        <v>0</v>
      </c>
      <c r="H79" t="str">
        <f t="shared" si="4"/>
        <v>-123.149585232551 49.0101533486084 0</v>
      </c>
    </row>
    <row r="80" spans="1:8" x14ac:dyDescent="0.25">
      <c r="A80" s="2" t="str">
        <f t="shared" si="5"/>
        <v>-123.149559375282 49.010076813067 0</v>
      </c>
      <c r="C80">
        <v>78</v>
      </c>
      <c r="D80">
        <f t="shared" si="3"/>
        <v>1.3613568165555769</v>
      </c>
      <c r="E80">
        <f>(Control!$B$3 + ATAN2(COS(Control!$B$4 / Control!$B$6) - SIN(Control!$C$3) * SIN(F80 * PI() / 180), SIN(D80) * SIN(Control!$B$4 / Control!$B$6) * COS(Control!$C$3))) * 180 / PI()</f>
        <v>-123.14955937528214</v>
      </c>
      <c r="F80">
        <f>(ASIN(SIN(Control!$C$3) * COS(Control!$B$4 / Control!$B$6) + COS(Control!$C$3) * SIN(Control!$B$4 /Control!$B$6) * COS(Track!D80))) * 180 / PI()</f>
        <v>49.010076813066988</v>
      </c>
      <c r="G80">
        <v>0</v>
      </c>
      <c r="H80" t="str">
        <f t="shared" si="4"/>
        <v>-123.149559375282 49.010076813067 0</v>
      </c>
    </row>
    <row r="81" spans="1:8" x14ac:dyDescent="0.25">
      <c r="A81" s="2" t="str">
        <f t="shared" si="5"/>
        <v>-123.14953555843 49.0099999931766 0</v>
      </c>
      <c r="C81">
        <v>79</v>
      </c>
      <c r="D81">
        <f t="shared" si="3"/>
        <v>1.3788101090755203</v>
      </c>
      <c r="E81">
        <f>(Control!$B$3 + ATAN2(COS(Control!$B$4 / Control!$B$6) - SIN(Control!$C$3) * SIN(F81 * PI() / 180), SIN(D81) * SIN(Control!$B$4 / Control!$B$6) * COS(Control!$C$3))) * 180 / PI()</f>
        <v>-123.14953555842962</v>
      </c>
      <c r="F81">
        <f>(ASIN(SIN(Control!$C$3) * COS(Control!$B$4 / Control!$B$6) + COS(Control!$C$3) * SIN(Control!$B$4 /Control!$B$6) * COS(Track!D81))) * 180 / PI()</f>
        <v>49.009999993176606</v>
      </c>
      <c r="G81">
        <v>0</v>
      </c>
      <c r="H81" t="str">
        <f t="shared" si="4"/>
        <v>-123.14953555843 49.0099999931766 0</v>
      </c>
    </row>
    <row r="82" spans="1:8" x14ac:dyDescent="0.25">
      <c r="A82" s="2" t="str">
        <f t="shared" si="5"/>
        <v>-123.149513789239 49.0099229123385 0</v>
      </c>
      <c r="C82">
        <v>80</v>
      </c>
      <c r="D82">
        <f t="shared" si="3"/>
        <v>1.3962634015954636</v>
      </c>
      <c r="E82">
        <f>(Control!$B$3 + ATAN2(COS(Control!$B$4 / Control!$B$6) - SIN(Control!$C$3) * SIN(F82 * PI() / 180), SIN(D82) * SIN(Control!$B$4 / Control!$B$6) * COS(Control!$C$3))) * 180 / PI()</f>
        <v>-123.14951378923928</v>
      </c>
      <c r="F82">
        <f>(ASIN(SIN(Control!$C$3) * COS(Control!$B$4 / Control!$B$6) + COS(Control!$C$3) * SIN(Control!$B$4 /Control!$B$6) * COS(Track!D82))) * 180 / PI()</f>
        <v>49.009922912338531</v>
      </c>
      <c r="G82">
        <v>0</v>
      </c>
      <c r="H82" t="str">
        <f t="shared" si="4"/>
        <v>-123.149513789239 49.0099229123385 0</v>
      </c>
    </row>
    <row r="83" spans="1:8" x14ac:dyDescent="0.25">
      <c r="A83" s="2" t="str">
        <f t="shared" si="5"/>
        <v>-123.149494074333 49.0098455940335 0</v>
      </c>
      <c r="C83">
        <v>81</v>
      </c>
      <c r="D83">
        <f t="shared" si="3"/>
        <v>1.4137166941154069</v>
      </c>
      <c r="E83">
        <f>(Control!$B$3 + ATAN2(COS(Control!$B$4 / Control!$B$6) - SIN(Control!$C$3) * SIN(F83 * PI() / 180), SIN(D83) * SIN(Control!$B$4 / Control!$B$6) * COS(Control!$C$3))) * 180 / PI()</f>
        <v>-123.14949407433302</v>
      </c>
      <c r="F83">
        <f>(ASIN(SIN(Control!$C$3) * COS(Control!$B$4 / Control!$B$6) + COS(Control!$C$3) * SIN(Control!$B$4 /Control!$B$6) * COS(Track!D83))) * 180 / PI()</f>
        <v>49.009845594033507</v>
      </c>
      <c r="G83">
        <v>0</v>
      </c>
      <c r="H83" t="str">
        <f t="shared" si="4"/>
        <v>-123.149494074333 49.0098455940335 0</v>
      </c>
    </row>
    <row r="84" spans="1:8" x14ac:dyDescent="0.25">
      <c r="A84" s="2" t="str">
        <f t="shared" si="5"/>
        <v>-123.149476419707 49.0097680618145 0</v>
      </c>
      <c r="C84">
        <v>82</v>
      </c>
      <c r="D84">
        <f t="shared" si="3"/>
        <v>1.4311699866353502</v>
      </c>
      <c r="E84">
        <f>(Control!$B$3 + ATAN2(COS(Control!$B$4 / Control!$B$6) - SIN(Control!$C$3) * SIN(F84 * PI() / 180), SIN(D84) * SIN(Control!$B$4 / Control!$B$6) * COS(Control!$C$3))) * 180 / PI()</f>
        <v>-123.1494764197069</v>
      </c>
      <c r="F84">
        <f>(ASIN(SIN(Control!$C$3) * COS(Control!$B$4 / Control!$B$6) + COS(Control!$C$3) * SIN(Control!$B$4 /Control!$B$6) * COS(Track!D84))) * 180 / PI()</f>
        <v>49.009768061814462</v>
      </c>
      <c r="G84">
        <v>0</v>
      </c>
      <c r="H84" t="str">
        <f t="shared" si="4"/>
        <v>-123.149476419707 49.0097680618145 0</v>
      </c>
    </row>
    <row r="85" spans="1:8" x14ac:dyDescent="0.25">
      <c r="A85" s="2" t="str">
        <f t="shared" si="5"/>
        <v>-123.149460830729 49.0096903392994 0</v>
      </c>
      <c r="C85">
        <v>83</v>
      </c>
      <c r="D85">
        <f t="shared" si="3"/>
        <v>1.4486232791552935</v>
      </c>
      <c r="E85">
        <f>(Control!$B$3 + ATAN2(COS(Control!$B$4 / Control!$B$6) - SIN(Control!$C$3) * SIN(F85 * PI() / 180), SIN(D85) * SIN(Control!$B$4 / Control!$B$6) * COS(Control!$C$3))) * 180 / PI()</f>
        <v>-123.14946083072923</v>
      </c>
      <c r="F85">
        <f>(ASIN(SIN(Control!$C$3) * COS(Control!$B$4 / Control!$B$6) + COS(Control!$C$3) * SIN(Control!$B$4 /Control!$B$6) * COS(Track!D85))) * 180 / PI()</f>
        <v>49.009690339299418</v>
      </c>
      <c r="G85">
        <v>0</v>
      </c>
      <c r="H85" t="str">
        <f t="shared" si="4"/>
        <v>-123.149460830729 49.0096903392994 0</v>
      </c>
    </row>
    <row r="86" spans="1:8" x14ac:dyDescent="0.25">
      <c r="A86" s="2" t="str">
        <f t="shared" si="5"/>
        <v>-123.149447312139 49.0096124501643 0</v>
      </c>
      <c r="C86">
        <v>84</v>
      </c>
      <c r="D86">
        <f t="shared" si="3"/>
        <v>1.4660765716752369</v>
      </c>
      <c r="E86">
        <f>(Control!$B$3 + ATAN2(COS(Control!$B$4 / Control!$B$6) - SIN(Control!$C$3) * SIN(F86 * PI() / 180), SIN(D86) * SIN(Control!$B$4 / Control!$B$6) * COS(Control!$C$3))) * 180 / PI()</f>
        <v>-123.14944731213907</v>
      </c>
      <c r="F86">
        <f>(ASIN(SIN(Control!$C$3) * COS(Control!$B$4 / Control!$B$6) + COS(Control!$C$3) * SIN(Control!$B$4 /Control!$B$6) * COS(Track!D86))) * 180 / PI()</f>
        <v>49.009612450164262</v>
      </c>
      <c r="G86">
        <v>0</v>
      </c>
      <c r="H86" t="str">
        <f t="shared" si="4"/>
        <v>-123.149447312139 49.0096124501643 0</v>
      </c>
    </row>
    <row r="87" spans="1:8" x14ac:dyDescent="0.25">
      <c r="A87" s="2" t="str">
        <f t="shared" si="5"/>
        <v>-123.149435868045 49.0095344181355 0</v>
      </c>
      <c r="C87">
        <v>85</v>
      </c>
      <c r="D87">
        <f t="shared" si="3"/>
        <v>1.4835298641951802</v>
      </c>
      <c r="E87">
        <f>(Control!$B$3 + ATAN2(COS(Control!$B$4 / Control!$B$6) - SIN(Control!$C$3) * SIN(F87 * PI() / 180), SIN(D87) * SIN(Control!$B$4 / Control!$B$6) * COS(Control!$C$3))) * 180 / PI()</f>
        <v>-123.14943586804475</v>
      </c>
      <c r="F87">
        <f>(ASIN(SIN(Control!$C$3) * COS(Control!$B$4 / Control!$B$6) + COS(Control!$C$3) * SIN(Control!$B$4 /Control!$B$6) * COS(Track!D87))) * 180 / PI()</f>
        <v>49.009534418135466</v>
      </c>
      <c r="G87">
        <v>0</v>
      </c>
      <c r="H87" t="str">
        <f t="shared" si="4"/>
        <v>-123.149435868045 49.0095344181355 0</v>
      </c>
    </row>
    <row r="88" spans="1:8" x14ac:dyDescent="0.25">
      <c r="A88" s="2" t="str">
        <f t="shared" si="5"/>
        <v>-123.149426501923 49.009456266983 0</v>
      </c>
      <c r="C88">
        <v>86</v>
      </c>
      <c r="D88">
        <f t="shared" si="3"/>
        <v>1.5009831567151235</v>
      </c>
      <c r="E88">
        <f>(Control!$B$3 + ATAN2(COS(Control!$B$4 / Control!$B$6) - SIN(Control!$C$3) * SIN(F88 * PI() / 180), SIN(D88) * SIN(Control!$B$4 / Control!$B$6) * COS(Control!$C$3))) * 180 / PI()</f>
        <v>-123.14942650192252</v>
      </c>
      <c r="F88">
        <f>(ASIN(SIN(Control!$C$3) * COS(Control!$B$4 / Control!$B$6) + COS(Control!$C$3) * SIN(Control!$B$4 /Control!$B$6) * COS(Track!D88))) * 180 / PI()</f>
        <v>49.009456266983008</v>
      </c>
      <c r="G88">
        <v>0</v>
      </c>
      <c r="H88" t="str">
        <f t="shared" si="4"/>
        <v>-123.149426501923 49.009456266983 0</v>
      </c>
    </row>
    <row r="89" spans="1:8" x14ac:dyDescent="0.25">
      <c r="A89" s="2" t="str">
        <f t="shared" si="5"/>
        <v>-123.149419216616 49.009378020513 0</v>
      </c>
      <c r="C89">
        <v>87</v>
      </c>
      <c r="D89">
        <f t="shared" si="3"/>
        <v>1.5184364492350666</v>
      </c>
      <c r="E89">
        <f>(Control!$B$3 + ATAN2(COS(Control!$B$4 / Control!$B$6) - SIN(Control!$C$3) * SIN(F89 * PI() / 180), SIN(D89) * SIN(Control!$B$4 / Control!$B$6) * COS(Control!$C$3))) * 180 / PI()</f>
        <v>-123.1494192166157</v>
      </c>
      <c r="F89">
        <f>(ASIN(SIN(Control!$C$3) * COS(Control!$B$4 / Control!$B$6) + COS(Control!$C$3) * SIN(Control!$B$4 /Control!$B$6) * COS(Track!D89))) * 180 / PI()</f>
        <v>49.009378020512955</v>
      </c>
      <c r="G89">
        <v>0</v>
      </c>
      <c r="H89" t="str">
        <f t="shared" si="4"/>
        <v>-123.149419216616 49.009378020513 0</v>
      </c>
    </row>
    <row r="90" spans="1:8" x14ac:dyDescent="0.25">
      <c r="A90" s="2" t="str">
        <f t="shared" si="5"/>
        <v>-123.149414014334 49.0092997025603 0</v>
      </c>
      <c r="C90">
        <v>88</v>
      </c>
      <c r="D90">
        <f t="shared" si="3"/>
        <v>1.5358897417550099</v>
      </c>
      <c r="E90">
        <f>(Control!$B$3 + ATAN2(COS(Control!$B$4 / Control!$B$6) - SIN(Control!$C$3) * SIN(F90 * PI() / 180), SIN(D90) * SIN(Control!$B$4 / Control!$B$6) * COS(Control!$C$3))) * 180 / PI()</f>
        <v>-123.14941401433364</v>
      </c>
      <c r="F90">
        <f>(ASIN(SIN(Control!$C$3) * COS(Control!$B$4 / Control!$B$6) + COS(Control!$C$3) * SIN(Control!$B$4 /Control!$B$6) * COS(Track!D90))) * 180 / PI()</f>
        <v>49.009299702560334</v>
      </c>
      <c r="G90">
        <v>0</v>
      </c>
      <c r="H90" t="str">
        <f t="shared" si="4"/>
        <v>-123.149414014334 49.0092997025603 0</v>
      </c>
    </row>
    <row r="91" spans="1:8" x14ac:dyDescent="0.25">
      <c r="A91" s="2" t="str">
        <f t="shared" si="5"/>
        <v>-123.149410896651 49.0092213369818 0</v>
      </c>
      <c r="C91">
        <v>89</v>
      </c>
      <c r="D91">
        <f t="shared" si="3"/>
        <v>1.5533430342749532</v>
      </c>
      <c r="E91">
        <f>(Control!$B$3 + ATAN2(COS(Control!$B$4 / Control!$B$6) - SIN(Control!$C$3) * SIN(F91 * PI() / 180), SIN(D91) * SIN(Control!$B$4 / Control!$B$6) * COS(Control!$C$3))) * 180 / PI()</f>
        <v>-123.14941089665125</v>
      </c>
      <c r="F91">
        <f>(ASIN(SIN(Control!$C$3) * COS(Control!$B$4 / Control!$B$6) + COS(Control!$C$3) * SIN(Control!$B$4 /Control!$B$6) * COS(Track!D91))) * 180 / PI()</f>
        <v>49.009221336981831</v>
      </c>
      <c r="G91">
        <v>0</v>
      </c>
      <c r="H91" t="str">
        <f t="shared" si="4"/>
        <v>-123.149410896651 49.0092213369818 0</v>
      </c>
    </row>
    <row r="92" spans="1:8" x14ac:dyDescent="0.25">
      <c r="A92" s="2" t="str">
        <f t="shared" si="5"/>
        <v>-123.149409864508 49.0091429476485 0</v>
      </c>
      <c r="C92">
        <v>90</v>
      </c>
      <c r="D92">
        <f t="shared" si="3"/>
        <v>1.5707963267948966</v>
      </c>
      <c r="E92">
        <f>(Control!$B$3 + ATAN2(COS(Control!$B$4 / Control!$B$6) - SIN(Control!$C$3) * SIN(F92 * PI() / 180), SIN(D92) * SIN(Control!$B$4 / Control!$B$6) * COS(Control!$C$3))) * 180 / PI()</f>
        <v>-123.14940986450836</v>
      </c>
      <c r="F92">
        <f>(ASIN(SIN(Control!$C$3) * COS(Control!$B$4 / Control!$B$6) + COS(Control!$C$3) * SIN(Control!$B$4 /Control!$B$6) * COS(Track!D92))) * 180 / PI()</f>
        <v>49.009142947648542</v>
      </c>
      <c r="G92">
        <v>0</v>
      </c>
      <c r="H92" t="str">
        <f t="shared" si="4"/>
        <v>-123.149409864508 49.0091429476485 0</v>
      </c>
    </row>
    <row r="93" spans="1:8" x14ac:dyDescent="0.25">
      <c r="A93" s="2" t="str">
        <f t="shared" si="5"/>
        <v>-123.149410918209 49.0090645584387 0</v>
      </c>
      <c r="C93">
        <v>91</v>
      </c>
      <c r="D93">
        <f t="shared" si="3"/>
        <v>1.5882496193148399</v>
      </c>
      <c r="E93">
        <f>(Control!$B$3 + ATAN2(COS(Control!$B$4 / Control!$B$6) - SIN(Control!$C$3) * SIN(F93 * PI() / 180), SIN(D93) * SIN(Control!$B$4 / Control!$B$6) * COS(Control!$C$3))) * 180 / PI()</f>
        <v>-123.14941091820947</v>
      </c>
      <c r="F93">
        <f>(ASIN(SIN(Control!$C$3) * COS(Control!$B$4 / Control!$B$6) + COS(Control!$C$3) * SIN(Control!$B$4 /Control!$B$6) * COS(Track!D93))) * 180 / PI()</f>
        <v>49.009064558438666</v>
      </c>
      <c r="G93">
        <v>0</v>
      </c>
      <c r="H93" t="str">
        <f t="shared" si="4"/>
        <v>-123.149410918209 49.0090645584387 0</v>
      </c>
    </row>
    <row r="94" spans="1:8" x14ac:dyDescent="0.25">
      <c r="A94" s="2" t="str">
        <f t="shared" si="5"/>
        <v>-123.149414057424 49.0089861932303 0</v>
      </c>
      <c r="C94">
        <v>92</v>
      </c>
      <c r="D94">
        <f t="shared" si="3"/>
        <v>1.6057029118347832</v>
      </c>
      <c r="E94">
        <f>(Control!$B$3 + ATAN2(COS(Control!$B$4 / Control!$B$6) - SIN(Control!$C$3) * SIN(F94 * PI() / 180), SIN(D94) * SIN(Control!$B$4 / Control!$B$6) * COS(Control!$C$3))) * 180 / PI()</f>
        <v>-123.14941405742383</v>
      </c>
      <c r="F94">
        <f>(ASIN(SIN(Control!$C$3) * COS(Control!$B$4 / Control!$B$6) + COS(Control!$C$3) * SIN(Control!$B$4 /Control!$B$6) * COS(Track!D94))) * 180 / PI()</f>
        <v>49.008986193230271</v>
      </c>
      <c r="G94">
        <v>0</v>
      </c>
      <c r="H94" t="str">
        <f t="shared" si="4"/>
        <v>-123.149414057424 49.0089861932303 0</v>
      </c>
    </row>
    <row r="95" spans="1:8" x14ac:dyDescent="0.25">
      <c r="A95" s="2" t="str">
        <f t="shared" si="5"/>
        <v>-123.149419281185 49.008907875894 0</v>
      </c>
      <c r="C95">
        <v>93</v>
      </c>
      <c r="D95">
        <f t="shared" si="3"/>
        <v>1.6231562043547265</v>
      </c>
      <c r="E95">
        <f>(Control!$B$3 + ATAN2(COS(Control!$B$4 / Control!$B$6) - SIN(Control!$C$3) * SIN(F95 * PI() / 180), SIN(D95) * SIN(Control!$B$4 / Control!$B$6) * COS(Control!$C$3))) * 180 / PI()</f>
        <v>-123.1494192811853</v>
      </c>
      <c r="F95">
        <f>(ASIN(SIN(Control!$C$3) * COS(Control!$B$4 / Control!$B$6) + COS(Control!$C$3) * SIN(Control!$B$4 /Control!$B$6) * COS(Track!D95))) * 180 / PI()</f>
        <v>49.008907875893968</v>
      </c>
      <c r="G95">
        <v>0</v>
      </c>
      <c r="H95" t="str">
        <f t="shared" si="4"/>
        <v>-123.149419281185 49.008907875894 0</v>
      </c>
    </row>
    <row r="96" spans="1:8" x14ac:dyDescent="0.25">
      <c r="A96" s="2" t="str">
        <f t="shared" si="5"/>
        <v>-123.149426587893 49.0088296302857 0</v>
      </c>
      <c r="C96">
        <v>94</v>
      </c>
      <c r="D96">
        <f t="shared" si="3"/>
        <v>1.6406094968746698</v>
      </c>
      <c r="E96">
        <f>(Control!$B$3 + ATAN2(COS(Control!$B$4 / Control!$B$6) - SIN(Control!$C$3) * SIN(F96 * PI() / 180), SIN(D96) * SIN(Control!$B$4 / Control!$B$6) * COS(Control!$C$3))) * 180 / PI()</f>
        <v>-123.14942658789292</v>
      </c>
      <c r="F96">
        <f>(ASIN(SIN(Control!$C$3) * COS(Control!$B$4 / Control!$B$6) + COS(Control!$C$3) * SIN(Control!$B$4 /Control!$B$6) * COS(Track!D96))) * 180 / PI()</f>
        <v>49.008829630285717</v>
      </c>
      <c r="G96">
        <v>0</v>
      </c>
      <c r="H96" t="str">
        <f t="shared" si="4"/>
        <v>-123.149426587893 49.0088296302857 0</v>
      </c>
    </row>
    <row r="97" spans="1:8" x14ac:dyDescent="0.25">
      <c r="A97" s="2" t="str">
        <f t="shared" si="5"/>
        <v>-123.149435975311 49.0087514802395 0</v>
      </c>
      <c r="C97">
        <v>95</v>
      </c>
      <c r="D97">
        <f t="shared" si="3"/>
        <v>1.6580627893946132</v>
      </c>
      <c r="E97">
        <f>(Control!$B$3 + ATAN2(COS(Control!$B$4 / Control!$B$6) - SIN(Control!$C$3) * SIN(F97 * PI() / 180), SIN(D97) * SIN(Control!$B$4 / Control!$B$6) * COS(Control!$C$3))) * 180 / PI()</f>
        <v>-123.14943597531119</v>
      </c>
      <c r="F97">
        <f>(ASIN(SIN(Control!$C$3) * COS(Control!$B$4 / Control!$B$6) + COS(Control!$C$3) * SIN(Control!$B$4 /Control!$B$6) * COS(Track!D97))) * 180 / PI()</f>
        <v>49.008751480239468</v>
      </c>
      <c r="G97">
        <v>0</v>
      </c>
      <c r="H97" t="str">
        <f t="shared" si="4"/>
        <v>-123.149435975311 49.0087514802395 0</v>
      </c>
    </row>
    <row r="98" spans="1:8" x14ac:dyDescent="0.25">
      <c r="A98" s="2" t="str">
        <f t="shared" si="5"/>
        <v>-123.149447440571 49.00867344956 0</v>
      </c>
      <c r="C98">
        <v>96</v>
      </c>
      <c r="D98">
        <f t="shared" si="3"/>
        <v>1.6755160819145565</v>
      </c>
      <c r="E98">
        <f>(Control!$B$3 + ATAN2(COS(Control!$B$4 / Control!$B$6) - SIN(Control!$C$3) * SIN(F98 * PI() / 180), SIN(D98) * SIN(Control!$B$4 / Control!$B$6) * COS(Control!$C$3))) * 180 / PI()</f>
        <v>-123.14944744057092</v>
      </c>
      <c r="F98">
        <f>(ASIN(SIN(Control!$C$3) * COS(Control!$B$4 / Control!$B$6) + COS(Control!$C$3) * SIN(Control!$B$4 /Control!$B$6) * COS(Track!D98))) * 180 / PI()</f>
        <v>49.008673449559993</v>
      </c>
      <c r="G98">
        <v>0</v>
      </c>
      <c r="H98" t="str">
        <f t="shared" si="4"/>
        <v>-123.149447440571 49.00867344956 0</v>
      </c>
    </row>
    <row r="99" spans="1:8" x14ac:dyDescent="0.25">
      <c r="A99" s="2" t="str">
        <f t="shared" si="5"/>
        <v>-123.14946098017 49.0085955620156 0</v>
      </c>
      <c r="C99">
        <v>97</v>
      </c>
      <c r="D99">
        <f t="shared" si="3"/>
        <v>1.6929693744344996</v>
      </c>
      <c r="E99">
        <f>(Control!$B$3 + ATAN2(COS(Control!$B$4 / Control!$B$6) - SIN(Control!$C$3) * SIN(F99 * PI() / 180), SIN(D99) * SIN(Control!$B$4 / Control!$B$6) * COS(Control!$C$3))) * 180 / PI()</f>
        <v>-123.14946098016993</v>
      </c>
      <c r="F99">
        <f>(ASIN(SIN(Control!$C$3) * COS(Control!$B$4 / Control!$B$6) + COS(Control!$C$3) * SIN(Control!$B$4 /Control!$B$6) * COS(Track!D99))) * 180 / PI()</f>
        <v>49.008595562015572</v>
      </c>
      <c r="G99">
        <v>0</v>
      </c>
      <c r="H99" t="str">
        <f t="shared" si="4"/>
        <v>-123.14946098017 49.0085955620156 0</v>
      </c>
    </row>
    <row r="100" spans="1:8" x14ac:dyDescent="0.25">
      <c r="A100" s="2" t="str">
        <f t="shared" si="5"/>
        <v>-123.149476589974 49.0085178413308 0</v>
      </c>
      <c r="C100">
        <v>98</v>
      </c>
      <c r="D100">
        <f t="shared" si="3"/>
        <v>1.7104226669544429</v>
      </c>
      <c r="E100">
        <f>(Control!$B$3 + ATAN2(COS(Control!$B$4 / Control!$B$6) - SIN(Control!$C$3) * SIN(F100 * PI() / 180), SIN(D100) * SIN(Control!$B$4 / Control!$B$6) * COS(Control!$C$3))) * 180 / PI()</f>
        <v>-123.1494765899744</v>
      </c>
      <c r="F100">
        <f>(ASIN(SIN(Control!$C$3) * COS(Control!$B$4 / Control!$B$6) + COS(Control!$C$3) * SIN(Control!$B$4 /Control!$B$6) * COS(Track!D100))) * 180 / PI()</f>
        <v>49.008517841330779</v>
      </c>
      <c r="G100">
        <v>0</v>
      </c>
      <c r="H100" t="str">
        <f t="shared" si="4"/>
        <v>-123.149476589974 49.0085178413308 0</v>
      </c>
    </row>
    <row r="101" spans="1:8" x14ac:dyDescent="0.25">
      <c r="A101" s="2" t="str">
        <f t="shared" si="5"/>
        <v>-123.14949426522 49.0084403111793 0</v>
      </c>
      <c r="C101">
        <v>99</v>
      </c>
      <c r="D101">
        <f t="shared" si="3"/>
        <v>1.7278759594743862</v>
      </c>
      <c r="E101">
        <f>(Control!$B$3 + ATAN2(COS(Control!$B$4 / Control!$B$6) - SIN(Control!$C$3) * SIN(F101 * PI() / 180), SIN(D101) * SIN(Control!$B$4 / Control!$B$6) * COS(Control!$C$3))) * 180 / PI()</f>
        <v>-123.1494942652199</v>
      </c>
      <c r="F101">
        <f>(ASIN(SIN(Control!$C$3) * COS(Control!$B$4 / Control!$B$6) + COS(Control!$C$3) * SIN(Control!$B$4 /Control!$B$6) * COS(Track!D101))) * 180 / PI()</f>
        <v>49.008440311179257</v>
      </c>
      <c r="G101">
        <v>0</v>
      </c>
      <c r="H101" t="str">
        <f t="shared" si="4"/>
        <v>-123.14949426522 49.0084403111793 0</v>
      </c>
    </row>
    <row r="102" spans="1:8" x14ac:dyDescent="0.25">
      <c r="A102" s="2" t="str">
        <f t="shared" si="5"/>
        <v>-123.149514000513 49.0083629951765 0</v>
      </c>
      <c r="C102">
        <v>100</v>
      </c>
      <c r="D102">
        <f t="shared" si="3"/>
        <v>1.7453292519943295</v>
      </c>
      <c r="E102">
        <f>(Control!$B$3 + ATAN2(COS(Control!$B$4 / Control!$B$6) - SIN(Control!$C$3) * SIN(F102 * PI() / 180), SIN(D102) * SIN(Control!$B$4 / Control!$B$6) * COS(Control!$C$3))) * 180 / PI()</f>
        <v>-123.14951400051297</v>
      </c>
      <c r="F102">
        <f>(ASIN(SIN(Control!$C$3) * COS(Control!$B$4 / Control!$B$6) + COS(Control!$C$3) * SIN(Control!$B$4 /Control!$B$6) * COS(Track!D102))) * 180 / PI()</f>
        <v>49.008362995176476</v>
      </c>
      <c r="G102">
        <v>0</v>
      </c>
      <c r="H102" t="str">
        <f t="shared" si="4"/>
        <v>-123.149514000513 49.0083629951765 0</v>
      </c>
    </row>
    <row r="103" spans="1:8" x14ac:dyDescent="0.25">
      <c r="A103" s="2" t="str">
        <f t="shared" si="5"/>
        <v>-123.149535789833 49.0082859168726 0</v>
      </c>
      <c r="C103">
        <v>101</v>
      </c>
      <c r="D103">
        <f t="shared" si="3"/>
        <v>1.7627825445142729</v>
      </c>
      <c r="E103">
        <f>(Control!$B$3 + ATAN2(COS(Control!$B$4 / Control!$B$6) - SIN(Control!$C$3) * SIN(F103 * PI() / 180), SIN(D103) * SIN(Control!$B$4 / Control!$B$6) * COS(Control!$C$3))) * 180 / PI()</f>
        <v>-123.14953578983271</v>
      </c>
      <c r="F103">
        <f>(ASIN(SIN(Control!$C$3) * COS(Control!$B$4 / Control!$B$6) + COS(Control!$C$3) * SIN(Control!$B$4 /Control!$B$6) * COS(Track!D103))) * 180 / PI()</f>
        <v>49.008285916872609</v>
      </c>
      <c r="G103">
        <v>0</v>
      </c>
      <c r="H103" t="str">
        <f t="shared" si="4"/>
        <v>-123.149535789833 49.0082859168726 0</v>
      </c>
    </row>
    <row r="104" spans="1:8" x14ac:dyDescent="0.25">
      <c r="A104" s="2" t="str">
        <f t="shared" si="5"/>
        <v>-123.149559626533 49.0082090997453 0</v>
      </c>
      <c r="C104">
        <v>102</v>
      </c>
      <c r="D104">
        <f t="shared" si="3"/>
        <v>1.7802358370342162</v>
      </c>
      <c r="E104">
        <f>(Control!$B$3 + ATAN2(COS(Control!$B$4 / Control!$B$6) - SIN(Control!$C$3) * SIN(F104 * PI() / 180), SIN(D104) * SIN(Control!$B$4 / Control!$B$6) * COS(Control!$C$3))) * 180 / PI()</f>
        <v>-123.14955962653269</v>
      </c>
      <c r="F104">
        <f>(ASIN(SIN(Control!$C$3) * COS(Control!$B$4 / Control!$B$6) + COS(Control!$C$3) * SIN(Control!$B$4 /Control!$B$6) * COS(Track!D104))) * 180 / PI()</f>
        <v>49.00820909974528</v>
      </c>
      <c r="G104">
        <v>0</v>
      </c>
      <c r="H104" t="str">
        <f t="shared" si="4"/>
        <v>-123.149559626533 49.0082090997453 0</v>
      </c>
    </row>
    <row r="105" spans="1:8" x14ac:dyDescent="0.25">
      <c r="A105" s="2" t="str">
        <f t="shared" si="5"/>
        <v>-123.149585503343 49.0081325671925 0</v>
      </c>
      <c r="C105">
        <v>103</v>
      </c>
      <c r="D105">
        <f t="shared" si="3"/>
        <v>1.7976891295541595</v>
      </c>
      <c r="E105">
        <f>(Control!$B$3 + ATAN2(COS(Control!$B$4 / Control!$B$6) - SIN(Control!$C$3) * SIN(F105 * PI() / 180), SIN(D105) * SIN(Control!$B$4 / Control!$B$6) * COS(Control!$C$3))) * 180 / PI()</f>
        <v>-123.14958550334296</v>
      </c>
      <c r="F105">
        <f>(ASIN(SIN(Control!$C$3) * COS(Control!$B$4 / Control!$B$6) + COS(Control!$C$3) * SIN(Control!$B$4 /Control!$B$6) * COS(Track!D105))) * 180 / PI()</f>
        <v>49.008132567192469</v>
      </c>
      <c r="G105">
        <v>0</v>
      </c>
      <c r="H105" t="str">
        <f t="shared" si="4"/>
        <v>-123.149585503343 49.0081325671925 0</v>
      </c>
    </row>
    <row r="106" spans="1:8" x14ac:dyDescent="0.25">
      <c r="A106" s="2" t="str">
        <f t="shared" si="5"/>
        <v>-123.149613412372 49.0080563425254 0</v>
      </c>
      <c r="C106">
        <v>104</v>
      </c>
      <c r="D106">
        <f t="shared" si="3"/>
        <v>1.8151424220741028</v>
      </c>
      <c r="E106">
        <f>(Control!$B$3 + ATAN2(COS(Control!$B$4 / Control!$B$6) - SIN(Control!$C$3) * SIN(F106 * PI() / 180), SIN(D106) * SIN(Control!$B$4 / Control!$B$6) * COS(Control!$C$3))) * 180 / PI()</f>
        <v>-123.14961341237229</v>
      </c>
      <c r="F106">
        <f>(ASIN(SIN(Control!$C$3) * COS(Control!$B$4 / Control!$B$6) + COS(Control!$C$3) * SIN(Control!$B$4 /Control!$B$6) * COS(Track!D106))) * 180 / PI()</f>
        <v>49.008056342525379</v>
      </c>
      <c r="G106">
        <v>0</v>
      </c>
      <c r="H106" t="str">
        <f t="shared" si="4"/>
        <v>-123.149613412372 49.0080563425254 0</v>
      </c>
    </row>
    <row r="107" spans="1:8" x14ac:dyDescent="0.25">
      <c r="A107" s="2" t="str">
        <f t="shared" si="5"/>
        <v>-123.149643345111 49.0079804489613 0</v>
      </c>
      <c r="C107">
        <v>105</v>
      </c>
      <c r="D107">
        <f t="shared" si="3"/>
        <v>1.8325957145940461</v>
      </c>
      <c r="E107">
        <f>(Control!$B$3 + ATAN2(COS(Control!$B$4 / Control!$B$6) - SIN(Control!$C$3) * SIN(F107 * PI() / 180), SIN(D107) * SIN(Control!$B$4 / Control!$B$6) * COS(Control!$C$3))) * 180 / PI()</f>
        <v>-123.14964334511052</v>
      </c>
      <c r="F107">
        <f>(ASIN(SIN(Control!$C$3) * COS(Control!$B$4 / Control!$B$6) + COS(Control!$C$3) * SIN(Control!$B$4 /Control!$B$6) * COS(Track!D107))) * 180 / PI()</f>
        <v>49.007980448961298</v>
      </c>
      <c r="G107">
        <v>0</v>
      </c>
      <c r="H107" t="str">
        <f t="shared" si="4"/>
        <v>-123.149643345111 49.0079804489613 0</v>
      </c>
    </row>
    <row r="108" spans="1:8" x14ac:dyDescent="0.25">
      <c r="A108" s="2" t="str">
        <f t="shared" si="5"/>
        <v>-123.149675292431 49.0079049096166 0</v>
      </c>
      <c r="C108">
        <v>106</v>
      </c>
      <c r="D108">
        <f t="shared" si="3"/>
        <v>1.8500490071139892</v>
      </c>
      <c r="E108">
        <f>(Control!$B$3 + ATAN2(COS(Control!$B$4 / Control!$B$6) - SIN(Control!$C$3) * SIN(F108 * PI() / 180), SIN(D108) * SIN(Control!$B$4 / Control!$B$6) * COS(Control!$C$3))) * 180 / PI()</f>
        <v>-123.14967529243125</v>
      </c>
      <c r="F108">
        <f>(ASIN(SIN(Control!$C$3) * COS(Control!$B$4 / Control!$B$6) + COS(Control!$C$3) * SIN(Control!$B$4 /Control!$B$6) * COS(Track!D108))) * 180 / PI()</f>
        <v>49.007904909616599</v>
      </c>
      <c r="G108">
        <v>0</v>
      </c>
      <c r="H108" t="str">
        <f t="shared" si="4"/>
        <v>-123.149675292431 49.0079049096166 0</v>
      </c>
    </row>
    <row r="109" spans="1:8" x14ac:dyDescent="0.25">
      <c r="A109" s="2" t="str">
        <f t="shared" si="5"/>
        <v>-123.149709244595 49.0078297474996 0</v>
      </c>
      <c r="C109">
        <v>107</v>
      </c>
      <c r="D109">
        <f t="shared" si="3"/>
        <v>1.8675022996339325</v>
      </c>
      <c r="E109">
        <f>(Control!$B$3 + ATAN2(COS(Control!$B$4 / Control!$B$6) - SIN(Control!$C$3) * SIN(F109 * PI() / 180), SIN(D109) * SIN(Control!$B$4 / Control!$B$6) * COS(Control!$C$3))) * 180 / PI()</f>
        <v>-123.14970924459455</v>
      </c>
      <c r="F109">
        <f>(ASIN(SIN(Control!$C$3) * COS(Control!$B$4 / Control!$B$6) + COS(Control!$C$3) * SIN(Control!$B$4 /Control!$B$6) * COS(Track!D109))) * 180 / PI()</f>
        <v>49.007829747499606</v>
      </c>
      <c r="G109">
        <v>0</v>
      </c>
      <c r="H109" t="str">
        <f t="shared" si="4"/>
        <v>-123.149709244595 49.0078297474996 0</v>
      </c>
    </row>
    <row r="110" spans="1:8" x14ac:dyDescent="0.25">
      <c r="A110" s="2" t="str">
        <f t="shared" si="5"/>
        <v>-123.14974519125 49.0077549855037 0</v>
      </c>
      <c r="C110">
        <v>108</v>
      </c>
      <c r="D110">
        <f t="shared" si="3"/>
        <v>1.8849555921538759</v>
      </c>
      <c r="E110">
        <f>(Control!$B$3 + ATAN2(COS(Control!$B$4 / Control!$B$6) - SIN(Control!$C$3) * SIN(F110 * PI() / 180), SIN(D110) * SIN(Control!$B$4 / Control!$B$6) * COS(Control!$C$3))) * 180 / PI()</f>
        <v>-123.14974519125002</v>
      </c>
      <c r="F110">
        <f>(ASIN(SIN(Control!$C$3) * COS(Control!$B$4 / Control!$B$6) + COS(Control!$C$3) * SIN(Control!$B$4 /Control!$B$6) * COS(Track!D110))) * 180 / PI()</f>
        <v>49.007754985503688</v>
      </c>
      <c r="G110">
        <v>0</v>
      </c>
      <c r="H110" t="str">
        <f t="shared" si="4"/>
        <v>-123.14974519125 49.0077549855037 0</v>
      </c>
    </row>
    <row r="111" spans="1:8" x14ac:dyDescent="0.25">
      <c r="A111" s="2" t="str">
        <f t="shared" si="5"/>
        <v>-123.14978312144 49.0076806464002 0</v>
      </c>
      <c r="C111">
        <v>109</v>
      </c>
      <c r="D111">
        <f t="shared" si="3"/>
        <v>1.9024088846738192</v>
      </c>
      <c r="E111">
        <f>(Control!$B$3 + ATAN2(COS(Control!$B$4 / Control!$B$6) - SIN(Control!$C$3) * SIN(F111 * PI() / 180), SIN(D111) * SIN(Control!$B$4 / Control!$B$6) * COS(Control!$C$3))) * 180 / PI()</f>
        <v>-123.1497831214399</v>
      </c>
      <c r="F111">
        <f>(ASIN(SIN(Control!$C$3) * COS(Control!$B$4 / Control!$B$6) + COS(Control!$C$3) * SIN(Control!$B$4 /Control!$B$6) * COS(Track!D111))) * 180 / PI()</f>
        <v>49.007680646400196</v>
      </c>
      <c r="G111">
        <v>0</v>
      </c>
      <c r="H111" t="str">
        <f t="shared" si="4"/>
        <v>-123.14978312144 49.0076806464002 0</v>
      </c>
    </row>
    <row r="112" spans="1:8" x14ac:dyDescent="0.25">
      <c r="A112" s="2" t="str">
        <f t="shared" si="5"/>
        <v>-123.149823023602 49.0076067528316 0</v>
      </c>
      <c r="C112">
        <v>110</v>
      </c>
      <c r="D112">
        <f t="shared" si="3"/>
        <v>1.9198621771937625</v>
      </c>
      <c r="E112">
        <f>(Control!$B$3 + ATAN2(COS(Control!$B$4 / Control!$B$6) - SIN(Control!$C$3) * SIN(F112 * PI() / 180), SIN(D112) * SIN(Control!$B$4 / Control!$B$6) * COS(Control!$C$3))) * 180 / PI()</f>
        <v>-123.14982302360239</v>
      </c>
      <c r="F112">
        <f>(ASIN(SIN(Control!$C$3) * COS(Control!$B$4 / Control!$B$6) + COS(Control!$C$3) * SIN(Control!$B$4 /Control!$B$6) * COS(Track!D112))) * 180 / PI()</f>
        <v>49.007606752831634</v>
      </c>
      <c r="G112">
        <v>0</v>
      </c>
      <c r="H112" t="str">
        <f t="shared" si="4"/>
        <v>-123.149823023602 49.0076067528316 0</v>
      </c>
    </row>
    <row r="113" spans="1:8" x14ac:dyDescent="0.25">
      <c r="A113" s="2" t="str">
        <f t="shared" si="5"/>
        <v>-123.149864885575 49.0075333273046 0</v>
      </c>
      <c r="C113">
        <v>111</v>
      </c>
      <c r="D113">
        <f t="shared" si="3"/>
        <v>1.9373154697137058</v>
      </c>
      <c r="E113">
        <f>(Control!$B$3 + ATAN2(COS(Control!$B$4 / Control!$B$6) - SIN(Control!$C$3) * SIN(F113 * PI() / 180), SIN(D113) * SIN(Control!$B$4 / Control!$B$6) * COS(Control!$C$3))) * 180 / PI()</f>
        <v>-123.1498648855753</v>
      </c>
      <c r="F113">
        <f>(ASIN(SIN(Control!$C$3) * COS(Control!$B$4 / Control!$B$6) + COS(Control!$C$3) * SIN(Control!$B$4 /Control!$B$6) * COS(Track!D113))) * 180 / PI()</f>
        <v>49.007533327304621</v>
      </c>
      <c r="G113">
        <v>0</v>
      </c>
      <c r="H113" t="str">
        <f t="shared" si="4"/>
        <v>-123.149864885575 49.0075333273046 0</v>
      </c>
    </row>
    <row r="114" spans="1:8" x14ac:dyDescent="0.25">
      <c r="A114" s="2" t="str">
        <f t="shared" si="5"/>
        <v>-123.1499086946 49.0074603921832 0</v>
      </c>
      <c r="C114">
        <v>112</v>
      </c>
      <c r="D114">
        <f t="shared" si="3"/>
        <v>1.9547687622336491</v>
      </c>
      <c r="E114">
        <f>(Control!$B$3 + ATAN2(COS(Control!$B$4 / Control!$B$6) - SIN(Control!$C$3) * SIN(F114 * PI() / 180), SIN(D114) * SIN(Control!$B$4 / Control!$B$6) * COS(Control!$C$3))) * 180 / PI()</f>
        <v>-123.14990869459957</v>
      </c>
      <c r="F114">
        <f>(ASIN(SIN(Control!$C$3) * COS(Control!$B$4 / Control!$B$6) + COS(Control!$C$3) * SIN(Control!$B$4 /Control!$B$6) * COS(Track!D114))) * 180 / PI()</f>
        <v>49.007460392183205</v>
      </c>
      <c r="G114">
        <v>0</v>
      </c>
      <c r="H114" t="str">
        <f t="shared" si="4"/>
        <v>-123.1499086946 49.0074603921832 0</v>
      </c>
    </row>
    <row r="115" spans="1:8" x14ac:dyDescent="0.25">
      <c r="A115" s="2" t="str">
        <f t="shared" si="5"/>
        <v>-123.149954437323 49.0073879696819 0</v>
      </c>
      <c r="C115">
        <v>113</v>
      </c>
      <c r="D115">
        <f t="shared" si="3"/>
        <v>1.9722220547535925</v>
      </c>
      <c r="E115">
        <f>(Control!$B$3 + ATAN2(COS(Control!$B$4 / Control!$B$6) - SIN(Control!$C$3) * SIN(F115 * PI() / 180), SIN(D115) * SIN(Control!$B$4 / Control!$B$6) * COS(Control!$C$3))) * 180 / PI()</f>
        <v>-123.1499544373234</v>
      </c>
      <c r="F115">
        <f>(ASIN(SIN(Control!$C$3) * COS(Control!$B$4 / Control!$B$6) + COS(Control!$C$3) * SIN(Control!$B$4 /Control!$B$6) * COS(Track!D115))) * 180 / PI()</f>
        <v>49.007387969681901</v>
      </c>
      <c r="G115">
        <v>0</v>
      </c>
      <c r="H115" t="str">
        <f t="shared" si="4"/>
        <v>-123.149954437323 49.0073879696819 0</v>
      </c>
    </row>
    <row r="116" spans="1:8" x14ac:dyDescent="0.25">
      <c r="A116" s="2" t="str">
        <f t="shared" si="5"/>
        <v>-123.150002099806 49.007316081859 0</v>
      </c>
      <c r="C116">
        <v>114</v>
      </c>
      <c r="D116">
        <f t="shared" si="3"/>
        <v>1.9896753472735358</v>
      </c>
      <c r="E116">
        <f>(Control!$B$3 + ATAN2(COS(Control!$B$4 / Control!$B$6) - SIN(Control!$C$3) * SIN(F116 * PI() / 180), SIN(D116) * SIN(Control!$B$4 / Control!$B$6) * COS(Control!$C$3))) * 180 / PI()</f>
        <v>-123.15000209980617</v>
      </c>
      <c r="F116">
        <f>(ASIN(SIN(Control!$C$3) * COS(Control!$B$4 / Control!$B$6) + COS(Control!$C$3) * SIN(Control!$B$4 /Control!$B$6) * COS(Track!D116))) * 180 / PI()</f>
        <v>49.00731608185901</v>
      </c>
      <c r="G116">
        <v>0</v>
      </c>
      <c r="H116" t="str">
        <f t="shared" si="4"/>
        <v>-123.150002099806 49.007316081859 0</v>
      </c>
    </row>
    <row r="117" spans="1:8" x14ac:dyDescent="0.25">
      <c r="A117" s="2" t="str">
        <f t="shared" si="5"/>
        <v>-123.150051667523 49.0072447506099 0</v>
      </c>
      <c r="C117">
        <v>115</v>
      </c>
      <c r="D117">
        <f t="shared" si="3"/>
        <v>2.0071286397934789</v>
      </c>
      <c r="E117">
        <f>(Control!$B$3 + ATAN2(COS(Control!$B$4 / Control!$B$6) - SIN(Control!$C$3) * SIN(F117 * PI() / 180), SIN(D117) * SIN(Control!$B$4 / Control!$B$6) * COS(Control!$C$3))) * 180 / PI()</f>
        <v>-123.15005166752265</v>
      </c>
      <c r="F117">
        <f>(ASIN(SIN(Control!$C$3) * COS(Control!$B$4 / Control!$B$6) + COS(Control!$C$3) * SIN(Control!$B$4 /Control!$B$6) * COS(Track!D117))) * 180 / PI()</f>
        <v>49.007244750609928</v>
      </c>
      <c r="G117">
        <v>0</v>
      </c>
      <c r="H117" t="str">
        <f t="shared" si="4"/>
        <v>-123.150051667523 49.0072447506099 0</v>
      </c>
    </row>
    <row r="118" spans="1:8" x14ac:dyDescent="0.25">
      <c r="A118" s="2" t="str">
        <f t="shared" si="5"/>
        <v>-123.150103125368 49.0071739976604 0</v>
      </c>
      <c r="C118">
        <v>116</v>
      </c>
      <c r="D118">
        <f t="shared" si="3"/>
        <v>2.0245819323134224</v>
      </c>
      <c r="E118">
        <f>(Control!$B$3 + ATAN2(COS(Control!$B$4 / Control!$B$6) - SIN(Control!$C$3) * SIN(F118 * PI() / 180), SIN(D118) * SIN(Control!$B$4 / Control!$B$6) * COS(Control!$C$3))) * 180 / PI()</f>
        <v>-123.15010312536762</v>
      </c>
      <c r="F118">
        <f>(ASIN(SIN(Control!$C$3) * COS(Control!$B$4 / Control!$B$6) + COS(Control!$C$3) * SIN(Control!$B$4 /Control!$B$6) * COS(Track!D118))) * 180 / PI()</f>
        <v>49.007173997660388</v>
      </c>
      <c r="G118">
        <v>0</v>
      </c>
      <c r="H118" t="str">
        <f t="shared" si="4"/>
        <v>-123.150103125368 49.0071739976604 0</v>
      </c>
    </row>
    <row r="119" spans="1:8" x14ac:dyDescent="0.25">
      <c r="A119" s="2" t="str">
        <f t="shared" si="5"/>
        <v>-123.15015645766 49.0071038445599 0</v>
      </c>
      <c r="C119">
        <v>117</v>
      </c>
      <c r="D119">
        <f t="shared" si="3"/>
        <v>2.0420352248333655</v>
      </c>
      <c r="E119">
        <f>(Control!$B$3 + ATAN2(COS(Control!$B$4 / Control!$B$6) - SIN(Control!$C$3) * SIN(F119 * PI() / 180), SIN(D119) * SIN(Control!$B$4 / Control!$B$6) * COS(Control!$C$3))) * 180 / PI()</f>
        <v>-123.15015645766027</v>
      </c>
      <c r="F119">
        <f>(ASIN(SIN(Control!$C$3) * COS(Control!$B$4 / Control!$B$6) + COS(Control!$C$3) * SIN(Control!$B$4 /Control!$B$6) * COS(Track!D119))) * 180 / PI()</f>
        <v>49.007103844559914</v>
      </c>
      <c r="G119">
        <v>0</v>
      </c>
      <c r="H119" t="str">
        <f t="shared" si="4"/>
        <v>-123.15015645766 49.0071038445599 0</v>
      </c>
    </row>
    <row r="120" spans="1:8" x14ac:dyDescent="0.25">
      <c r="A120" s="2" t="str">
        <f t="shared" si="5"/>
        <v>-123.150211648149 49.0070343126753 0</v>
      </c>
      <c r="C120">
        <v>118</v>
      </c>
      <c r="D120">
        <f t="shared" si="3"/>
        <v>2.0594885173533091</v>
      </c>
      <c r="E120">
        <f>(Control!$B$3 + ATAN2(COS(Control!$B$4 / Control!$B$6) - SIN(Control!$C$3) * SIN(F120 * PI() / 180), SIN(D120) * SIN(Control!$B$4 / Control!$B$6) * COS(Control!$C$3))) * 180 / PI()</f>
        <v>-123.1502116481492</v>
      </c>
      <c r="F120">
        <f>(ASIN(SIN(Control!$C$3) * COS(Control!$B$4 / Control!$B$6) + COS(Control!$C$3) * SIN(Control!$B$4 /Control!$B$6) * COS(Track!D120))) * 180 / PI()</f>
        <v>49.007034312675252</v>
      </c>
      <c r="G120">
        <v>0</v>
      </c>
      <c r="H120" t="str">
        <f t="shared" si="4"/>
        <v>-123.150211648149 49.0070343126753 0</v>
      </c>
    </row>
    <row r="121" spans="1:8" x14ac:dyDescent="0.25">
      <c r="A121" s="2" t="str">
        <f t="shared" si="5"/>
        <v>-123.150268680017 49.0069654231838 0</v>
      </c>
      <c r="C121">
        <v>119</v>
      </c>
      <c r="D121">
        <f t="shared" si="3"/>
        <v>2.0769418098732522</v>
      </c>
      <c r="E121">
        <f>(Control!$B$3 + ATAN2(COS(Control!$B$4 / Control!$B$6) - SIN(Control!$C$3) * SIN(F121 * PI() / 180), SIN(D121) * SIN(Control!$B$4 / Control!$B$6) * COS(Control!$C$3))) * 180 / PI()</f>
        <v>-123.15026868001716</v>
      </c>
      <c r="F121">
        <f>(ASIN(SIN(Control!$C$3) * COS(Control!$B$4 / Control!$B$6) + COS(Control!$C$3) * SIN(Control!$B$4 /Control!$B$6) * COS(Track!D121))) * 180 / PI()</f>
        <v>49.006965423183814</v>
      </c>
      <c r="G121">
        <v>0</v>
      </c>
      <c r="H121" t="str">
        <f t="shared" si="4"/>
        <v>-123.150268680017 49.0069654231838 0</v>
      </c>
    </row>
    <row r="122" spans="1:8" x14ac:dyDescent="0.25">
      <c r="A122" s="2" t="str">
        <f t="shared" si="5"/>
        <v>-123.150327535886 49.0068971970673 0</v>
      </c>
      <c r="C122">
        <v>120</v>
      </c>
      <c r="D122">
        <f t="shared" si="3"/>
        <v>2.0943951023931953</v>
      </c>
      <c r="E122">
        <f>(Control!$B$3 + ATAN2(COS(Control!$B$4 / Control!$B$6) - SIN(Control!$C$3) * SIN(F122 * PI() / 180), SIN(D122) * SIN(Control!$B$4 / Control!$B$6) * COS(Control!$C$3))) * 180 / PI()</f>
        <v>-123.15032753588636</v>
      </c>
      <c r="F122">
        <f>(ASIN(SIN(Control!$C$3) * COS(Control!$B$4 / Control!$B$6) + COS(Control!$C$3) * SIN(Control!$B$4 /Control!$B$6) * COS(Track!D122))) * 180 / PI()</f>
        <v>49.006897197067318</v>
      </c>
      <c r="G122">
        <v>0</v>
      </c>
      <c r="H122" t="str">
        <f t="shared" si="4"/>
        <v>-123.150327535886 49.0068971970673 0</v>
      </c>
    </row>
    <row r="123" spans="1:8" x14ac:dyDescent="0.25">
      <c r="A123" s="2" t="str">
        <f t="shared" si="5"/>
        <v>-123.150388197824 49.0068296551053 0</v>
      </c>
      <c r="C123">
        <v>121</v>
      </c>
      <c r="D123">
        <f t="shared" si="3"/>
        <v>2.1118483949131388</v>
      </c>
      <c r="E123">
        <f>(Control!$B$3 + ATAN2(COS(Control!$B$4 / Control!$B$6) - SIN(Control!$C$3) * SIN(F123 * PI() / 180), SIN(D123) * SIN(Control!$B$4 / Control!$B$6) * COS(Control!$C$3))) * 180 / PI()</f>
        <v>-123.15038819782366</v>
      </c>
      <c r="F123">
        <f>(ASIN(SIN(Control!$C$3) * COS(Control!$B$4 / Control!$B$6) + COS(Control!$C$3) * SIN(Control!$B$4 /Control!$B$6) * COS(Track!D123))) * 180 / PI()</f>
        <v>49.006829655105314</v>
      </c>
      <c r="G123">
        <v>0</v>
      </c>
      <c r="H123" t="str">
        <f t="shared" si="4"/>
        <v>-123.150388197824 49.0068296551053 0</v>
      </c>
    </row>
    <row r="124" spans="1:8" x14ac:dyDescent="0.25">
      <c r="A124" s="2" t="str">
        <f t="shared" si="5"/>
        <v>-123.150450647346 49.006762817869 0</v>
      </c>
      <c r="C124">
        <v>122</v>
      </c>
      <c r="D124">
        <f t="shared" si="3"/>
        <v>2.1293016874330819</v>
      </c>
      <c r="E124">
        <f>(Control!$B$3 + ATAN2(COS(Control!$B$4 / Control!$B$6) - SIN(Control!$C$3) * SIN(F124 * PI() / 180), SIN(D124) * SIN(Control!$B$4 / Control!$B$6) * COS(Control!$C$3))) * 180 / PI()</f>
        <v>-123.15045064734605</v>
      </c>
      <c r="F124">
        <f>(ASIN(SIN(Control!$C$3) * COS(Control!$B$4 / Control!$B$6) + COS(Control!$C$3) * SIN(Control!$B$4 /Control!$B$6) * COS(Track!D124))) * 180 / PI()</f>
        <v>49.006762817868953</v>
      </c>
      <c r="G124">
        <v>0</v>
      </c>
      <c r="H124" t="str">
        <f t="shared" si="4"/>
        <v>-123.150450647346 49.006762817869 0</v>
      </c>
    </row>
    <row r="125" spans="1:8" x14ac:dyDescent="0.25">
      <c r="A125" s="2" t="str">
        <f t="shared" si="5"/>
        <v>-123.150514865426 49.0066967057146 0</v>
      </c>
      <c r="C125">
        <v>123</v>
      </c>
      <c r="D125">
        <f t="shared" si="3"/>
        <v>2.1467549799530254</v>
      </c>
      <c r="E125">
        <f>(Control!$B$3 + ATAN2(COS(Control!$B$4 / Control!$B$6) - SIN(Control!$C$3) * SIN(F125 * PI() / 180), SIN(D125) * SIN(Control!$B$4 / Control!$B$6) * COS(Control!$C$3))) * 180 / PI()</f>
        <v>-123.15051486542635</v>
      </c>
      <c r="F125">
        <f>(ASIN(SIN(Control!$C$3) * COS(Control!$B$4 / Control!$B$6) + COS(Control!$C$3) * SIN(Control!$B$4 /Control!$B$6) * COS(Track!D125))) * 180 / PI()</f>
        <v>49.006696705714582</v>
      </c>
      <c r="G125">
        <v>0</v>
      </c>
      <c r="H125" t="str">
        <f t="shared" si="4"/>
        <v>-123.150514865426 49.0066967057146 0</v>
      </c>
    </row>
    <row r="126" spans="1:8" x14ac:dyDescent="0.25">
      <c r="A126" s="2" t="str">
        <f t="shared" si="5"/>
        <v>-123.150580832499 49.0066313387777 0</v>
      </c>
      <c r="C126">
        <v>124</v>
      </c>
      <c r="D126">
        <f t="shared" si="3"/>
        <v>2.1642082724729685</v>
      </c>
      <c r="E126">
        <f>(Control!$B$3 + ATAN2(COS(Control!$B$4 / Control!$B$6) - SIN(Control!$C$3) * SIN(F126 * PI() / 180), SIN(D126) * SIN(Control!$B$4 / Control!$B$6) * COS(Control!$C$3))) * 180 / PI()</f>
        <v>-123.15058083249895</v>
      </c>
      <c r="F126">
        <f>(ASIN(SIN(Control!$C$3) * COS(Control!$B$4 / Control!$B$6) + COS(Control!$C$3) * SIN(Control!$B$4 /Control!$B$6) * COS(Track!D126))) * 180 / PI()</f>
        <v>49.006631338777687</v>
      </c>
      <c r="G126">
        <v>0</v>
      </c>
      <c r="H126" t="str">
        <f t="shared" si="4"/>
        <v>-123.150580832499 49.0066313387777 0</v>
      </c>
    </row>
    <row r="127" spans="1:8" x14ac:dyDescent="0.25">
      <c r="A127" s="2" t="str">
        <f t="shared" si="5"/>
        <v>-123.150648528466 49.0065667369667 0</v>
      </c>
      <c r="C127">
        <v>125</v>
      </c>
      <c r="D127">
        <f t="shared" si="3"/>
        <v>2.1816615649929121</v>
      </c>
      <c r="E127">
        <f>(Control!$B$3 + ATAN2(COS(Control!$B$4 / Control!$B$6) - SIN(Control!$C$3) * SIN(F127 * PI() / 180), SIN(D127) * SIN(Control!$B$4 / Control!$B$6) * COS(Control!$C$3))) * 180 / PI()</f>
        <v>-123.15064852846578</v>
      </c>
      <c r="F127">
        <f>(ASIN(SIN(Control!$C$3) * COS(Control!$B$4 / Control!$B$6) + COS(Control!$C$3) * SIN(Control!$B$4 /Control!$B$6) * COS(Track!D127))) * 180 / PI()</f>
        <v>49.00656673696669</v>
      </c>
      <c r="G127">
        <v>0</v>
      </c>
      <c r="H127" t="str">
        <f t="shared" si="4"/>
        <v>-123.150648528466 49.0065667369667 0</v>
      </c>
    </row>
    <row r="128" spans="1:8" x14ac:dyDescent="0.25">
      <c r="A128" s="2" t="str">
        <f t="shared" si="5"/>
        <v>-123.150717932702 49.006502919957 0</v>
      </c>
      <c r="C128">
        <v>126</v>
      </c>
      <c r="D128">
        <f t="shared" si="3"/>
        <v>2.1991148575128552</v>
      </c>
      <c r="E128">
        <f>(Control!$B$3 + ATAN2(COS(Control!$B$4 / Control!$B$6) - SIN(Control!$C$3) * SIN(F128 * PI() / 180), SIN(D128) * SIN(Control!$B$4 / Control!$B$6) * COS(Control!$C$3))) * 180 / PI()</f>
        <v>-123.15071793270248</v>
      </c>
      <c r="F128">
        <f>(ASIN(SIN(Control!$C$3) * COS(Control!$B$4 / Control!$B$6) + COS(Control!$C$3) * SIN(Control!$B$4 /Control!$B$6) * COS(Track!D128))) * 180 / PI()</f>
        <v>49.006502919956951</v>
      </c>
      <c r="G128">
        <v>0</v>
      </c>
      <c r="H128" t="str">
        <f t="shared" si="4"/>
        <v>-123.150717932702 49.006502919957 0</v>
      </c>
    </row>
    <row r="129" spans="1:8" x14ac:dyDescent="0.25">
      <c r="A129" s="2" t="str">
        <f t="shared" si="5"/>
        <v>-123.150789024065 49.0064399071846 0</v>
      </c>
      <c r="C129">
        <v>127</v>
      </c>
      <c r="D129">
        <f t="shared" ref="D129:D192" si="6">RADIANS(C129)</f>
        <v>2.2165681500327987</v>
      </c>
      <c r="E129">
        <f>(Control!$B$3 + ATAN2(COS(Control!$B$4 / Control!$B$6) - SIN(Control!$C$3) * SIN(F129 * PI() / 180), SIN(D129) * SIN(Control!$B$4 / Control!$B$6) * COS(Control!$C$3))) * 180 / PI()</f>
        <v>-123.15078902406462</v>
      </c>
      <c r="F129">
        <f>(ASIN(SIN(Control!$C$3) * COS(Control!$B$4 / Control!$B$6) + COS(Control!$C$3) * SIN(Control!$B$4 /Control!$B$6) * COS(Track!D129))) * 180 / PI()</f>
        <v>49.006439907184642</v>
      </c>
      <c r="G129">
        <v>0</v>
      </c>
      <c r="H129" t="str">
        <f t="shared" si="4"/>
        <v>-123.150789024065 49.0064399071846 0</v>
      </c>
    </row>
    <row r="130" spans="1:8" x14ac:dyDescent="0.25">
      <c r="A130" s="2" t="str">
        <f t="shared" si="5"/>
        <v>-123.150861780894 49.006377717841 0</v>
      </c>
      <c r="C130">
        <v>128</v>
      </c>
      <c r="D130">
        <f t="shared" si="6"/>
        <v>2.2340214425527418</v>
      </c>
      <c r="E130">
        <f>(Control!$B$3 + ATAN2(COS(Control!$B$4 / Control!$B$6) - SIN(Control!$C$3) * SIN(F130 * PI() / 180), SIN(D130) * SIN(Control!$B$4 / Control!$B$6) * COS(Control!$C$3))) * 180 / PI()</f>
        <v>-123.15086178089426</v>
      </c>
      <c r="F130">
        <f>(ASIN(SIN(Control!$C$3) * COS(Control!$B$4 / Control!$B$6) + COS(Control!$C$3) * SIN(Control!$B$4 /Control!$B$6) * COS(Track!D130))) * 180 / PI()</f>
        <v>49.006377717841012</v>
      </c>
      <c r="G130">
        <v>0</v>
      </c>
      <c r="H130" t="str">
        <f t="shared" ref="H130:H193" si="7">E130&amp;" "&amp;F130&amp;" "&amp;G130</f>
        <v>-123.150861780894 49.006377717841 0</v>
      </c>
    </row>
    <row r="131" spans="1:8" x14ac:dyDescent="0.25">
      <c r="A131" s="2" t="str">
        <f t="shared" ref="A131:A194" si="8">H131</f>
        <v>-123.150936181026 49.0063163708664 0</v>
      </c>
      <c r="C131">
        <v>129</v>
      </c>
      <c r="D131">
        <f t="shared" si="6"/>
        <v>2.2514747350726849</v>
      </c>
      <c r="E131">
        <f>(Control!$B$3 + ATAN2(COS(Control!$B$4 / Control!$B$6) - SIN(Control!$C$3) * SIN(F131 * PI() / 180), SIN(D131) * SIN(Control!$B$4 / Control!$B$6) * COS(Control!$C$3))) * 180 / PI()</f>
        <v>-123.15093618102634</v>
      </c>
      <c r="F131">
        <f>(ASIN(SIN(Control!$C$3) * COS(Control!$B$4 / Control!$B$6) + COS(Control!$C$3) * SIN(Control!$B$4 /Control!$B$6) * COS(Track!D131))) * 180 / PI()</f>
        <v>49.006316370866401</v>
      </c>
      <c r="G131">
        <v>0</v>
      </c>
      <c r="H131" t="str">
        <f t="shared" si="7"/>
        <v>-123.150936181026 49.0063163708664 0</v>
      </c>
    </row>
    <row r="132" spans="1:8" x14ac:dyDescent="0.25">
      <c r="A132" s="2" t="str">
        <f t="shared" si="8"/>
        <v>-123.151012201796 49.0062558849445 0</v>
      </c>
      <c r="C132">
        <v>130</v>
      </c>
      <c r="D132">
        <f t="shared" si="6"/>
        <v>2.2689280275926285</v>
      </c>
      <c r="E132">
        <f>(Control!$B$3 + ATAN2(COS(Control!$B$4 / Control!$B$6) - SIN(Control!$C$3) * SIN(F132 * PI() / 180), SIN(D132) * SIN(Control!$B$4 / Control!$B$6) * COS(Control!$C$3))) * 180 / PI()</f>
        <v>-123.15101220179572</v>
      </c>
      <c r="F132">
        <f>(ASIN(SIN(Control!$C$3) * COS(Control!$B$4 / Control!$B$6) + COS(Control!$C$3) * SIN(Control!$B$4 /Control!$B$6) * COS(Track!D132))) * 180 / PI()</f>
        <v>49.006255884944544</v>
      </c>
      <c r="G132">
        <v>0</v>
      </c>
      <c r="H132" t="str">
        <f t="shared" si="7"/>
        <v>-123.151012201796 49.0062558849445 0</v>
      </c>
    </row>
    <row r="133" spans="1:8" x14ac:dyDescent="0.25">
      <c r="A133" s="2" t="str">
        <f t="shared" si="8"/>
        <v>-123.151089820044 49.0061962784969 0</v>
      </c>
      <c r="C133">
        <v>131</v>
      </c>
      <c r="D133">
        <f t="shared" si="6"/>
        <v>2.2863813201125716</v>
      </c>
      <c r="E133">
        <f>(Control!$B$3 + ATAN2(COS(Control!$B$4 / Control!$B$6) - SIN(Control!$C$3) * SIN(F133 * PI() / 180), SIN(D133) * SIN(Control!$B$4 / Control!$B$6) * COS(Control!$C$3))) * 180 / PI()</f>
        <v>-123.15108982004381</v>
      </c>
      <c r="F133">
        <f>(ASIN(SIN(Control!$C$3) * COS(Control!$B$4 / Control!$B$6) + COS(Control!$C$3) * SIN(Control!$B$4 /Control!$B$6) * COS(Track!D133))) * 180 / PI()</f>
        <v>49.006196278496873</v>
      </c>
      <c r="G133">
        <v>0</v>
      </c>
      <c r="H133" t="str">
        <f t="shared" si="7"/>
        <v>-123.151089820044 49.0061962784969 0</v>
      </c>
    </row>
    <row r="134" spans="1:8" x14ac:dyDescent="0.25">
      <c r="A134" s="2" t="str">
        <f t="shared" si="8"/>
        <v>-123.151169012126 49.0061375696769 0</v>
      </c>
      <c r="C134">
        <v>132</v>
      </c>
      <c r="D134">
        <f t="shared" si="6"/>
        <v>2.3038346126325151</v>
      </c>
      <c r="E134">
        <f>(Control!$B$3 + ATAN2(COS(Control!$B$4 / Control!$B$6) - SIN(Control!$C$3) * SIN(F134 * PI() / 180), SIN(D134) * SIN(Control!$B$4 / Control!$B$6) * COS(Control!$C$3))) * 180 / PI()</f>
        <v>-123.15116901212581</v>
      </c>
      <c r="F134">
        <f>(ASIN(SIN(Control!$C$3) * COS(Control!$B$4 / Control!$B$6) + COS(Control!$C$3) * SIN(Control!$B$4 /Control!$B$6) * COS(Track!D134))) * 180 / PI()</f>
        <v>49.006137569676902</v>
      </c>
      <c r="G134">
        <v>0</v>
      </c>
      <c r="H134" t="str">
        <f t="shared" si="7"/>
        <v>-123.151169012126 49.0061375696769 0</v>
      </c>
    </row>
    <row r="135" spans="1:8" x14ac:dyDescent="0.25">
      <c r="A135" s="2" t="str">
        <f t="shared" si="8"/>
        <v>-123.151249753918 49.0060797763647 0</v>
      </c>
      <c r="C135">
        <v>133</v>
      </c>
      <c r="D135">
        <f t="shared" si="6"/>
        <v>2.3212879051524582</v>
      </c>
      <c r="E135">
        <f>(Control!$B$3 + ATAN2(COS(Control!$B$4 / Control!$B$6) - SIN(Control!$C$3) * SIN(F135 * PI() / 180), SIN(D135) * SIN(Control!$B$4 / Control!$B$6) * COS(Control!$C$3))) * 180 / PI()</f>
        <v>-123.15124975391788</v>
      </c>
      <c r="F135">
        <f>(ASIN(SIN(Control!$C$3) * COS(Control!$B$4 / Control!$B$6) + COS(Control!$C$3) * SIN(Control!$B$4 /Control!$B$6) * COS(Track!D135))) * 180 / PI()</f>
        <v>49.006079776364679</v>
      </c>
      <c r="G135">
        <v>0</v>
      </c>
      <c r="H135" t="str">
        <f t="shared" si="7"/>
        <v>-123.151249753918 49.0060797763647 0</v>
      </c>
    </row>
    <row r="136" spans="1:8" x14ac:dyDescent="0.25">
      <c r="A136" s="2" t="str">
        <f t="shared" si="8"/>
        <v>-123.151332020824 49.0060229161614 0</v>
      </c>
      <c r="C136">
        <v>134</v>
      </c>
      <c r="D136">
        <f t="shared" si="6"/>
        <v>2.3387411976724017</v>
      </c>
      <c r="E136">
        <f>(Control!$B$3 + ATAN2(COS(Control!$B$4 / Control!$B$6) - SIN(Control!$C$3) * SIN(F136 * PI() / 180), SIN(D136) * SIN(Control!$B$4 / Control!$B$6) * COS(Control!$C$3))) * 180 / PI()</f>
        <v>-123.15133202082438</v>
      </c>
      <c r="F136">
        <f>(ASIN(SIN(Control!$C$3) * COS(Control!$B$4 / Control!$B$6) + COS(Control!$C$3) * SIN(Control!$B$4 /Control!$B$6) * COS(Track!D136))) * 180 / PI()</f>
        <v>49.00602291616142</v>
      </c>
      <c r="G136">
        <v>0</v>
      </c>
      <c r="H136" t="str">
        <f t="shared" si="7"/>
        <v>-123.151332020824 49.0060229161614 0</v>
      </c>
    </row>
    <row r="137" spans="1:8" x14ac:dyDescent="0.25">
      <c r="A137" s="2" t="str">
        <f t="shared" si="8"/>
        <v>-123.151415787786 49.0059670063841 0</v>
      </c>
      <c r="C137">
        <v>135</v>
      </c>
      <c r="D137">
        <f t="shared" si="6"/>
        <v>2.3561944901923448</v>
      </c>
      <c r="E137">
        <f>(Control!$B$3 + ATAN2(COS(Control!$B$4 / Control!$B$6) - SIN(Control!$C$3) * SIN(F137 * PI() / 180), SIN(D137) * SIN(Control!$B$4 / Control!$B$6) * COS(Control!$C$3))) * 180 / PI()</f>
        <v>-123.15141578778554</v>
      </c>
      <c r="F137">
        <f>(ASIN(SIN(Control!$C$3) * COS(Control!$B$4 / Control!$B$6) + COS(Control!$C$3) * SIN(Control!$B$4 /Control!$B$6) * COS(Track!D137))) * 180 / PI()</f>
        <v>49.005967006384054</v>
      </c>
      <c r="G137">
        <v>0</v>
      </c>
      <c r="H137" t="str">
        <f t="shared" si="7"/>
        <v>-123.151415787786 49.0059670063841 0</v>
      </c>
    </row>
    <row r="138" spans="1:8" x14ac:dyDescent="0.25">
      <c r="A138" s="2" t="str">
        <f t="shared" si="8"/>
        <v>-123.151501029285 49.00591206406 0</v>
      </c>
      <c r="C138">
        <v>136</v>
      </c>
      <c r="D138">
        <f t="shared" si="6"/>
        <v>2.3736477827122884</v>
      </c>
      <c r="E138">
        <f>(Control!$B$3 + ATAN2(COS(Control!$B$4 / Control!$B$6) - SIN(Control!$C$3) * SIN(F138 * PI() / 180), SIN(D138) * SIN(Control!$B$4 / Control!$B$6) * COS(Control!$C$3))) * 180 / PI()</f>
        <v>-123.15150102928492</v>
      </c>
      <c r="F138">
        <f>(ASIN(SIN(Control!$C$3) * COS(Control!$B$4 / Control!$B$6) + COS(Control!$C$3) * SIN(Control!$B$4 /Control!$B$6) * COS(Track!D138))) * 180 / PI()</f>
        <v>49.005912064059999</v>
      </c>
      <c r="G138">
        <v>0</v>
      </c>
      <c r="H138" t="str">
        <f t="shared" si="7"/>
        <v>-123.151501029285 49.00591206406 0</v>
      </c>
    </row>
    <row r="139" spans="1:8" x14ac:dyDescent="0.25">
      <c r="A139" s="2" t="str">
        <f t="shared" si="8"/>
        <v>-123.151587719357 49.005858105922 0</v>
      </c>
      <c r="C139">
        <v>137</v>
      </c>
      <c r="D139">
        <f t="shared" si="6"/>
        <v>2.3911010752322315</v>
      </c>
      <c r="E139">
        <f>(Control!$B$3 + ATAN2(COS(Control!$B$4 / Control!$B$6) - SIN(Control!$C$3) * SIN(F139 * PI() / 180), SIN(D139) * SIN(Control!$B$4 / Control!$B$6) * COS(Control!$C$3))) * 180 / PI()</f>
        <v>-123.15158771935737</v>
      </c>
      <c r="F139">
        <f>(ASIN(SIN(Control!$C$3) * COS(Control!$B$4 / Control!$B$6) + COS(Control!$C$3) * SIN(Control!$B$4 /Control!$B$6) * COS(Track!D139))) * 180 / PI()</f>
        <v>49.005858105922009</v>
      </c>
      <c r="G139">
        <v>0</v>
      </c>
      <c r="H139" t="str">
        <f t="shared" si="7"/>
        <v>-123.151587719357 49.005858105922 0</v>
      </c>
    </row>
    <row r="140" spans="1:8" x14ac:dyDescent="0.25">
      <c r="A140" s="2" t="str">
        <f t="shared" si="8"/>
        <v>-123.151675831597 49.005805148403 0</v>
      </c>
      <c r="C140">
        <v>138</v>
      </c>
      <c r="D140">
        <f t="shared" si="6"/>
        <v>2.4085543677521746</v>
      </c>
      <c r="E140">
        <f>(Control!$B$3 + ATAN2(COS(Control!$B$4 / Control!$B$6) - SIN(Control!$C$3) * SIN(F140 * PI() / 180), SIN(D140) * SIN(Control!$B$4 / Control!$B$6) * COS(Control!$C$3))) * 180 / PI()</f>
        <v>-123.15167583159671</v>
      </c>
      <c r="F140">
        <f>(ASIN(SIN(Control!$C$3) * COS(Control!$B$4 / Control!$B$6) + COS(Control!$C$3) * SIN(Control!$B$4 /Control!$B$6) * COS(Track!D140))) * 180 / PI()</f>
        <v>49.005805148403013</v>
      </c>
      <c r="G140">
        <v>0</v>
      </c>
      <c r="H140" t="str">
        <f t="shared" si="7"/>
        <v>-123.151675831597 49.005805148403 0</v>
      </c>
    </row>
    <row r="141" spans="1:8" x14ac:dyDescent="0.25">
      <c r="A141" s="2" t="str">
        <f t="shared" si="8"/>
        <v>-123.151765339164 49.0057532076312 0</v>
      </c>
      <c r="C141">
        <v>139</v>
      </c>
      <c r="D141">
        <f t="shared" si="6"/>
        <v>2.4260076602721181</v>
      </c>
      <c r="E141">
        <f>(Control!$B$3 + ATAN2(COS(Control!$B$4 / Control!$B$6) - SIN(Control!$C$3) * SIN(F141 * PI() / 180), SIN(D141) * SIN(Control!$B$4 / Control!$B$6) * COS(Control!$C$3))) * 180 / PI()</f>
        <v>-123.15176533916399</v>
      </c>
      <c r="F141">
        <f>(ASIN(SIN(Control!$C$3) * COS(Control!$B$4 / Control!$B$6) + COS(Control!$C$3) * SIN(Control!$B$4 /Control!$B$6) * COS(Track!D141))) * 180 / PI()</f>
        <v>49.00575320763118</v>
      </c>
      <c r="G141">
        <v>0</v>
      </c>
      <c r="H141" t="str">
        <f t="shared" si="7"/>
        <v>-123.151765339164 49.0057532076312 0</v>
      </c>
    </row>
    <row r="142" spans="1:8" x14ac:dyDescent="0.25">
      <c r="A142" s="2" t="str">
        <f t="shared" si="8"/>
        <v>-123.151856214796 49.005702299425 0</v>
      </c>
      <c r="C142">
        <v>140</v>
      </c>
      <c r="D142">
        <f t="shared" si="6"/>
        <v>2.4434609527920612</v>
      </c>
      <c r="E142">
        <f>(Control!$B$3 + ATAN2(COS(Control!$B$4 / Control!$B$6) - SIN(Control!$C$3) * SIN(F142 * PI() / 180), SIN(D142) * SIN(Control!$B$4 / Control!$B$6) * COS(Control!$C$3))) * 180 / PI()</f>
        <v>-123.15185621479557</v>
      </c>
      <c r="F142">
        <f>(ASIN(SIN(Control!$C$3) * COS(Control!$B$4 / Control!$B$6) + COS(Control!$C$3) * SIN(Control!$B$4 /Control!$B$6) * COS(Track!D142))) * 180 / PI()</f>
        <v>49.005702299424954</v>
      </c>
      <c r="G142">
        <v>0</v>
      </c>
      <c r="H142" t="str">
        <f t="shared" si="7"/>
        <v>-123.151856214796 49.005702299425 0</v>
      </c>
    </row>
    <row r="143" spans="1:8" x14ac:dyDescent="0.25">
      <c r="A143" s="2" t="str">
        <f t="shared" si="8"/>
        <v>-123.151948430811 49.0056524392883 0</v>
      </c>
      <c r="C143">
        <v>141</v>
      </c>
      <c r="D143">
        <f t="shared" si="6"/>
        <v>2.4609142453120048</v>
      </c>
      <c r="E143">
        <f>(Control!$B$3 + ATAN2(COS(Control!$B$4 / Control!$B$6) - SIN(Control!$C$3) * SIN(F143 * PI() / 180), SIN(D143) * SIN(Control!$B$4 / Control!$B$6) * COS(Control!$C$3))) * 180 / PI()</f>
        <v>-123.15194843081133</v>
      </c>
      <c r="F143">
        <f>(ASIN(SIN(Control!$C$3) * COS(Control!$B$4 / Control!$B$6) + COS(Control!$C$3) * SIN(Control!$B$4 /Control!$B$6) * COS(Track!D143))) * 180 / PI()</f>
        <v>49.005652439288284</v>
      </c>
      <c r="G143">
        <v>0</v>
      </c>
      <c r="H143" t="str">
        <f t="shared" si="7"/>
        <v>-123.151948430811 49.0056524392883 0</v>
      </c>
    </row>
    <row r="144" spans="1:8" x14ac:dyDescent="0.25">
      <c r="A144" s="2" t="str">
        <f t="shared" si="8"/>
        <v>-123.152041959123 49.0056036424059 0</v>
      </c>
      <c r="C144">
        <v>142</v>
      </c>
      <c r="D144">
        <f t="shared" si="6"/>
        <v>2.4783675378319479</v>
      </c>
      <c r="E144">
        <f>(Control!$B$3 + ATAN2(COS(Control!$B$4 / Control!$B$6) - SIN(Control!$C$3) * SIN(F144 * PI() / 180), SIN(D144) * SIN(Control!$B$4 / Control!$B$6) * COS(Control!$C$3))) * 180 / PI()</f>
        <v>-123.15204195912328</v>
      </c>
      <c r="F144">
        <f>(ASIN(SIN(Control!$C$3) * COS(Control!$B$4 / Control!$B$6) + COS(Control!$C$3) * SIN(Control!$B$4 /Control!$B$6) * COS(Track!D144))) * 180 / PI()</f>
        <v>49.00560364240588</v>
      </c>
      <c r="G144">
        <v>0</v>
      </c>
      <c r="H144" t="str">
        <f t="shared" si="7"/>
        <v>-123.152041959123 49.0056036424059 0</v>
      </c>
    </row>
    <row r="145" spans="1:8" x14ac:dyDescent="0.25">
      <c r="A145" s="2" t="str">
        <f t="shared" si="8"/>
        <v>-123.152136771244 49.0055559236386 0</v>
      </c>
      <c r="C145">
        <v>143</v>
      </c>
      <c r="D145">
        <f t="shared" si="6"/>
        <v>2.4958208303518914</v>
      </c>
      <c r="E145">
        <f>(Control!$B$3 + ATAN2(COS(Control!$B$4 / Control!$B$6) - SIN(Control!$C$3) * SIN(F145 * PI() / 180), SIN(D145) * SIN(Control!$B$4 / Control!$B$6) * COS(Control!$C$3))) * 180 / PI()</f>
        <v>-123.15213677124405</v>
      </c>
      <c r="F145">
        <f>(ASIN(SIN(Control!$C$3) * COS(Control!$B$4 / Control!$B$6) + COS(Control!$C$3) * SIN(Control!$B$4 /Control!$B$6) * COS(Track!D145))) * 180 / PI()</f>
        <v>49.005555923638603</v>
      </c>
      <c r="G145">
        <v>0</v>
      </c>
      <c r="H145" t="str">
        <f t="shared" si="7"/>
        <v>-123.152136771244 49.0055559236386 0</v>
      </c>
    </row>
    <row r="146" spans="1:8" x14ac:dyDescent="0.25">
      <c r="A146" s="2" t="str">
        <f t="shared" si="8"/>
        <v>-123.152232838295 49.0055092975189 0</v>
      </c>
      <c r="C146">
        <v>144</v>
      </c>
      <c r="D146">
        <f t="shared" si="6"/>
        <v>2.5132741228718345</v>
      </c>
      <c r="E146">
        <f>(Control!$B$3 + ATAN2(COS(Control!$B$4 / Control!$B$6) - SIN(Control!$C$3) * SIN(F146 * PI() / 180), SIN(D146) * SIN(Control!$B$4 / Control!$B$6) * COS(Control!$C$3))) * 180 / PI()</f>
        <v>-123.15223283829545</v>
      </c>
      <c r="F146">
        <f>(ASIN(SIN(Control!$C$3) * COS(Control!$B$4 / Control!$B$6) + COS(Control!$C$3) * SIN(Control!$B$4 /Control!$B$6) * COS(Track!D146))) * 180 / PI()</f>
        <v>49.005509297518927</v>
      </c>
      <c r="G146">
        <v>0</v>
      </c>
      <c r="H146" t="str">
        <f t="shared" si="7"/>
        <v>-123.152232838295 49.0055092975189 0</v>
      </c>
    </row>
    <row r="147" spans="1:8" x14ac:dyDescent="0.25">
      <c r="A147" s="2" t="str">
        <f t="shared" si="8"/>
        <v>-123.152330131017 49.0054637782465 0</v>
      </c>
      <c r="C147">
        <v>145</v>
      </c>
      <c r="D147">
        <f t="shared" si="6"/>
        <v>2.530727415391778</v>
      </c>
      <c r="E147">
        <f>(Control!$B$3 + ATAN2(COS(Control!$B$4 / Control!$B$6) - SIN(Control!$C$3) * SIN(F147 * PI() / 180), SIN(D147) * SIN(Control!$B$4 / Control!$B$6) * COS(Control!$C$3))) * 180 / PI()</f>
        <v>-123.15233013101739</v>
      </c>
      <c r="F147">
        <f>(ASIN(SIN(Control!$C$3) * COS(Control!$B$4 / Control!$B$6) + COS(Control!$C$3) * SIN(Control!$B$4 /Control!$B$6) * COS(Track!D147))) * 180 / PI()</f>
        <v>49.005463778246522</v>
      </c>
      <c r="G147">
        <v>0</v>
      </c>
      <c r="H147" t="str">
        <f t="shared" si="7"/>
        <v>-123.152330131017 49.0054637782465 0</v>
      </c>
    </row>
    <row r="148" spans="1:8" x14ac:dyDescent="0.25">
      <c r="A148" s="2" t="str">
        <f t="shared" si="8"/>
        <v>-123.152428619777 49.0054193796839 0</v>
      </c>
      <c r="C148">
        <v>146</v>
      </c>
      <c r="D148">
        <f t="shared" si="6"/>
        <v>2.5481807079117211</v>
      </c>
      <c r="E148">
        <f>(Control!$B$3 + ATAN2(COS(Control!$B$4 / Control!$B$6) - SIN(Control!$C$3) * SIN(F148 * PI() / 180), SIN(D148) * SIN(Control!$B$4 / Control!$B$6) * COS(Control!$C$3))) * 180 / PI()</f>
        <v>-123.15242861977686</v>
      </c>
      <c r="F148">
        <f>(ASIN(SIN(Control!$C$3) * COS(Control!$B$4 / Control!$B$6) + COS(Control!$C$3) * SIN(Control!$B$4 /Control!$B$6) * COS(Track!D148))) * 180 / PI()</f>
        <v>49.005419379683943</v>
      </c>
      <c r="G148">
        <v>0</v>
      </c>
      <c r="H148" t="str">
        <f t="shared" si="7"/>
        <v>-123.152428619777 49.0054193796839 0</v>
      </c>
    </row>
    <row r="149" spans="1:8" x14ac:dyDescent="0.25">
      <c r="A149" s="2" t="str">
        <f t="shared" si="8"/>
        <v>-123.152528274577 49.0053761153524 0</v>
      </c>
      <c r="C149">
        <v>147</v>
      </c>
      <c r="D149">
        <f t="shared" si="6"/>
        <v>2.5656340004316642</v>
      </c>
      <c r="E149">
        <f>(Control!$B$3 + ATAN2(COS(Control!$B$4 / Control!$B$6) - SIN(Control!$C$3) * SIN(F149 * PI() / 180), SIN(D149) * SIN(Control!$B$4 / Control!$B$6) * COS(Control!$C$3))) * 180 / PI()</f>
        <v>-123.15252827457667</v>
      </c>
      <c r="F149">
        <f>(ASIN(SIN(Control!$C$3) * COS(Control!$B$4 / Control!$B$6) + COS(Control!$C$3) * SIN(Control!$B$4 /Control!$B$6) * COS(Track!D149))) * 180 / PI()</f>
        <v>49.005376115352441</v>
      </c>
      <c r="G149">
        <v>0</v>
      </c>
      <c r="H149" t="str">
        <f t="shared" si="7"/>
        <v>-123.152528274577 49.0053761153524 0</v>
      </c>
    </row>
    <row r="150" spans="1:8" x14ac:dyDescent="0.25">
      <c r="A150" s="2" t="str">
        <f t="shared" si="8"/>
        <v>-123.152629065065 49.0053339984277 0</v>
      </c>
      <c r="C150">
        <v>148</v>
      </c>
      <c r="D150">
        <f t="shared" si="6"/>
        <v>2.5830872929516078</v>
      </c>
      <c r="E150">
        <f>(Control!$B$3 + ATAN2(COS(Control!$B$4 / Control!$B$6) - SIN(Control!$C$3) * SIN(F150 * PI() / 180), SIN(D150) * SIN(Control!$B$4 / Control!$B$6) * COS(Control!$C$3))) * 180 / PI()</f>
        <v>-123.15262906506489</v>
      </c>
      <c r="F150">
        <f>(ASIN(SIN(Control!$C$3) * COS(Control!$B$4 / Control!$B$6) + COS(Control!$C$3) * SIN(Control!$B$4 /Control!$B$6) * COS(Track!D150))) * 180 / PI()</f>
        <v>49.005333998427737</v>
      </c>
      <c r="G150">
        <v>0</v>
      </c>
      <c r="H150" t="str">
        <f t="shared" si="7"/>
        <v>-123.152629065065 49.0053339984277 0</v>
      </c>
    </row>
    <row r="151" spans="1:8" x14ac:dyDescent="0.25">
      <c r="A151" s="2" t="str">
        <f t="shared" si="8"/>
        <v>-123.152730960544 49.0052930417362 0</v>
      </c>
      <c r="C151">
        <v>149</v>
      </c>
      <c r="D151">
        <f t="shared" si="6"/>
        <v>2.6005405854715509</v>
      </c>
      <c r="E151">
        <f>(Control!$B$3 + ATAN2(COS(Control!$B$4 / Control!$B$6) - SIN(Control!$C$3) * SIN(F151 * PI() / 180), SIN(D151) * SIN(Control!$B$4 / Control!$B$6) * COS(Control!$C$3))) * 180 / PI()</f>
        <v>-123.15273096054396</v>
      </c>
      <c r="F151">
        <f>(ASIN(SIN(Control!$C$3) * COS(Control!$B$4 / Control!$B$6) + COS(Control!$C$3) * SIN(Control!$B$4 /Control!$B$6) * COS(Track!D151))) * 180 / PI()</f>
        <v>49.005293041736152</v>
      </c>
      <c r="G151">
        <v>0</v>
      </c>
      <c r="H151" t="str">
        <f t="shared" si="7"/>
        <v>-123.152730960544 49.0052930417362 0</v>
      </c>
    </row>
    <row r="152" spans="1:8" x14ac:dyDescent="0.25">
      <c r="A152" s="2" t="str">
        <f t="shared" si="8"/>
        <v>-123.15283392998 49.0052532577506 0</v>
      </c>
      <c r="C152">
        <v>150</v>
      </c>
      <c r="D152">
        <f t="shared" si="6"/>
        <v>2.6179938779914944</v>
      </c>
      <c r="E152">
        <f>(Control!$B$3 + ATAN2(COS(Control!$B$4 / Control!$B$6) - SIN(Control!$C$3) * SIN(F152 * PI() / 180), SIN(D152) * SIN(Control!$B$4 / Control!$B$6) * COS(Control!$C$3))) * 180 / PI()</f>
        <v>-123.15283392997992</v>
      </c>
      <c r="F152">
        <f>(ASIN(SIN(Control!$C$3) * COS(Control!$B$4 / Control!$B$6) + COS(Control!$C$3) * SIN(Control!$B$4 /Control!$B$6) * COS(Track!D152))) * 180 / PI()</f>
        <v>49.005253257750603</v>
      </c>
      <c r="G152">
        <v>0</v>
      </c>
      <c r="H152" t="str">
        <f t="shared" si="7"/>
        <v>-123.15283392998 49.0052532577506 0</v>
      </c>
    </row>
    <row r="153" spans="1:8" x14ac:dyDescent="0.25">
      <c r="A153" s="2" t="str">
        <f t="shared" si="8"/>
        <v>-123.152937942012 49.0052146585868 0</v>
      </c>
      <c r="C153">
        <v>151</v>
      </c>
      <c r="D153">
        <f t="shared" si="6"/>
        <v>2.6354471705114375</v>
      </c>
      <c r="E153">
        <f>(Control!$B$3 + ATAN2(COS(Control!$B$4 / Control!$B$6) - SIN(Control!$C$3) * SIN(F153 * PI() / 180), SIN(D153) * SIN(Control!$B$4 / Control!$B$6) * COS(Control!$C$3))) * 180 / PI()</f>
        <v>-123.15293794201213</v>
      </c>
      <c r="F153">
        <f>(ASIN(SIN(Control!$C$3) * COS(Control!$B$4 / Control!$B$6) + COS(Control!$C$3) * SIN(Control!$B$4 /Control!$B$6) * COS(Track!D153))) * 180 / PI()</f>
        <v>49.005214658586844</v>
      </c>
      <c r="G153">
        <v>0</v>
      </c>
      <c r="H153" t="str">
        <f t="shared" si="7"/>
        <v>-123.152937942012 49.0052146585868 0</v>
      </c>
    </row>
    <row r="154" spans="1:8" x14ac:dyDescent="0.25">
      <c r="A154" s="2" t="str">
        <f t="shared" si="8"/>
        <v>-123.153042964963 49.0051772559998 0</v>
      </c>
      <c r="C154">
        <v>152</v>
      </c>
      <c r="D154">
        <f t="shared" si="6"/>
        <v>2.6529004630313811</v>
      </c>
      <c r="E154">
        <f>(Control!$B$3 + ATAN2(COS(Control!$B$4 / Control!$B$6) - SIN(Control!$C$3) * SIN(F154 * PI() / 180), SIN(D154) * SIN(Control!$B$4 / Control!$B$6) * COS(Control!$C$3))) * 180 / PI()</f>
        <v>-123.15304296496255</v>
      </c>
      <c r="F154">
        <f>(ASIN(SIN(Control!$C$3) * COS(Control!$B$4 / Control!$B$6) + COS(Control!$C$3) * SIN(Control!$B$4 /Control!$B$6) * COS(Track!D154))) * 180 / PI()</f>
        <v>49.005177255999811</v>
      </c>
      <c r="G154">
        <v>0</v>
      </c>
      <c r="H154" t="str">
        <f t="shared" si="7"/>
        <v>-123.153042964963 49.0051772559998 0</v>
      </c>
    </row>
    <row r="155" spans="1:8" x14ac:dyDescent="0.25">
      <c r="A155" s="2" t="str">
        <f t="shared" si="8"/>
        <v>-123.153148966846 49.00514106138 0</v>
      </c>
      <c r="C155">
        <v>153</v>
      </c>
      <c r="D155">
        <f t="shared" si="6"/>
        <v>2.6703537555513241</v>
      </c>
      <c r="E155">
        <f>(Control!$B$3 + ATAN2(COS(Control!$B$4 / Control!$B$6) - SIN(Control!$C$3) * SIN(F155 * PI() / 180), SIN(D155) * SIN(Control!$B$4 / Control!$B$6) * COS(Control!$C$3))) * 180 / PI()</f>
        <v>-123.15314896684555</v>
      </c>
      <c r="F155">
        <f>(ASIN(SIN(Control!$C$3) * COS(Control!$B$4 / Control!$B$6) + COS(Control!$C$3) * SIN(Control!$B$4 /Control!$B$6) * COS(Track!D155))) * 180 / PI()</f>
        <v>49.005141061379959</v>
      </c>
      <c r="G155">
        <v>0</v>
      </c>
      <c r="H155" t="str">
        <f t="shared" si="7"/>
        <v>-123.153148966846 49.00514106138 0</v>
      </c>
    </row>
    <row r="156" spans="1:8" x14ac:dyDescent="0.25">
      <c r="A156" s="2" t="str">
        <f t="shared" si="8"/>
        <v>-123.153255915378 49.0051060857499 0</v>
      </c>
      <c r="C156">
        <v>154</v>
      </c>
      <c r="D156">
        <f t="shared" si="6"/>
        <v>2.6878070480712677</v>
      </c>
      <c r="E156">
        <f>(Control!$B$3 + ATAN2(COS(Control!$B$4 / Control!$B$6) - SIN(Control!$C$3) * SIN(F156 * PI() / 180), SIN(D156) * SIN(Control!$B$4 / Control!$B$6) * COS(Control!$C$3))) * 180 / PI()</f>
        <v>-123.15325591537761</v>
      </c>
      <c r="F156">
        <f>(ASIN(SIN(Control!$C$3) * COS(Control!$B$4 / Control!$B$6) + COS(Control!$C$3) * SIN(Control!$B$4 /Control!$B$6) * COS(Track!D156))) * 180 / PI()</f>
        <v>49.005106085749894</v>
      </c>
      <c r="G156">
        <v>0</v>
      </c>
      <c r="H156" t="str">
        <f t="shared" si="7"/>
        <v>-123.153255915378 49.0051060857499 0</v>
      </c>
    </row>
    <row r="157" spans="1:8" x14ac:dyDescent="0.25">
      <c r="A157" s="2" t="str">
        <f t="shared" si="8"/>
        <v>-123.153363777987 49.0050723397609 0</v>
      </c>
      <c r="C157">
        <v>155</v>
      </c>
      <c r="D157">
        <f t="shared" si="6"/>
        <v>2.7052603405912108</v>
      </c>
      <c r="E157">
        <f>(Control!$B$3 + ATAN2(COS(Control!$B$4 / Control!$B$6) - SIN(Control!$C$3) * SIN(F157 * PI() / 180), SIN(D157) * SIN(Control!$B$4 / Control!$B$6) * COS(Control!$C$3))) * 180 / PI()</f>
        <v>-123.15336377798702</v>
      </c>
      <c r="F157">
        <f>(ASIN(SIN(Control!$C$3) * COS(Control!$B$4 / Control!$B$6) + COS(Control!$C$3) * SIN(Control!$B$4 /Control!$B$6) * COS(Track!D157))) * 180 / PI()</f>
        <v>49.005072339760936</v>
      </c>
      <c r="G157">
        <v>0</v>
      </c>
      <c r="H157" t="str">
        <f t="shared" si="7"/>
        <v>-123.153363777987 49.0050723397609 0</v>
      </c>
    </row>
    <row r="158" spans="1:8" x14ac:dyDescent="0.25">
      <c r="A158" s="2" t="str">
        <f t="shared" si="8"/>
        <v>-123.153472521824 49.0050398336899 0</v>
      </c>
      <c r="C158">
        <v>156</v>
      </c>
      <c r="D158">
        <f t="shared" si="6"/>
        <v>2.7227136331111539</v>
      </c>
      <c r="E158">
        <f>(Control!$B$3 + ATAN2(COS(Control!$B$4 / Control!$B$6) - SIN(Control!$C$3) * SIN(F158 * PI() / 180), SIN(D158) * SIN(Control!$B$4 / Control!$B$6) * COS(Control!$C$3))) * 180 / PI()</f>
        <v>-123.15347252182407</v>
      </c>
      <c r="F158">
        <f>(ASIN(SIN(Control!$C$3) * COS(Control!$B$4 / Control!$B$6) + COS(Control!$C$3) * SIN(Control!$B$4 /Control!$B$6) * COS(Track!D158))) * 180 / PI()</f>
        <v>49.005039833689942</v>
      </c>
      <c r="G158">
        <v>0</v>
      </c>
      <c r="H158" t="str">
        <f t="shared" si="7"/>
        <v>-123.153472521824 49.0050398336899 0</v>
      </c>
    </row>
    <row r="159" spans="1:8" x14ac:dyDescent="0.25">
      <c r="A159" s="2" t="str">
        <f t="shared" si="8"/>
        <v>-123.153582113771 49.0050085774361 0</v>
      </c>
      <c r="C159">
        <v>157</v>
      </c>
      <c r="D159">
        <f t="shared" si="6"/>
        <v>2.7401669256310974</v>
      </c>
      <c r="E159">
        <f>(Control!$B$3 + ATAN2(COS(Control!$B$4 / Control!$B$6) - SIN(Control!$C$3) * SIN(F159 * PI() / 180), SIN(D159) * SIN(Control!$B$4 / Control!$B$6) * COS(Control!$C$3))) * 180 / PI()</f>
        <v>-123.15358211377074</v>
      </c>
      <c r="F159">
        <f>(ASIN(SIN(Control!$C$3) * COS(Control!$B$4 / Control!$B$6) + COS(Control!$C$3) * SIN(Control!$B$4 /Control!$B$6) * COS(Track!D159))) * 180 / PI()</f>
        <v>49.005008577436136</v>
      </c>
      <c r="G159">
        <v>0</v>
      </c>
      <c r="H159" t="str">
        <f t="shared" si="7"/>
        <v>-123.153582113771 49.0050085774361 0</v>
      </c>
    </row>
    <row r="160" spans="1:8" x14ac:dyDescent="0.25">
      <c r="A160" s="2" t="str">
        <f t="shared" si="8"/>
        <v>-123.153692520451 49.0049785805181 0</v>
      </c>
      <c r="C160">
        <v>158</v>
      </c>
      <c r="D160">
        <f t="shared" si="6"/>
        <v>2.7576202181510405</v>
      </c>
      <c r="E160">
        <f>(Control!$B$3 + ATAN2(COS(Control!$B$4 / Control!$B$6) - SIN(Control!$C$3) * SIN(F160 * PI() / 180), SIN(D160) * SIN(Control!$B$4 / Control!$B$6) * COS(Control!$C$3))) * 180 / PI()</f>
        <v>-123.153692520451</v>
      </c>
      <c r="F160">
        <f>(ASIN(SIN(Control!$C$3) * COS(Control!$B$4 / Control!$B$6) + COS(Control!$C$3) * SIN(Control!$B$4 /Control!$B$6) * COS(Track!D160))) * 180 / PI()</f>
        <v>49.004978580518106</v>
      </c>
      <c r="G160">
        <v>0</v>
      </c>
      <c r="H160" t="str">
        <f t="shared" si="7"/>
        <v>-123.153692520451 49.0049785805181 0</v>
      </c>
    </row>
    <row r="161" spans="1:8" x14ac:dyDescent="0.25">
      <c r="A161" s="2" t="str">
        <f t="shared" si="8"/>
        <v>-123.153803708241 49.0049498520709 0</v>
      </c>
      <c r="C161">
        <v>159</v>
      </c>
      <c r="D161">
        <f t="shared" si="6"/>
        <v>2.7750735106709841</v>
      </c>
      <c r="E161">
        <f>(Control!$B$3 + ATAN2(COS(Control!$B$4 / Control!$B$6) - SIN(Control!$C$3) * SIN(F161 * PI() / 180), SIN(D161) * SIN(Control!$B$4 / Control!$B$6) * COS(Control!$C$3))) * 180 / PI()</f>
        <v>-123.15380370824087</v>
      </c>
      <c r="F161">
        <f>(ASIN(SIN(Control!$C$3) * COS(Control!$B$4 / Control!$B$6) + COS(Control!$C$3) * SIN(Control!$B$4 /Control!$B$6) * COS(Track!D161))) * 180 / PI()</f>
        <v>49.004949852070929</v>
      </c>
      <c r="G161">
        <v>0</v>
      </c>
      <c r="H161" t="str">
        <f t="shared" si="7"/>
        <v>-123.153803708241 49.0049498520709 0</v>
      </c>
    </row>
    <row r="162" spans="1:8" x14ac:dyDescent="0.25">
      <c r="A162" s="2" t="str">
        <f t="shared" si="8"/>
        <v>-123.153915643279 49.0049224008434 0</v>
      </c>
      <c r="C162">
        <v>160</v>
      </c>
      <c r="D162">
        <f t="shared" si="6"/>
        <v>2.7925268031909272</v>
      </c>
      <c r="E162">
        <f>(Control!$B$3 + ATAN2(COS(Control!$B$4 / Control!$B$6) - SIN(Control!$C$3) * SIN(F162 * PI() / 180), SIN(D162) * SIN(Control!$B$4 / Control!$B$6) * COS(Control!$C$3))) * 180 / PI()</f>
        <v>-123.15391564327868</v>
      </c>
      <c r="F162">
        <f>(ASIN(SIN(Control!$C$3) * COS(Control!$B$4 / Control!$B$6) + COS(Control!$C$3) * SIN(Control!$B$4 /Control!$B$6) * COS(Track!D162))) * 180 / PI()</f>
        <v>49.004922400843363</v>
      </c>
      <c r="G162">
        <v>0</v>
      </c>
      <c r="H162" t="str">
        <f t="shared" si="7"/>
        <v>-123.153915643279 49.0049224008434 0</v>
      </c>
    </row>
    <row r="163" spans="1:8" x14ac:dyDescent="0.25">
      <c r="A163" s="2" t="str">
        <f t="shared" si="8"/>
        <v>-123.154028291475 49.0048962351952 0</v>
      </c>
      <c r="C163">
        <v>161</v>
      </c>
      <c r="D163">
        <f t="shared" si="6"/>
        <v>2.8099800957108707</v>
      </c>
      <c r="E163">
        <f>(Control!$B$3 + ATAN2(COS(Control!$B$4 / Control!$B$6) - SIN(Control!$C$3) * SIN(F163 * PI() / 180), SIN(D163) * SIN(Control!$B$4 / Control!$B$6) * COS(Control!$C$3))) * 180 / PI()</f>
        <v>-123.15402829147534</v>
      </c>
      <c r="F163">
        <f>(ASIN(SIN(Control!$C$3) * COS(Control!$B$4 / Control!$B$6) + COS(Control!$C$3) * SIN(Control!$B$4 /Control!$B$6) * COS(Track!D163))) * 180 / PI()</f>
        <v>49.004896235195183</v>
      </c>
      <c r="G163">
        <v>0</v>
      </c>
      <c r="H163" t="str">
        <f t="shared" si="7"/>
        <v>-123.154028291475 49.0048962351952 0</v>
      </c>
    </row>
    <row r="164" spans="1:8" x14ac:dyDescent="0.25">
      <c r="A164" s="2" t="str">
        <f t="shared" si="8"/>
        <v>-123.154141618525 49.0048713630947 0</v>
      </c>
      <c r="C164">
        <v>162</v>
      </c>
      <c r="D164">
        <f t="shared" si="6"/>
        <v>2.8274333882308138</v>
      </c>
      <c r="E164">
        <f>(Control!$B$3 + ATAN2(COS(Control!$B$4 / Control!$B$6) - SIN(Control!$C$3) * SIN(F164 * PI() / 180), SIN(D164) * SIN(Control!$B$4 / Control!$B$6) * COS(Control!$C$3))) * 180 / PI()</f>
        <v>-123.15414161852479</v>
      </c>
      <c r="F164">
        <f>(ASIN(SIN(Control!$C$3) * COS(Control!$B$4 / Control!$B$6) + COS(Control!$C$3) * SIN(Control!$B$4 /Control!$B$6) * COS(Track!D164))) * 180 / PI()</f>
        <v>49.004871363094701</v>
      </c>
      <c r="G164">
        <v>0</v>
      </c>
      <c r="H164" t="str">
        <f t="shared" si="7"/>
        <v>-123.154141618525 49.0048713630947 0</v>
      </c>
    </row>
    <row r="165" spans="1:8" x14ac:dyDescent="0.25">
      <c r="A165" s="2" t="str">
        <f t="shared" si="8"/>
        <v>-123.154255589914 49.0048477921162 0</v>
      </c>
      <c r="C165">
        <v>163</v>
      </c>
      <c r="D165">
        <f t="shared" si="6"/>
        <v>2.8448866807507573</v>
      </c>
      <c r="E165">
        <f>(Control!$B$3 + ATAN2(COS(Control!$B$4 / Control!$B$6) - SIN(Control!$C$3) * SIN(F165 * PI() / 180), SIN(D165) * SIN(Control!$B$4 / Control!$B$6) * COS(Control!$C$3))) * 180 / PI()</f>
        <v>-123.15425558991441</v>
      </c>
      <c r="F165">
        <f>(ASIN(SIN(Control!$C$3) * COS(Control!$B$4 / Control!$B$6) + COS(Control!$C$3) * SIN(Control!$B$4 /Control!$B$6) * COS(Track!D165))) * 180 / PI()</f>
        <v>49.00484779211623</v>
      </c>
      <c r="G165">
        <v>0</v>
      </c>
      <c r="H165" t="str">
        <f t="shared" si="7"/>
        <v>-123.154255589914 49.0048477921162 0</v>
      </c>
    </row>
    <row r="166" spans="1:8" x14ac:dyDescent="0.25">
      <c r="A166" s="2" t="str">
        <f t="shared" si="8"/>
        <v>-123.154370170935 49.0048255294379 0</v>
      </c>
      <c r="C166">
        <v>164</v>
      </c>
      <c r="D166">
        <f t="shared" si="6"/>
        <v>2.8623399732707004</v>
      </c>
      <c r="E166">
        <f>(Control!$B$3 + ATAN2(COS(Control!$B$4 / Control!$B$6) - SIN(Control!$C$3) * SIN(F166 * PI() / 180), SIN(D166) * SIN(Control!$B$4 / Control!$B$6) * COS(Control!$C$3))) * 180 / PI()</f>
        <v>-123.15437017093542</v>
      </c>
      <c r="F166">
        <f>(ASIN(SIN(Control!$C$3) * COS(Control!$B$4 / Control!$B$6) + COS(Control!$C$3) * SIN(Control!$B$4 /Control!$B$6) * COS(Track!D166))) * 180 / PI()</f>
        <v>49.004825529437873</v>
      </c>
      <c r="G166">
        <v>0</v>
      </c>
      <c r="H166" t="str">
        <f t="shared" si="7"/>
        <v>-123.154370170935 49.0048255294379 0</v>
      </c>
    </row>
    <row r="167" spans="1:8" x14ac:dyDescent="0.25">
      <c r="A167" s="2" t="str">
        <f t="shared" si="8"/>
        <v>-123.154485326694 49.0048045818393 0</v>
      </c>
      <c r="C167">
        <v>165</v>
      </c>
      <c r="D167">
        <f t="shared" si="6"/>
        <v>2.8797932657906435</v>
      </c>
      <c r="E167">
        <f>(Control!$B$3 + ATAN2(COS(Control!$B$4 / Control!$B$6) - SIN(Control!$C$3) * SIN(F167 * PI() / 180), SIN(D167) * SIN(Control!$B$4 / Control!$B$6) * COS(Control!$C$3))) * 180 / PI()</f>
        <v>-123.15448532669363</v>
      </c>
      <c r="F167">
        <f>(ASIN(SIN(Control!$C$3) * COS(Control!$B$4 / Control!$B$6) + COS(Control!$C$3) * SIN(Control!$B$4 /Control!$B$6) * COS(Track!D167))) * 180 / PI()</f>
        <v>49.004804581839295</v>
      </c>
      <c r="G167">
        <v>0</v>
      </c>
      <c r="H167" t="str">
        <f t="shared" si="7"/>
        <v>-123.154485326694 49.0048045818393 0</v>
      </c>
    </row>
    <row r="168" spans="1:8" x14ac:dyDescent="0.25">
      <c r="A168" s="2" t="str">
        <f t="shared" si="8"/>
        <v>-123.15460102212 49.0047849556997 0</v>
      </c>
      <c r="C168">
        <v>166</v>
      </c>
      <c r="D168">
        <f t="shared" si="6"/>
        <v>2.8972465583105871</v>
      </c>
      <c r="E168">
        <f>(Control!$B$3 + ATAN2(COS(Control!$B$4 / Control!$B$6) - SIN(Control!$C$3) * SIN(F168 * PI() / 180), SIN(D168) * SIN(Control!$B$4 / Control!$B$6) * COS(Control!$C$3))) * 180 / PI()</f>
        <v>-123.15460102211989</v>
      </c>
      <c r="F168">
        <f>(ASIN(SIN(Control!$C$3) * COS(Control!$B$4 / Control!$B$6) + COS(Control!$C$3) * SIN(Control!$B$4 /Control!$B$6) * COS(Track!D168))) * 180 / PI()</f>
        <v>49.004784955699677</v>
      </c>
      <c r="G168">
        <v>0</v>
      </c>
      <c r="H168" t="str">
        <f t="shared" si="7"/>
        <v>-123.15460102212 49.0047849556997 0</v>
      </c>
    </row>
    <row r="169" spans="1:8" x14ac:dyDescent="0.25">
      <c r="A169" s="2" t="str">
        <f t="shared" si="8"/>
        <v>-123.154717221981 49.0047666569958 0</v>
      </c>
      <c r="C169">
        <v>167</v>
      </c>
      <c r="D169">
        <f t="shared" si="6"/>
        <v>2.9146998508305302</v>
      </c>
      <c r="E169">
        <f>(Control!$B$3 + ATAN2(COS(Control!$B$4 / Control!$B$6) - SIN(Control!$C$3) * SIN(F169 * PI() / 180), SIN(D169) * SIN(Control!$B$4 / Control!$B$6) * COS(Control!$C$3))) * 180 / PI()</f>
        <v>-123.1547172219809</v>
      </c>
      <c r="F169">
        <f>(ASIN(SIN(Control!$C$3) * COS(Control!$B$4 / Control!$B$6) + COS(Control!$C$3) * SIN(Control!$B$4 /Control!$B$6) * COS(Track!D169))) * 180 / PI()</f>
        <v>49.00476665699577</v>
      </c>
      <c r="G169">
        <v>0</v>
      </c>
      <c r="H169" t="str">
        <f t="shared" si="7"/>
        <v>-123.154717221981 49.0047666569958 0</v>
      </c>
    </row>
    <row r="170" spans="1:8" x14ac:dyDescent="0.25">
      <c r="A170" s="2" t="str">
        <f t="shared" si="8"/>
        <v>-123.15483389089 49.0047496913001 0</v>
      </c>
      <c r="C170">
        <v>168</v>
      </c>
      <c r="D170">
        <f t="shared" si="6"/>
        <v>2.9321531433504737</v>
      </c>
      <c r="E170">
        <f>(Control!$B$3 + ATAN2(COS(Control!$B$4 / Control!$B$6) - SIN(Control!$C$3) * SIN(F170 * PI() / 180), SIN(D170) * SIN(Control!$B$4 / Control!$B$6) * COS(Control!$C$3))) * 180 / PI()</f>
        <v>-123.15483389088979</v>
      </c>
      <c r="F170">
        <f>(ASIN(SIN(Control!$C$3) * COS(Control!$B$4 / Control!$B$6) + COS(Control!$C$3) * SIN(Control!$B$4 /Control!$B$6) * COS(Track!D170))) * 180 / PI()</f>
        <v>49.004749691300056</v>
      </c>
      <c r="G170">
        <v>0</v>
      </c>
      <c r="H170" t="str">
        <f t="shared" si="7"/>
        <v>-123.15483389089 49.0047496913001 0</v>
      </c>
    </row>
    <row r="171" spans="1:8" x14ac:dyDescent="0.25">
      <c r="A171" s="2" t="str">
        <f t="shared" si="8"/>
        <v>-123.154950993317 49.0047340637791 0</v>
      </c>
      <c r="C171">
        <v>169</v>
      </c>
      <c r="D171">
        <f t="shared" si="6"/>
        <v>2.9496064358704168</v>
      </c>
      <c r="E171">
        <f>(Control!$B$3 + ATAN2(COS(Control!$B$4 / Control!$B$6) - SIN(Control!$C$3) * SIN(F171 * PI() / 180), SIN(D171) * SIN(Control!$B$4 / Control!$B$6) * COS(Control!$C$3))) * 180 / PI()</f>
        <v>-123.15495099331707</v>
      </c>
      <c r="F171">
        <f>(ASIN(SIN(Control!$C$3) * COS(Control!$B$4 / Control!$B$6) + COS(Control!$C$3) * SIN(Control!$B$4 /Control!$B$6) * COS(Track!D171))) * 180 / PI()</f>
        <v>49.004734063779097</v>
      </c>
      <c r="G171">
        <v>0</v>
      </c>
      <c r="H171" t="str">
        <f t="shared" si="7"/>
        <v>-123.154950993317 49.0047340637791 0</v>
      </c>
    </row>
    <row r="172" spans="1:8" x14ac:dyDescent="0.25">
      <c r="A172" s="2" t="str">
        <f t="shared" si="8"/>
        <v>-123.155068493601 49.0047197791919 0</v>
      </c>
      <c r="C172">
        <v>170</v>
      </c>
      <c r="D172">
        <f t="shared" si="6"/>
        <v>2.9670597283903604</v>
      </c>
      <c r="E172">
        <f>(Control!$B$3 + ATAN2(COS(Control!$B$4 / Control!$B$6) - SIN(Control!$C$3) * SIN(F172 * PI() / 180), SIN(D172) * SIN(Control!$B$4 / Control!$B$6) * COS(Control!$C$3))) * 180 / PI()</f>
        <v>-123.15506849360123</v>
      </c>
      <c r="F172">
        <f>(ASIN(SIN(Control!$C$3) * COS(Control!$B$4 / Control!$B$6) + COS(Control!$C$3) * SIN(Control!$B$4 /Control!$B$6) * COS(Track!D172))) * 180 / PI()</f>
        <v>49.00471977919193</v>
      </c>
      <c r="G172">
        <v>0</v>
      </c>
      <c r="H172" t="str">
        <f t="shared" si="7"/>
        <v>-123.155068493601 49.0047197791919 0</v>
      </c>
    </row>
    <row r="173" spans="1:8" x14ac:dyDescent="0.25">
      <c r="A173" s="2" t="str">
        <f t="shared" si="8"/>
        <v>-123.15518635596 49.0047068418886 0</v>
      </c>
      <c r="C173">
        <v>171</v>
      </c>
      <c r="D173">
        <f t="shared" si="6"/>
        <v>2.9845130209103035</v>
      </c>
      <c r="E173">
        <f>(Control!$B$3 + ATAN2(COS(Control!$B$4 / Control!$B$6) - SIN(Control!$C$3) * SIN(F173 * PI() / 180), SIN(D173) * SIN(Control!$B$4 / Control!$B$6) * COS(Control!$C$3))) * 180 / PI()</f>
        <v>-123.15518635595974</v>
      </c>
      <c r="F173">
        <f>(ASIN(SIN(Control!$C$3) * COS(Control!$B$4 / Control!$B$6) + COS(Control!$C$3) * SIN(Control!$B$4 /Control!$B$6) * COS(Track!D173))) * 180 / PI()</f>
        <v>49.00470684188862</v>
      </c>
      <c r="G173">
        <v>0</v>
      </c>
      <c r="H173" t="str">
        <f t="shared" si="7"/>
        <v>-123.15518635596 49.0047068418886 0</v>
      </c>
    </row>
    <row r="174" spans="1:8" x14ac:dyDescent="0.25">
      <c r="A174" s="2" t="str">
        <f t="shared" si="8"/>
        <v>-123.1553045445 49.0046952558089 0</v>
      </c>
      <c r="C174">
        <v>172</v>
      </c>
      <c r="D174">
        <f t="shared" si="6"/>
        <v>3.001966313430247</v>
      </c>
      <c r="E174">
        <f>(Control!$B$3 + ATAN2(COS(Control!$B$4 / Control!$B$6) - SIN(Control!$C$3) * SIN(F174 * PI() / 180), SIN(D174) * SIN(Control!$B$4 / Control!$B$6) * COS(Control!$C$3))) * 180 / PI()</f>
        <v>-123.1553045444999</v>
      </c>
      <c r="F174">
        <f>(ASIN(SIN(Control!$C$3) * COS(Control!$B$4 / Control!$B$6) + COS(Control!$C$3) * SIN(Control!$B$4 /Control!$B$6) * COS(Track!D174))) * 180 / PI()</f>
        <v>49.004695255808926</v>
      </c>
      <c r="G174">
        <v>0</v>
      </c>
      <c r="H174" t="str">
        <f t="shared" si="7"/>
        <v>-123.1553045445 49.0046952558089 0</v>
      </c>
    </row>
    <row r="175" spans="1:8" x14ac:dyDescent="0.25">
      <c r="A175" s="2" t="str">
        <f t="shared" si="8"/>
        <v>-123.15542302323 49.0046850244811 0</v>
      </c>
      <c r="C175">
        <v>173</v>
      </c>
      <c r="D175">
        <f t="shared" si="6"/>
        <v>3.0194196059501901</v>
      </c>
      <c r="E175">
        <f>(Control!$B$3 + ATAN2(COS(Control!$B$4 / Control!$B$6) - SIN(Control!$C$3) * SIN(F175 * PI() / 180), SIN(D175) * SIN(Control!$B$4 / Control!$B$6) * COS(Control!$C$3))) * 180 / PI()</f>
        <v>-123.15542302322974</v>
      </c>
      <c r="F175">
        <f>(ASIN(SIN(Control!$C$3) * COS(Control!$B$4 / Control!$B$6) + COS(Control!$C$3) * SIN(Control!$B$4 /Control!$B$6) * COS(Track!D175))) * 180 / PI()</f>
        <v>49.004685024481148</v>
      </c>
      <c r="G175">
        <v>0</v>
      </c>
      <c r="H175" t="str">
        <f t="shared" si="7"/>
        <v>-123.15542302323 49.0046850244811 0</v>
      </c>
    </row>
    <row r="176" spans="1:8" x14ac:dyDescent="0.25">
      <c r="A176" s="2" t="str">
        <f t="shared" si="8"/>
        <v>-123.155541756069 49.004676151021 0</v>
      </c>
      <c r="C176">
        <v>174</v>
      </c>
      <c r="D176">
        <f t="shared" si="6"/>
        <v>3.0368728984701332</v>
      </c>
      <c r="E176">
        <f>(Control!$B$3 + ATAN2(COS(Control!$B$4 / Control!$B$6) - SIN(Control!$C$3) * SIN(F176 * PI() / 180), SIN(D176) * SIN(Control!$B$4 / Control!$B$6) * COS(Control!$C$3))) * 180 / PI()</f>
        <v>-123.15554175606904</v>
      </c>
      <c r="F176">
        <f>(ASIN(SIN(Control!$C$3) * COS(Control!$B$4 / Control!$B$6) + COS(Control!$C$3) * SIN(Control!$B$4 /Control!$B$6) * COS(Track!D176))) * 180 / PI()</f>
        <v>49.004676151021009</v>
      </c>
      <c r="G176">
        <v>0</v>
      </c>
      <c r="H176" t="str">
        <f t="shared" si="7"/>
        <v>-123.155541756069 49.004676151021 0</v>
      </c>
    </row>
    <row r="177" spans="1:8" x14ac:dyDescent="0.25">
      <c r="A177" s="2" t="str">
        <f t="shared" si="8"/>
        <v>-123.15566070686 49.0046686381307 0</v>
      </c>
      <c r="C177">
        <v>175</v>
      </c>
      <c r="D177">
        <f t="shared" si="6"/>
        <v>3.0543261909900767</v>
      </c>
      <c r="E177">
        <f>(Control!$B$3 + ATAN2(COS(Control!$B$4 / Control!$B$6) - SIN(Control!$C$3) * SIN(F177 * PI() / 180), SIN(D177) * SIN(Control!$B$4 / Control!$B$6) * COS(Control!$C$3))) * 180 / PI()</f>
        <v>-123.1556607068602</v>
      </c>
      <c r="F177">
        <f>(ASIN(SIN(Control!$C$3) * COS(Control!$B$4 / Control!$B$6) + COS(Control!$C$3) * SIN(Control!$B$4 /Control!$B$6) * COS(Track!D177))) * 180 / PI()</f>
        <v>49.004668638130731</v>
      </c>
      <c r="G177">
        <v>0</v>
      </c>
      <c r="H177" t="str">
        <f t="shared" si="7"/>
        <v>-123.15566070686 49.0046686381307 0</v>
      </c>
    </row>
    <row r="178" spans="1:8" x14ac:dyDescent="0.25">
      <c r="A178" s="2" t="str">
        <f t="shared" si="8"/>
        <v>-123.155779839379 49.0046624880982 0</v>
      </c>
      <c r="C178">
        <v>176</v>
      </c>
      <c r="D178">
        <f t="shared" si="6"/>
        <v>3.0717794835100198</v>
      </c>
      <c r="E178">
        <f>(Control!$B$3 + ATAN2(COS(Control!$B$4 / Control!$B$6) - SIN(Control!$C$3) * SIN(F178 * PI() / 180), SIN(D178) * SIN(Control!$B$4 / Control!$B$6) * COS(Control!$C$3))) * 180 / PI()</f>
        <v>-123.15577983937929</v>
      </c>
      <c r="F178">
        <f>(ASIN(SIN(Control!$C$3) * COS(Control!$B$4 / Control!$B$6) + COS(Control!$C$3) * SIN(Control!$B$4 /Control!$B$6) * COS(Track!D178))) * 180 / PI()</f>
        <v>49.004662488098198</v>
      </c>
      <c r="G178">
        <v>0</v>
      </c>
      <c r="H178" t="str">
        <f t="shared" si="7"/>
        <v>-123.155779839379 49.0046624880982 0</v>
      </c>
    </row>
    <row r="179" spans="1:8" x14ac:dyDescent="0.25">
      <c r="A179" s="2" t="str">
        <f t="shared" si="8"/>
        <v>-123.155899117347 49.0046577027963 0</v>
      </c>
      <c r="C179">
        <v>177</v>
      </c>
      <c r="D179">
        <f t="shared" si="6"/>
        <v>3.0892327760299634</v>
      </c>
      <c r="E179">
        <f>(Control!$B$3 + ATAN2(COS(Control!$B$4 / Control!$B$6) - SIN(Control!$C$3) * SIN(F179 * PI() / 180), SIN(D179) * SIN(Control!$B$4 / Control!$B$6) * COS(Control!$C$3))) * 180 / PI()</f>
        <v>-123.15589911734719</v>
      </c>
      <c r="F179">
        <f>(ASIN(SIN(Control!$C$3) * COS(Control!$B$4 / Control!$B$6) + COS(Control!$C$3) * SIN(Control!$B$4 /Control!$B$6) * COS(Track!D179))) * 180 / PI()</f>
        <v>49.004657702796251</v>
      </c>
      <c r="G179">
        <v>0</v>
      </c>
      <c r="H179" t="str">
        <f t="shared" si="7"/>
        <v>-123.155899117347 49.0046577027963 0</v>
      </c>
    </row>
    <row r="180" spans="1:8" x14ac:dyDescent="0.25">
      <c r="A180" s="2" t="str">
        <f t="shared" si="8"/>
        <v>-123.15601850444 49.0046542836822 0</v>
      </c>
      <c r="C180">
        <v>178</v>
      </c>
      <c r="D180">
        <f t="shared" si="6"/>
        <v>3.1066860685499065</v>
      </c>
      <c r="E180">
        <f>(Control!$B$3 + ATAN2(COS(Control!$B$4 / Control!$B$6) - SIN(Control!$C$3) * SIN(F180 * PI() / 180), SIN(D180) * SIN(Control!$B$4 / Control!$B$6) * COS(Control!$C$3))) * 180 / PI()</f>
        <v>-123.15601850444037</v>
      </c>
      <c r="F180">
        <f>(ASIN(SIN(Control!$C$3) * COS(Control!$B$4 / Control!$B$6) + COS(Control!$C$3) * SIN(Control!$B$4 /Control!$B$6) * COS(Track!D180))) * 180 / PI()</f>
        <v>49.004654283682164</v>
      </c>
      <c r="G180">
        <v>0</v>
      </c>
      <c r="H180" t="str">
        <f t="shared" si="7"/>
        <v>-123.15601850444 49.0046542836822 0</v>
      </c>
    </row>
    <row r="181" spans="1:8" x14ac:dyDescent="0.25">
      <c r="A181" s="2" t="str">
        <f t="shared" si="8"/>
        <v>-123.156137964302 49.0046522317971 0</v>
      </c>
      <c r="C181">
        <v>179</v>
      </c>
      <c r="D181">
        <f t="shared" si="6"/>
        <v>3.12413936106985</v>
      </c>
      <c r="E181">
        <f>(Control!$B$3 + ATAN2(COS(Control!$B$4 / Control!$B$6) - SIN(Control!$C$3) * SIN(F181 * PI() / 180), SIN(D181) * SIN(Control!$B$4 / Control!$B$6) * COS(Control!$C$3))) * 180 / PI()</f>
        <v>-123.15613796430226</v>
      </c>
      <c r="F181">
        <f>(ASIN(SIN(Control!$C$3) * COS(Control!$B$4 / Control!$B$6) + COS(Control!$C$3) * SIN(Control!$B$4 /Control!$B$6) * COS(Track!D181))) * 180 / PI()</f>
        <v>49.004652231797124</v>
      </c>
      <c r="G181">
        <v>0</v>
      </c>
      <c r="H181" t="str">
        <f t="shared" si="7"/>
        <v>-123.156137964302 49.0046522317971 0</v>
      </c>
    </row>
    <row r="182" spans="1:8" x14ac:dyDescent="0.25">
      <c r="A182" s="2" t="str">
        <f t="shared" si="8"/>
        <v>-123.156257460554 49.004651547766 0</v>
      </c>
      <c r="C182">
        <v>180</v>
      </c>
      <c r="D182">
        <f t="shared" si="6"/>
        <v>3.1415926535897931</v>
      </c>
      <c r="E182">
        <f>(Control!$B$3 + ATAN2(COS(Control!$B$4 / Control!$B$6) - SIN(Control!$C$3) * SIN(F182 * PI() / 180), SIN(D182) * SIN(Control!$B$4 / Control!$B$6) * COS(Control!$C$3))) * 180 / PI()</f>
        <v>-123.15625746055399</v>
      </c>
      <c r="F182">
        <f>(ASIN(SIN(Control!$C$3) * COS(Control!$B$4 / Control!$B$6) + COS(Control!$C$3) * SIN(Control!$B$4 /Control!$B$6) * COS(Track!D182))) * 180 / PI()</f>
        <v>49.004651547766024</v>
      </c>
      <c r="G182">
        <v>0</v>
      </c>
      <c r="H182" t="str">
        <f t="shared" si="7"/>
        <v>-123.156257460554 49.004651547766 0</v>
      </c>
    </row>
    <row r="183" spans="1:8" x14ac:dyDescent="0.25">
      <c r="A183" s="2" t="str">
        <f t="shared" si="8"/>
        <v>-123.156376956806 49.0046522317971 0</v>
      </c>
      <c r="C183">
        <v>181</v>
      </c>
      <c r="D183">
        <f t="shared" si="6"/>
        <v>3.1590459461097367</v>
      </c>
      <c r="E183">
        <f>(Control!$B$3 + ATAN2(COS(Control!$B$4 / Control!$B$6) - SIN(Control!$C$3) * SIN(F183 * PI() / 180), SIN(D183) * SIN(Control!$B$4 / Control!$B$6) * COS(Control!$C$3))) * 180 / PI()</f>
        <v>-123.15637695680573</v>
      </c>
      <c r="F183">
        <f>(ASIN(SIN(Control!$C$3) * COS(Control!$B$4 / Control!$B$6) + COS(Control!$C$3) * SIN(Control!$B$4 /Control!$B$6) * COS(Track!D183))) * 180 / PI()</f>
        <v>49.004652231797124</v>
      </c>
      <c r="G183">
        <v>0</v>
      </c>
      <c r="H183" t="str">
        <f t="shared" si="7"/>
        <v>-123.156376956806 49.0046522317971 0</v>
      </c>
    </row>
    <row r="184" spans="1:8" x14ac:dyDescent="0.25">
      <c r="A184" s="2" t="str">
        <f t="shared" si="8"/>
        <v>-123.156496416668 49.0046542836822 0</v>
      </c>
      <c r="C184">
        <v>182</v>
      </c>
      <c r="D184">
        <f t="shared" si="6"/>
        <v>3.1764992386296798</v>
      </c>
      <c r="E184">
        <f>(Control!$B$3 + ATAN2(COS(Control!$B$4 / Control!$B$6) - SIN(Control!$C$3) * SIN(F184 * PI() / 180), SIN(D184) * SIN(Control!$B$4 / Control!$B$6) * COS(Control!$C$3))) * 180 / PI()</f>
        <v>-123.15649641666762</v>
      </c>
      <c r="F184">
        <f>(ASIN(SIN(Control!$C$3) * COS(Control!$B$4 / Control!$B$6) + COS(Control!$C$3) * SIN(Control!$B$4 /Control!$B$6) * COS(Track!D184))) * 180 / PI()</f>
        <v>49.004654283682164</v>
      </c>
      <c r="G184">
        <v>0</v>
      </c>
      <c r="H184" t="str">
        <f t="shared" si="7"/>
        <v>-123.156496416668 49.0046542836822 0</v>
      </c>
    </row>
    <row r="185" spans="1:8" x14ac:dyDescent="0.25">
      <c r="A185" s="2" t="str">
        <f t="shared" si="8"/>
        <v>-123.156615803761 49.0046577027963 0</v>
      </c>
      <c r="C185">
        <v>183</v>
      </c>
      <c r="D185">
        <f t="shared" si="6"/>
        <v>3.1939525311496229</v>
      </c>
      <c r="E185">
        <f>(Control!$B$3 + ATAN2(COS(Control!$B$4 / Control!$B$6) - SIN(Control!$C$3) * SIN(F185 * PI() / 180), SIN(D185) * SIN(Control!$B$4 / Control!$B$6) * COS(Control!$C$3))) * 180 / PI()</f>
        <v>-123.1566158037608</v>
      </c>
      <c r="F185">
        <f>(ASIN(SIN(Control!$C$3) * COS(Control!$B$4 / Control!$B$6) + COS(Control!$C$3) * SIN(Control!$B$4 /Control!$B$6) * COS(Track!D185))) * 180 / PI()</f>
        <v>49.004657702796251</v>
      </c>
      <c r="G185">
        <v>0</v>
      </c>
      <c r="H185" t="str">
        <f t="shared" si="7"/>
        <v>-123.156615803761 49.0046577027963 0</v>
      </c>
    </row>
    <row r="186" spans="1:8" x14ac:dyDescent="0.25">
      <c r="A186" s="2" t="str">
        <f t="shared" si="8"/>
        <v>-123.156735081729 49.0046624880982 0</v>
      </c>
      <c r="C186">
        <v>184</v>
      </c>
      <c r="D186">
        <f t="shared" si="6"/>
        <v>3.2114058236695664</v>
      </c>
      <c r="E186">
        <f>(Control!$B$3 + ATAN2(COS(Control!$B$4 / Control!$B$6) - SIN(Control!$C$3) * SIN(F186 * PI() / 180), SIN(D186) * SIN(Control!$B$4 / Control!$B$6) * COS(Control!$C$3))) * 180 / PI()</f>
        <v>-123.1567350817287</v>
      </c>
      <c r="F186">
        <f>(ASIN(SIN(Control!$C$3) * COS(Control!$B$4 / Control!$B$6) + COS(Control!$C$3) * SIN(Control!$B$4 /Control!$B$6) * COS(Track!D186))) * 180 / PI()</f>
        <v>49.004662488098198</v>
      </c>
      <c r="G186">
        <v>0</v>
      </c>
      <c r="H186" t="str">
        <f t="shared" si="7"/>
        <v>-123.156735081729 49.0046624880982 0</v>
      </c>
    </row>
    <row r="187" spans="1:8" x14ac:dyDescent="0.25">
      <c r="A187" s="2" t="str">
        <f t="shared" si="8"/>
        <v>-123.156854214248 49.0046686381307 0</v>
      </c>
      <c r="C187">
        <v>185</v>
      </c>
      <c r="D187">
        <f t="shared" si="6"/>
        <v>3.2288591161895095</v>
      </c>
      <c r="E187">
        <f>(Control!$B$3 + ATAN2(COS(Control!$B$4 / Control!$B$6) - SIN(Control!$C$3) * SIN(F187 * PI() / 180), SIN(D187) * SIN(Control!$B$4 / Control!$B$6) * COS(Control!$C$3))) * 180 / PI()</f>
        <v>-123.15685421424779</v>
      </c>
      <c r="F187">
        <f>(ASIN(SIN(Control!$C$3) * COS(Control!$B$4 / Control!$B$6) + COS(Control!$C$3) * SIN(Control!$B$4 /Control!$B$6) * COS(Track!D187))) * 180 / PI()</f>
        <v>49.004668638130731</v>
      </c>
      <c r="G187">
        <v>0</v>
      </c>
      <c r="H187" t="str">
        <f t="shared" si="7"/>
        <v>-123.156854214248 49.0046686381307 0</v>
      </c>
    </row>
    <row r="188" spans="1:8" x14ac:dyDescent="0.25">
      <c r="A188" s="2" t="str">
        <f t="shared" si="8"/>
        <v>-123.156973165039 49.004676151021 0</v>
      </c>
      <c r="C188">
        <v>186</v>
      </c>
      <c r="D188">
        <f t="shared" si="6"/>
        <v>3.246312408709453</v>
      </c>
      <c r="E188">
        <f>(Control!$B$3 + ATAN2(COS(Control!$B$4 / Control!$B$6) - SIN(Control!$C$3) * SIN(F188 * PI() / 180), SIN(D188) * SIN(Control!$B$4 / Control!$B$6) * COS(Control!$C$3))) * 180 / PI()</f>
        <v>-123.15697316503895</v>
      </c>
      <c r="F188">
        <f>(ASIN(SIN(Control!$C$3) * COS(Control!$B$4 / Control!$B$6) + COS(Control!$C$3) * SIN(Control!$B$4 /Control!$B$6) * COS(Track!D188))) * 180 / PI()</f>
        <v>49.004676151021009</v>
      </c>
      <c r="G188">
        <v>0</v>
      </c>
      <c r="H188" t="str">
        <f t="shared" si="7"/>
        <v>-123.156973165039 49.004676151021 0</v>
      </c>
    </row>
    <row r="189" spans="1:8" x14ac:dyDescent="0.25">
      <c r="A189" s="2" t="str">
        <f t="shared" si="8"/>
        <v>-123.157091897878 49.0046850244811 0</v>
      </c>
      <c r="C189">
        <v>187</v>
      </c>
      <c r="D189">
        <f t="shared" si="6"/>
        <v>3.2637657012293961</v>
      </c>
      <c r="E189">
        <f>(Control!$B$3 + ATAN2(COS(Control!$B$4 / Control!$B$6) - SIN(Control!$C$3) * SIN(F189 * PI() / 180), SIN(D189) * SIN(Control!$B$4 / Control!$B$6) * COS(Control!$C$3))) * 180 / PI()</f>
        <v>-123.15709189787823</v>
      </c>
      <c r="F189">
        <f>(ASIN(SIN(Control!$C$3) * COS(Control!$B$4 / Control!$B$6) + COS(Control!$C$3) * SIN(Control!$B$4 /Control!$B$6) * COS(Track!D189))) * 180 / PI()</f>
        <v>49.004685024481148</v>
      </c>
      <c r="G189">
        <v>0</v>
      </c>
      <c r="H189" t="str">
        <f t="shared" si="7"/>
        <v>-123.157091897878 49.0046850244811 0</v>
      </c>
    </row>
    <row r="190" spans="1:8" x14ac:dyDescent="0.25">
      <c r="A190" s="2" t="str">
        <f t="shared" si="8"/>
        <v>-123.157210376608 49.0046952558089 0</v>
      </c>
      <c r="C190">
        <v>188</v>
      </c>
      <c r="D190">
        <f t="shared" si="6"/>
        <v>3.2812189937493397</v>
      </c>
      <c r="E190">
        <f>(Control!$B$3 + ATAN2(COS(Control!$B$4 / Control!$B$6) - SIN(Control!$C$3) * SIN(F190 * PI() / 180), SIN(D190) * SIN(Control!$B$4 / Control!$B$6) * COS(Control!$C$3))) * 180 / PI()</f>
        <v>-123.15721037660808</v>
      </c>
      <c r="F190">
        <f>(ASIN(SIN(Control!$C$3) * COS(Control!$B$4 / Control!$B$6) + COS(Control!$C$3) * SIN(Control!$B$4 /Control!$B$6) * COS(Track!D190))) * 180 / PI()</f>
        <v>49.004695255808926</v>
      </c>
      <c r="G190">
        <v>0</v>
      </c>
      <c r="H190" t="str">
        <f t="shared" si="7"/>
        <v>-123.157210376608 49.0046952558089 0</v>
      </c>
    </row>
    <row r="191" spans="1:8" x14ac:dyDescent="0.25">
      <c r="A191" s="2" t="str">
        <f t="shared" si="8"/>
        <v>-123.157328565148 49.0047068418886 0</v>
      </c>
      <c r="C191">
        <v>189</v>
      </c>
      <c r="D191">
        <f t="shared" si="6"/>
        <v>3.2986722862692828</v>
      </c>
      <c r="E191">
        <f>(Control!$B$3 + ATAN2(COS(Control!$B$4 / Control!$B$6) - SIN(Control!$C$3) * SIN(F191 * PI() / 180), SIN(D191) * SIN(Control!$B$4 / Control!$B$6) * COS(Control!$C$3))) * 180 / PI()</f>
        <v>-123.15732856514825</v>
      </c>
      <c r="F191">
        <f>(ASIN(SIN(Control!$C$3) * COS(Control!$B$4 / Control!$B$6) + COS(Control!$C$3) * SIN(Control!$B$4 /Control!$B$6) * COS(Track!D191))) * 180 / PI()</f>
        <v>49.00470684188862</v>
      </c>
      <c r="G191">
        <v>0</v>
      </c>
      <c r="H191" t="str">
        <f t="shared" si="7"/>
        <v>-123.157328565148 49.0047068418886 0</v>
      </c>
    </row>
    <row r="192" spans="1:8" x14ac:dyDescent="0.25">
      <c r="A192" s="2" t="str">
        <f t="shared" si="8"/>
        <v>-123.157446427507 49.0047197791919 0</v>
      </c>
      <c r="C192">
        <v>190</v>
      </c>
      <c r="D192">
        <f t="shared" si="6"/>
        <v>3.3161255787892263</v>
      </c>
      <c r="E192">
        <f>(Control!$B$3 + ATAN2(COS(Control!$B$4 / Control!$B$6) - SIN(Control!$C$3) * SIN(F192 * PI() / 180), SIN(D192) * SIN(Control!$B$4 / Control!$B$6) * COS(Control!$C$3))) * 180 / PI()</f>
        <v>-123.15744642750676</v>
      </c>
      <c r="F192">
        <f>(ASIN(SIN(Control!$C$3) * COS(Control!$B$4 / Control!$B$6) + COS(Control!$C$3) * SIN(Control!$B$4 /Control!$B$6) * COS(Track!D192))) * 180 / PI()</f>
        <v>49.00471977919193</v>
      </c>
      <c r="G192">
        <v>0</v>
      </c>
      <c r="H192" t="str">
        <f t="shared" si="7"/>
        <v>-123.157446427507 49.0047197791919 0</v>
      </c>
    </row>
    <row r="193" spans="1:8" x14ac:dyDescent="0.25">
      <c r="A193" s="2" t="str">
        <f t="shared" si="8"/>
        <v>-123.157563927791 49.0047340637791 0</v>
      </c>
      <c r="C193">
        <v>191</v>
      </c>
      <c r="D193">
        <f t="shared" ref="D193:D256" si="9">RADIANS(C193)</f>
        <v>3.3335788713091694</v>
      </c>
      <c r="E193">
        <f>(Control!$B$3 + ATAN2(COS(Control!$B$4 / Control!$B$6) - SIN(Control!$C$3) * SIN(F193 * PI() / 180), SIN(D193) * SIN(Control!$B$4 / Control!$B$6) * COS(Control!$C$3))) * 180 / PI()</f>
        <v>-123.15756392779092</v>
      </c>
      <c r="F193">
        <f>(ASIN(SIN(Control!$C$3) * COS(Control!$B$4 / Control!$B$6) + COS(Control!$C$3) * SIN(Control!$B$4 /Control!$B$6) * COS(Track!D193))) * 180 / PI()</f>
        <v>49.004734063779097</v>
      </c>
      <c r="G193">
        <v>0</v>
      </c>
      <c r="H193" t="str">
        <f t="shared" si="7"/>
        <v>-123.157563927791 49.0047340637791 0</v>
      </c>
    </row>
    <row r="194" spans="1:8" x14ac:dyDescent="0.25">
      <c r="A194" s="2" t="str">
        <f t="shared" si="8"/>
        <v>-123.157681030218 49.0047496913001 0</v>
      </c>
      <c r="C194">
        <v>192</v>
      </c>
      <c r="D194">
        <f t="shared" si="9"/>
        <v>3.351032163829113</v>
      </c>
      <c r="E194">
        <f>(Control!$B$3 + ATAN2(COS(Control!$B$4 / Control!$B$6) - SIN(Control!$C$3) * SIN(F194 * PI() / 180), SIN(D194) * SIN(Control!$B$4 / Control!$B$6) * COS(Control!$C$3))) * 180 / PI()</f>
        <v>-123.1576810302182</v>
      </c>
      <c r="F194">
        <f>(ASIN(SIN(Control!$C$3) * COS(Control!$B$4 / Control!$B$6) + COS(Control!$C$3) * SIN(Control!$B$4 /Control!$B$6) * COS(Track!D194))) * 180 / PI()</f>
        <v>49.004749691300056</v>
      </c>
      <c r="G194">
        <v>0</v>
      </c>
      <c r="H194" t="str">
        <f t="shared" ref="H194:H257" si="10">E194&amp;" "&amp;F194&amp;" "&amp;G194</f>
        <v>-123.157681030218 49.0047496913001 0</v>
      </c>
    </row>
    <row r="195" spans="1:8" x14ac:dyDescent="0.25">
      <c r="A195" s="2" t="str">
        <f t="shared" ref="A195:A258" si="11">H195</f>
        <v>-123.157797699127 49.0047666569958 0</v>
      </c>
      <c r="C195">
        <v>193</v>
      </c>
      <c r="D195">
        <f t="shared" si="9"/>
        <v>3.3684854563490561</v>
      </c>
      <c r="E195">
        <f>(Control!$B$3 + ATAN2(COS(Control!$B$4 / Control!$B$6) - SIN(Control!$C$3) * SIN(F195 * PI() / 180), SIN(D195) * SIN(Control!$B$4 / Control!$B$6) * COS(Control!$C$3))) * 180 / PI()</f>
        <v>-123.15779769912709</v>
      </c>
      <c r="F195">
        <f>(ASIN(SIN(Control!$C$3) * COS(Control!$B$4 / Control!$B$6) + COS(Control!$C$3) * SIN(Control!$B$4 /Control!$B$6) * COS(Track!D195))) * 180 / PI()</f>
        <v>49.00476665699577</v>
      </c>
      <c r="G195">
        <v>0</v>
      </c>
      <c r="H195" t="str">
        <f t="shared" si="10"/>
        <v>-123.157797699127 49.0047666569958 0</v>
      </c>
    </row>
    <row r="196" spans="1:8" x14ac:dyDescent="0.25">
      <c r="A196" s="2" t="str">
        <f t="shared" si="11"/>
        <v>-123.157913898988 49.0047849556997 0</v>
      </c>
      <c r="C196">
        <v>194</v>
      </c>
      <c r="D196">
        <f t="shared" si="9"/>
        <v>3.3859387488689991</v>
      </c>
      <c r="E196">
        <f>(Control!$B$3 + ATAN2(COS(Control!$B$4 / Control!$B$6) - SIN(Control!$C$3) * SIN(F196 * PI() / 180), SIN(D196) * SIN(Control!$B$4 / Control!$B$6) * COS(Control!$C$3))) * 180 / PI()</f>
        <v>-123.1579138989881</v>
      </c>
      <c r="F196">
        <f>(ASIN(SIN(Control!$C$3) * COS(Control!$B$4 / Control!$B$6) + COS(Control!$C$3) * SIN(Control!$B$4 /Control!$B$6) * COS(Track!D196))) * 180 / PI()</f>
        <v>49.004784955699677</v>
      </c>
      <c r="G196">
        <v>0</v>
      </c>
      <c r="H196" t="str">
        <f t="shared" si="10"/>
        <v>-123.157913898988 49.0047849556997 0</v>
      </c>
    </row>
    <row r="197" spans="1:8" x14ac:dyDescent="0.25">
      <c r="A197" s="2" t="str">
        <f t="shared" si="11"/>
        <v>-123.158029594414 49.0048045818393 0</v>
      </c>
      <c r="C197">
        <v>195</v>
      </c>
      <c r="D197">
        <f t="shared" si="9"/>
        <v>3.4033920413889427</v>
      </c>
      <c r="E197">
        <f>(Control!$B$3 + ATAN2(COS(Control!$B$4 / Control!$B$6) - SIN(Control!$C$3) * SIN(F197 * PI() / 180), SIN(D197) * SIN(Control!$B$4 / Control!$B$6) * COS(Control!$C$3))) * 180 / PI()</f>
        <v>-123.15802959441436</v>
      </c>
      <c r="F197">
        <f>(ASIN(SIN(Control!$C$3) * COS(Control!$B$4 / Control!$B$6) + COS(Control!$C$3) * SIN(Control!$B$4 /Control!$B$6) * COS(Track!D197))) * 180 / PI()</f>
        <v>49.004804581839295</v>
      </c>
      <c r="G197">
        <v>0</v>
      </c>
      <c r="H197" t="str">
        <f t="shared" si="10"/>
        <v>-123.158029594414 49.0048045818393 0</v>
      </c>
    </row>
    <row r="198" spans="1:8" x14ac:dyDescent="0.25">
      <c r="A198" s="2" t="str">
        <f t="shared" si="11"/>
        <v>-123.158144750173 49.0048255294379 0</v>
      </c>
      <c r="C198">
        <v>196</v>
      </c>
      <c r="D198">
        <f t="shared" si="9"/>
        <v>3.4208453339088858</v>
      </c>
      <c r="E198">
        <f>(Control!$B$3 + ATAN2(COS(Control!$B$4 / Control!$B$6) - SIN(Control!$C$3) * SIN(F198 * PI() / 180), SIN(D198) * SIN(Control!$B$4 / Control!$B$6) * COS(Control!$C$3))) * 180 / PI()</f>
        <v>-123.15814475017255</v>
      </c>
      <c r="F198">
        <f>(ASIN(SIN(Control!$C$3) * COS(Control!$B$4 / Control!$B$6) + COS(Control!$C$3) * SIN(Control!$B$4 /Control!$B$6) * COS(Track!D198))) * 180 / PI()</f>
        <v>49.004825529437873</v>
      </c>
      <c r="G198">
        <v>0</v>
      </c>
      <c r="H198" t="str">
        <f t="shared" si="10"/>
        <v>-123.158144750173 49.0048255294379 0</v>
      </c>
    </row>
    <row r="199" spans="1:8" x14ac:dyDescent="0.25">
      <c r="A199" s="2" t="str">
        <f t="shared" si="11"/>
        <v>-123.158259331194 49.0048477921162 0</v>
      </c>
      <c r="C199">
        <v>197</v>
      </c>
      <c r="D199">
        <f t="shared" si="9"/>
        <v>3.4382986264288293</v>
      </c>
      <c r="E199">
        <f>(Control!$B$3 + ATAN2(COS(Control!$B$4 / Control!$B$6) - SIN(Control!$C$3) * SIN(F199 * PI() / 180), SIN(D199) * SIN(Control!$B$4 / Control!$B$6) * COS(Control!$C$3))) * 180 / PI()</f>
        <v>-123.15825933119358</v>
      </c>
      <c r="F199">
        <f>(ASIN(SIN(Control!$C$3) * COS(Control!$B$4 / Control!$B$6) + COS(Control!$C$3) * SIN(Control!$B$4 /Control!$B$6) * COS(Track!D199))) * 180 / PI()</f>
        <v>49.00484779211623</v>
      </c>
      <c r="G199">
        <v>0</v>
      </c>
      <c r="H199" t="str">
        <f t="shared" si="10"/>
        <v>-123.158259331194 49.0048477921162 0</v>
      </c>
    </row>
    <row r="200" spans="1:8" x14ac:dyDescent="0.25">
      <c r="A200" s="2" t="str">
        <f t="shared" si="11"/>
        <v>-123.158373302583 49.0048713630947 0</v>
      </c>
      <c r="C200">
        <v>198</v>
      </c>
      <c r="D200">
        <f t="shared" si="9"/>
        <v>3.4557519189487724</v>
      </c>
      <c r="E200">
        <f>(Control!$B$3 + ATAN2(COS(Control!$B$4 / Control!$B$6) - SIN(Control!$C$3) * SIN(F200 * PI() / 180), SIN(D200) * SIN(Control!$B$4 / Control!$B$6) * COS(Control!$C$3))) * 180 / PI()</f>
        <v>-123.1583733025832</v>
      </c>
      <c r="F200">
        <f>(ASIN(SIN(Control!$C$3) * COS(Control!$B$4 / Control!$B$6) + COS(Control!$C$3) * SIN(Control!$B$4 /Control!$B$6) * COS(Track!D200))) * 180 / PI()</f>
        <v>49.004871363094701</v>
      </c>
      <c r="G200">
        <v>0</v>
      </c>
      <c r="H200" t="str">
        <f t="shared" si="10"/>
        <v>-123.158373302583 49.0048713630947 0</v>
      </c>
    </row>
    <row r="201" spans="1:8" x14ac:dyDescent="0.25">
      <c r="A201" s="2" t="str">
        <f t="shared" si="11"/>
        <v>-123.158486629633 49.0048962351952 0</v>
      </c>
      <c r="C201">
        <v>199</v>
      </c>
      <c r="D201">
        <f t="shared" si="9"/>
        <v>3.473205211468716</v>
      </c>
      <c r="E201">
        <f>(Control!$B$3 + ATAN2(COS(Control!$B$4 / Control!$B$6) - SIN(Control!$C$3) * SIN(F201 * PI() / 180), SIN(D201) * SIN(Control!$B$4 / Control!$B$6) * COS(Control!$C$3))) * 180 / PI()</f>
        <v>-123.15848662963265</v>
      </c>
      <c r="F201">
        <f>(ASIN(SIN(Control!$C$3) * COS(Control!$B$4 / Control!$B$6) + COS(Control!$C$3) * SIN(Control!$B$4 /Control!$B$6) * COS(Track!D201))) * 180 / PI()</f>
        <v>49.004896235195183</v>
      </c>
      <c r="G201">
        <v>0</v>
      </c>
      <c r="H201" t="str">
        <f t="shared" si="10"/>
        <v>-123.158486629633 49.0048962351952 0</v>
      </c>
    </row>
    <row r="202" spans="1:8" x14ac:dyDescent="0.25">
      <c r="A202" s="2" t="str">
        <f t="shared" si="11"/>
        <v>-123.158599277829 49.0049224008434 0</v>
      </c>
      <c r="C202">
        <v>200</v>
      </c>
      <c r="D202">
        <f t="shared" si="9"/>
        <v>3.4906585039886591</v>
      </c>
      <c r="E202">
        <f>(Control!$B$3 + ATAN2(COS(Control!$B$4 / Control!$B$6) - SIN(Control!$C$3) * SIN(F202 * PI() / 180), SIN(D202) * SIN(Control!$B$4 / Control!$B$6) * COS(Control!$C$3))) * 180 / PI()</f>
        <v>-123.15859927782931</v>
      </c>
      <c r="F202">
        <f>(ASIN(SIN(Control!$C$3) * COS(Control!$B$4 / Control!$B$6) + COS(Control!$C$3) * SIN(Control!$B$4 /Control!$B$6) * COS(Track!D202))) * 180 / PI()</f>
        <v>49.004922400843363</v>
      </c>
      <c r="G202">
        <v>0</v>
      </c>
      <c r="H202" t="str">
        <f t="shared" si="10"/>
        <v>-123.158599277829 49.0049224008434 0</v>
      </c>
    </row>
    <row r="203" spans="1:8" x14ac:dyDescent="0.25">
      <c r="A203" s="2" t="str">
        <f t="shared" si="11"/>
        <v>-123.158711212867 49.0049498520709 0</v>
      </c>
      <c r="C203">
        <v>201</v>
      </c>
      <c r="D203">
        <f t="shared" si="9"/>
        <v>3.5081117965086026</v>
      </c>
      <c r="E203">
        <f>(Control!$B$3 + ATAN2(COS(Control!$B$4 / Control!$B$6) - SIN(Control!$C$3) * SIN(F203 * PI() / 180), SIN(D203) * SIN(Control!$B$4 / Control!$B$6) * COS(Control!$C$3))) * 180 / PI()</f>
        <v>-123.15871121286712</v>
      </c>
      <c r="F203">
        <f>(ASIN(SIN(Control!$C$3) * COS(Control!$B$4 / Control!$B$6) + COS(Control!$C$3) * SIN(Control!$B$4 /Control!$B$6) * COS(Track!D203))) * 180 / PI()</f>
        <v>49.004949852070929</v>
      </c>
      <c r="G203">
        <v>0</v>
      </c>
      <c r="H203" t="str">
        <f t="shared" si="10"/>
        <v>-123.158711212867 49.0049498520709 0</v>
      </c>
    </row>
    <row r="204" spans="1:8" x14ac:dyDescent="0.25">
      <c r="A204" s="2" t="str">
        <f t="shared" si="11"/>
        <v>-123.158822400657 49.0049785805181 0</v>
      </c>
      <c r="C204">
        <v>202</v>
      </c>
      <c r="D204">
        <f t="shared" si="9"/>
        <v>3.5255650890285457</v>
      </c>
      <c r="E204">
        <f>(Control!$B$3 + ATAN2(COS(Control!$B$4 / Control!$B$6) - SIN(Control!$C$3) * SIN(F204 * PI() / 180), SIN(D204) * SIN(Control!$B$4 / Control!$B$6) * COS(Control!$C$3))) * 180 / PI()</f>
        <v>-123.15882240065699</v>
      </c>
      <c r="F204">
        <f>(ASIN(SIN(Control!$C$3) * COS(Control!$B$4 / Control!$B$6) + COS(Control!$C$3) * SIN(Control!$B$4 /Control!$B$6) * COS(Track!D204))) * 180 / PI()</f>
        <v>49.004978580518106</v>
      </c>
      <c r="G204">
        <v>0</v>
      </c>
      <c r="H204" t="str">
        <f t="shared" si="10"/>
        <v>-123.158822400657 49.0049785805181 0</v>
      </c>
    </row>
    <row r="205" spans="1:8" x14ac:dyDescent="0.25">
      <c r="A205" s="2" t="str">
        <f t="shared" si="11"/>
        <v>-123.158932807337 49.0050085774361 0</v>
      </c>
      <c r="C205">
        <v>203</v>
      </c>
      <c r="D205">
        <f t="shared" si="9"/>
        <v>3.5430183815484888</v>
      </c>
      <c r="E205">
        <f>(Control!$B$3 + ATAN2(COS(Control!$B$4 / Control!$B$6) - SIN(Control!$C$3) * SIN(F205 * PI() / 180), SIN(D205) * SIN(Control!$B$4 / Control!$B$6) * COS(Control!$C$3))) * 180 / PI()</f>
        <v>-123.15893280733724</v>
      </c>
      <c r="F205">
        <f>(ASIN(SIN(Control!$C$3) * COS(Control!$B$4 / Control!$B$6) + COS(Control!$C$3) * SIN(Control!$B$4 /Control!$B$6) * COS(Track!D205))) * 180 / PI()</f>
        <v>49.005008577436136</v>
      </c>
      <c r="G205">
        <v>0</v>
      </c>
      <c r="H205" t="str">
        <f t="shared" si="10"/>
        <v>-123.158932807337 49.0050085774361 0</v>
      </c>
    </row>
    <row r="206" spans="1:8" x14ac:dyDescent="0.25">
      <c r="A206" s="2" t="str">
        <f t="shared" si="11"/>
        <v>-123.159042399284 49.0050398336899 0</v>
      </c>
      <c r="C206">
        <v>204</v>
      </c>
      <c r="D206">
        <f t="shared" si="9"/>
        <v>3.5604716740684323</v>
      </c>
      <c r="E206">
        <f>(Control!$B$3 + ATAN2(COS(Control!$B$4 / Control!$B$6) - SIN(Control!$C$3) * SIN(F206 * PI() / 180), SIN(D206) * SIN(Control!$B$4 / Control!$B$6) * COS(Control!$C$3))) * 180 / PI()</f>
        <v>-123.15904239928392</v>
      </c>
      <c r="F206">
        <f>(ASIN(SIN(Control!$C$3) * COS(Control!$B$4 / Control!$B$6) + COS(Control!$C$3) * SIN(Control!$B$4 /Control!$B$6) * COS(Track!D206))) * 180 / PI()</f>
        <v>49.005039833689942</v>
      </c>
      <c r="G206">
        <v>0</v>
      </c>
      <c r="H206" t="str">
        <f t="shared" si="10"/>
        <v>-123.159042399284 49.0050398336899 0</v>
      </c>
    </row>
    <row r="207" spans="1:8" x14ac:dyDescent="0.25">
      <c r="A207" s="2" t="str">
        <f t="shared" si="11"/>
        <v>-123.159151143121 49.0050723397609 0</v>
      </c>
      <c r="C207">
        <v>205</v>
      </c>
      <c r="D207">
        <f t="shared" si="9"/>
        <v>3.5779249665883754</v>
      </c>
      <c r="E207">
        <f>(Control!$B$3 + ATAN2(COS(Control!$B$4 / Control!$B$6) - SIN(Control!$C$3) * SIN(F207 * PI() / 180), SIN(D207) * SIN(Control!$B$4 / Control!$B$6) * COS(Control!$C$3))) * 180 / PI()</f>
        <v>-123.15915114312095</v>
      </c>
      <c r="F207">
        <f>(ASIN(SIN(Control!$C$3) * COS(Control!$B$4 / Control!$B$6) + COS(Control!$C$3) * SIN(Control!$B$4 /Control!$B$6) * COS(Track!D207))) * 180 / PI()</f>
        <v>49.005072339760936</v>
      </c>
      <c r="G207">
        <v>0</v>
      </c>
      <c r="H207" t="str">
        <f t="shared" si="10"/>
        <v>-123.159151143121 49.0050723397609 0</v>
      </c>
    </row>
    <row r="208" spans="1:8" x14ac:dyDescent="0.25">
      <c r="A208" s="2" t="str">
        <f t="shared" si="11"/>
        <v>-123.15925900573 49.0051060857499 0</v>
      </c>
      <c r="C208">
        <v>206</v>
      </c>
      <c r="D208">
        <f t="shared" si="9"/>
        <v>3.595378259108319</v>
      </c>
      <c r="E208">
        <f>(Control!$B$3 + ATAN2(COS(Control!$B$4 / Control!$B$6) - SIN(Control!$C$3) * SIN(F208 * PI() / 180), SIN(D208) * SIN(Control!$B$4 / Control!$B$6) * COS(Control!$C$3))) * 180 / PI()</f>
        <v>-123.15925900573038</v>
      </c>
      <c r="F208">
        <f>(ASIN(SIN(Control!$C$3) * COS(Control!$B$4 / Control!$B$6) + COS(Control!$C$3) * SIN(Control!$B$4 /Control!$B$6) * COS(Track!D208))) * 180 / PI()</f>
        <v>49.005106085749894</v>
      </c>
      <c r="G208">
        <v>0</v>
      </c>
      <c r="H208" t="str">
        <f t="shared" si="10"/>
        <v>-123.15925900573 49.0051060857499 0</v>
      </c>
    </row>
    <row r="209" spans="1:8" x14ac:dyDescent="0.25">
      <c r="A209" s="2" t="str">
        <f t="shared" si="11"/>
        <v>-123.159365954262 49.00514106138 0</v>
      </c>
      <c r="C209">
        <v>207</v>
      </c>
      <c r="D209">
        <f t="shared" si="9"/>
        <v>3.6128315516282621</v>
      </c>
      <c r="E209">
        <f>(Control!$B$3 + ATAN2(COS(Control!$B$4 / Control!$B$6) - SIN(Control!$C$3) * SIN(F209 * PI() / 180), SIN(D209) * SIN(Control!$B$4 / Control!$B$6) * COS(Control!$C$3))) * 180 / PI()</f>
        <v>-123.15936595426244</v>
      </c>
      <c r="F209">
        <f>(ASIN(SIN(Control!$C$3) * COS(Control!$B$4 / Control!$B$6) + COS(Control!$C$3) * SIN(Control!$B$4 /Control!$B$6) * COS(Track!D209))) * 180 / PI()</f>
        <v>49.005141061379959</v>
      </c>
      <c r="G209">
        <v>0</v>
      </c>
      <c r="H209" t="str">
        <f t="shared" si="10"/>
        <v>-123.159365954262 49.00514106138 0</v>
      </c>
    </row>
    <row r="210" spans="1:8" x14ac:dyDescent="0.25">
      <c r="A210" s="2" t="str">
        <f t="shared" si="11"/>
        <v>-123.159471956145 49.0051772559998 0</v>
      </c>
      <c r="C210">
        <v>208</v>
      </c>
      <c r="D210">
        <f t="shared" si="9"/>
        <v>3.6302848441482056</v>
      </c>
      <c r="E210">
        <f>(Control!$B$3 + ATAN2(COS(Control!$B$4 / Control!$B$6) - SIN(Control!$C$3) * SIN(F210 * PI() / 180), SIN(D210) * SIN(Control!$B$4 / Control!$B$6) * COS(Control!$C$3))) * 180 / PI()</f>
        <v>-123.15947195614544</v>
      </c>
      <c r="F210">
        <f>(ASIN(SIN(Control!$C$3) * COS(Control!$B$4 / Control!$B$6) + COS(Control!$C$3) * SIN(Control!$B$4 /Control!$B$6) * COS(Track!D210))) * 180 / PI()</f>
        <v>49.005177255999811</v>
      </c>
      <c r="G210">
        <v>0</v>
      </c>
      <c r="H210" t="str">
        <f t="shared" si="10"/>
        <v>-123.159471956145 49.0051772559998 0</v>
      </c>
    </row>
    <row r="211" spans="1:8" x14ac:dyDescent="0.25">
      <c r="A211" s="2" t="str">
        <f t="shared" si="11"/>
        <v>-123.159576979096 49.0052146585868 0</v>
      </c>
      <c r="C211">
        <v>209</v>
      </c>
      <c r="D211">
        <f t="shared" si="9"/>
        <v>3.6477381366681487</v>
      </c>
      <c r="E211">
        <f>(Control!$B$3 + ATAN2(COS(Control!$B$4 / Control!$B$6) - SIN(Control!$C$3) * SIN(F211 * PI() / 180), SIN(D211) * SIN(Control!$B$4 / Control!$B$6) * COS(Control!$C$3))) * 180 / PI()</f>
        <v>-123.15957697909586</v>
      </c>
      <c r="F211">
        <f>(ASIN(SIN(Control!$C$3) * COS(Control!$B$4 / Control!$B$6) + COS(Control!$C$3) * SIN(Control!$B$4 /Control!$B$6) * COS(Track!D211))) * 180 / PI()</f>
        <v>49.005214658586844</v>
      </c>
      <c r="G211">
        <v>0</v>
      </c>
      <c r="H211" t="str">
        <f t="shared" si="10"/>
        <v>-123.159576979096 49.0052146585868 0</v>
      </c>
    </row>
    <row r="212" spans="1:8" x14ac:dyDescent="0.25">
      <c r="A212" s="2" t="str">
        <f t="shared" si="11"/>
        <v>-123.159680991128 49.0052532577506 0</v>
      </c>
      <c r="C212">
        <v>210</v>
      </c>
      <c r="D212">
        <f t="shared" si="9"/>
        <v>3.6651914291880923</v>
      </c>
      <c r="E212">
        <f>(Control!$B$3 + ATAN2(COS(Control!$B$4 / Control!$B$6) - SIN(Control!$C$3) * SIN(F212 * PI() / 180), SIN(D212) * SIN(Control!$B$4 / Control!$B$6) * COS(Control!$C$3))) * 180 / PI()</f>
        <v>-123.15968099112807</v>
      </c>
      <c r="F212">
        <f>(ASIN(SIN(Control!$C$3) * COS(Control!$B$4 / Control!$B$6) + COS(Control!$C$3) * SIN(Control!$B$4 /Control!$B$6) * COS(Track!D212))) * 180 / PI()</f>
        <v>49.005253257750603</v>
      </c>
      <c r="G212">
        <v>0</v>
      </c>
      <c r="H212" t="str">
        <f t="shared" si="10"/>
        <v>-123.159680991128 49.0052532577506 0</v>
      </c>
    </row>
    <row r="213" spans="1:8" x14ac:dyDescent="0.25">
      <c r="A213" s="2" t="str">
        <f t="shared" si="11"/>
        <v>-123.159783960564 49.0052930417362 0</v>
      </c>
      <c r="C213">
        <v>211</v>
      </c>
      <c r="D213">
        <f t="shared" si="9"/>
        <v>3.6826447217080354</v>
      </c>
      <c r="E213">
        <f>(Control!$B$3 + ATAN2(COS(Control!$B$4 / Control!$B$6) - SIN(Control!$C$3) * SIN(F213 * PI() / 180), SIN(D213) * SIN(Control!$B$4 / Control!$B$6) * COS(Control!$C$3))) * 180 / PI()</f>
        <v>-123.15978396056403</v>
      </c>
      <c r="F213">
        <f>(ASIN(SIN(Control!$C$3) * COS(Control!$B$4 / Control!$B$6) + COS(Control!$C$3) * SIN(Control!$B$4 /Control!$B$6) * COS(Track!D213))) * 180 / PI()</f>
        <v>49.005293041736152</v>
      </c>
      <c r="G213">
        <v>0</v>
      </c>
      <c r="H213" t="str">
        <f t="shared" si="10"/>
        <v>-123.159783960564 49.0052930417362 0</v>
      </c>
    </row>
    <row r="214" spans="1:8" x14ac:dyDescent="0.25">
      <c r="A214" s="2" t="str">
        <f t="shared" si="11"/>
        <v>-123.159885856043 49.0053339984277 0</v>
      </c>
      <c r="C214">
        <v>212</v>
      </c>
      <c r="D214">
        <f t="shared" si="9"/>
        <v>3.7000980142279785</v>
      </c>
      <c r="E214">
        <f>(Control!$B$3 + ATAN2(COS(Control!$B$4 / Control!$B$6) - SIN(Control!$C$3) * SIN(F214 * PI() / 180), SIN(D214) * SIN(Control!$B$4 / Control!$B$6) * COS(Control!$C$3))) * 180 / PI()</f>
        <v>-123.15988585604309</v>
      </c>
      <c r="F214">
        <f>(ASIN(SIN(Control!$C$3) * COS(Control!$B$4 / Control!$B$6) + COS(Control!$C$3) * SIN(Control!$B$4 /Control!$B$6) * COS(Track!D214))) * 180 / PI()</f>
        <v>49.005333998427737</v>
      </c>
      <c r="G214">
        <v>0</v>
      </c>
      <c r="H214" t="str">
        <f t="shared" si="10"/>
        <v>-123.159885856043 49.0053339984277 0</v>
      </c>
    </row>
    <row r="215" spans="1:8" x14ac:dyDescent="0.25">
      <c r="A215" s="2" t="str">
        <f t="shared" si="11"/>
        <v>-123.159986646531 49.0053761153524 0</v>
      </c>
      <c r="C215">
        <v>213</v>
      </c>
      <c r="D215">
        <f t="shared" si="9"/>
        <v>3.717551306747922</v>
      </c>
      <c r="E215">
        <f>(Control!$B$3 + ATAN2(COS(Control!$B$4 / Control!$B$6) - SIN(Control!$C$3) * SIN(F215 * PI() / 180), SIN(D215) * SIN(Control!$B$4 / Control!$B$6) * COS(Control!$C$3))) * 180 / PI()</f>
        <v>-123.15998664653132</v>
      </c>
      <c r="F215">
        <f>(ASIN(SIN(Control!$C$3) * COS(Control!$B$4 / Control!$B$6) + COS(Control!$C$3) * SIN(Control!$B$4 /Control!$B$6) * COS(Track!D215))) * 180 / PI()</f>
        <v>49.005376115352441</v>
      </c>
      <c r="G215">
        <v>0</v>
      </c>
      <c r="H215" t="str">
        <f t="shared" si="10"/>
        <v>-123.159986646531 49.0053761153524 0</v>
      </c>
    </row>
    <row r="216" spans="1:8" x14ac:dyDescent="0.25">
      <c r="A216" s="2" t="str">
        <f t="shared" si="11"/>
        <v>-123.160086301331 49.0054193796839 0</v>
      </c>
      <c r="C216">
        <v>214</v>
      </c>
      <c r="D216">
        <f t="shared" si="9"/>
        <v>3.7350045992678651</v>
      </c>
      <c r="E216">
        <f>(Control!$B$3 + ATAN2(COS(Control!$B$4 / Control!$B$6) - SIN(Control!$C$3) * SIN(F216 * PI() / 180), SIN(D216) * SIN(Control!$B$4 / Control!$B$6) * COS(Control!$C$3))) * 180 / PI()</f>
        <v>-123.16008630133112</v>
      </c>
      <c r="F216">
        <f>(ASIN(SIN(Control!$C$3) * COS(Control!$B$4 / Control!$B$6) + COS(Control!$C$3) * SIN(Control!$B$4 /Control!$B$6) * COS(Track!D216))) * 180 / PI()</f>
        <v>49.005419379683943</v>
      </c>
      <c r="G216">
        <v>0</v>
      </c>
      <c r="H216" t="str">
        <f t="shared" si="10"/>
        <v>-123.160086301331 49.0054193796839 0</v>
      </c>
    </row>
    <row r="217" spans="1:8" x14ac:dyDescent="0.25">
      <c r="A217" s="2" t="str">
        <f t="shared" si="11"/>
        <v>-123.160184790091 49.0054637782465 0</v>
      </c>
      <c r="C217">
        <v>215</v>
      </c>
      <c r="D217">
        <f t="shared" si="9"/>
        <v>3.7524578917878086</v>
      </c>
      <c r="E217">
        <f>(Control!$B$3 + ATAN2(COS(Control!$B$4 / Control!$B$6) - SIN(Control!$C$3) * SIN(F217 * PI() / 180), SIN(D217) * SIN(Control!$B$4 / Control!$B$6) * COS(Control!$C$3))) * 180 / PI()</f>
        <v>-123.1601847900906</v>
      </c>
      <c r="F217">
        <f>(ASIN(SIN(Control!$C$3) * COS(Control!$B$4 / Control!$B$6) + COS(Control!$C$3) * SIN(Control!$B$4 /Control!$B$6) * COS(Track!D217))) * 180 / PI()</f>
        <v>49.005463778246522</v>
      </c>
      <c r="G217">
        <v>0</v>
      </c>
      <c r="H217" t="str">
        <f t="shared" si="10"/>
        <v>-123.160184790091 49.0054637782465 0</v>
      </c>
    </row>
    <row r="218" spans="1:8" x14ac:dyDescent="0.25">
      <c r="A218" s="2" t="str">
        <f t="shared" si="11"/>
        <v>-123.160282082813 49.0055092975189 0</v>
      </c>
      <c r="C218">
        <v>216</v>
      </c>
      <c r="D218">
        <f t="shared" si="9"/>
        <v>3.7699111843077517</v>
      </c>
      <c r="E218">
        <f>(Control!$B$3 + ATAN2(COS(Control!$B$4 / Control!$B$6) - SIN(Control!$C$3) * SIN(F218 * PI() / 180), SIN(D218) * SIN(Control!$B$4 / Control!$B$6) * COS(Control!$C$3))) * 180 / PI()</f>
        <v>-123.16028208281254</v>
      </c>
      <c r="F218">
        <f>(ASIN(SIN(Control!$C$3) * COS(Control!$B$4 / Control!$B$6) + COS(Control!$C$3) * SIN(Control!$B$4 /Control!$B$6) * COS(Track!D218))) * 180 / PI()</f>
        <v>49.005509297518927</v>
      </c>
      <c r="G218">
        <v>0</v>
      </c>
      <c r="H218" t="str">
        <f t="shared" si="10"/>
        <v>-123.160282082813 49.0055092975189 0</v>
      </c>
    </row>
    <row r="219" spans="1:8" x14ac:dyDescent="0.25">
      <c r="A219" s="2" t="str">
        <f t="shared" si="11"/>
        <v>-123.160378149864 49.0055559236386 0</v>
      </c>
      <c r="C219">
        <v>217</v>
      </c>
      <c r="D219">
        <f t="shared" si="9"/>
        <v>3.7873644768276953</v>
      </c>
      <c r="E219">
        <f>(Control!$B$3 + ATAN2(COS(Control!$B$4 / Control!$B$6) - SIN(Control!$C$3) * SIN(F219 * PI() / 180), SIN(D219) * SIN(Control!$B$4 / Control!$B$6) * COS(Control!$C$3))) * 180 / PI()</f>
        <v>-123.16037814986394</v>
      </c>
      <c r="F219">
        <f>(ASIN(SIN(Control!$C$3) * COS(Control!$B$4 / Control!$B$6) + COS(Control!$C$3) * SIN(Control!$B$4 /Control!$B$6) * COS(Track!D219))) * 180 / PI()</f>
        <v>49.005555923638603</v>
      </c>
      <c r="G219">
        <v>0</v>
      </c>
      <c r="H219" t="str">
        <f t="shared" si="10"/>
        <v>-123.160378149864 49.0055559236386 0</v>
      </c>
    </row>
    <row r="220" spans="1:8" x14ac:dyDescent="0.25">
      <c r="A220" s="2" t="str">
        <f t="shared" si="11"/>
        <v>-123.160472961985 49.0056036424059 0</v>
      </c>
      <c r="C220">
        <v>218</v>
      </c>
      <c r="D220">
        <f t="shared" si="9"/>
        <v>3.8048177693476384</v>
      </c>
      <c r="E220">
        <f>(Control!$B$3 + ATAN2(COS(Control!$B$4 / Control!$B$6) - SIN(Control!$C$3) * SIN(F220 * PI() / 180), SIN(D220) * SIN(Control!$B$4 / Control!$B$6) * COS(Control!$C$3))) * 180 / PI()</f>
        <v>-123.16047296198471</v>
      </c>
      <c r="F220">
        <f>(ASIN(SIN(Control!$C$3) * COS(Control!$B$4 / Control!$B$6) + COS(Control!$C$3) * SIN(Control!$B$4 /Control!$B$6) * COS(Track!D220))) * 180 / PI()</f>
        <v>49.00560364240588</v>
      </c>
      <c r="G220">
        <v>0</v>
      </c>
      <c r="H220" t="str">
        <f t="shared" si="10"/>
        <v>-123.160472961985 49.0056036424059 0</v>
      </c>
    </row>
    <row r="221" spans="1:8" x14ac:dyDescent="0.25">
      <c r="A221" s="2" t="str">
        <f t="shared" si="11"/>
        <v>-123.160566490297 49.0056524392883 0</v>
      </c>
      <c r="C221">
        <v>219</v>
      </c>
      <c r="D221">
        <f t="shared" si="9"/>
        <v>3.8222710618675819</v>
      </c>
      <c r="E221">
        <f>(Control!$B$3 + ATAN2(COS(Control!$B$4 / Control!$B$6) - SIN(Control!$C$3) * SIN(F221 * PI() / 180), SIN(D221) * SIN(Control!$B$4 / Control!$B$6) * COS(Control!$C$3))) * 180 / PI()</f>
        <v>-123.16056649029666</v>
      </c>
      <c r="F221">
        <f>(ASIN(SIN(Control!$C$3) * COS(Control!$B$4 / Control!$B$6) + COS(Control!$C$3) * SIN(Control!$B$4 /Control!$B$6) * COS(Track!D221))) * 180 / PI()</f>
        <v>49.005652439288284</v>
      </c>
      <c r="G221">
        <v>0</v>
      </c>
      <c r="H221" t="str">
        <f t="shared" si="10"/>
        <v>-123.160566490297 49.0056524392883 0</v>
      </c>
    </row>
    <row r="222" spans="1:8" x14ac:dyDescent="0.25">
      <c r="A222" s="2" t="str">
        <f t="shared" si="11"/>
        <v>-123.160658706312 49.005702299425 0</v>
      </c>
      <c r="C222">
        <v>220</v>
      </c>
      <c r="D222">
        <f t="shared" si="9"/>
        <v>3.839724354387525</v>
      </c>
      <c r="E222">
        <f>(Control!$B$3 + ATAN2(COS(Control!$B$4 / Control!$B$6) - SIN(Control!$C$3) * SIN(F222 * PI() / 180), SIN(D222) * SIN(Control!$B$4 / Control!$B$6) * COS(Control!$C$3))) * 180 / PI()</f>
        <v>-123.16065870631242</v>
      </c>
      <c r="F222">
        <f>(ASIN(SIN(Control!$C$3) * COS(Control!$B$4 / Control!$B$6) + COS(Control!$C$3) * SIN(Control!$B$4 /Control!$B$6) * COS(Track!D222))) * 180 / PI()</f>
        <v>49.005702299424954</v>
      </c>
      <c r="G222">
        <v>0</v>
      </c>
      <c r="H222" t="str">
        <f t="shared" si="10"/>
        <v>-123.160658706312 49.005702299425 0</v>
      </c>
    </row>
    <row r="223" spans="1:8" x14ac:dyDescent="0.25">
      <c r="A223" s="2" t="str">
        <f t="shared" si="11"/>
        <v>-123.160749581944 49.0057532076312 0</v>
      </c>
      <c r="C223">
        <v>221</v>
      </c>
      <c r="D223">
        <f t="shared" si="9"/>
        <v>3.8571776469074681</v>
      </c>
      <c r="E223">
        <f>(Control!$B$3 + ATAN2(COS(Control!$B$4 / Control!$B$6) - SIN(Control!$C$3) * SIN(F223 * PI() / 180), SIN(D223) * SIN(Control!$B$4 / Control!$B$6) * COS(Control!$C$3))) * 180 / PI()</f>
        <v>-123.16074958194399</v>
      </c>
      <c r="F223">
        <f>(ASIN(SIN(Control!$C$3) * COS(Control!$B$4 / Control!$B$6) + COS(Control!$C$3) * SIN(Control!$B$4 /Control!$B$6) * COS(Track!D223))) * 180 / PI()</f>
        <v>49.00575320763118</v>
      </c>
      <c r="G223">
        <v>0</v>
      </c>
      <c r="H223" t="str">
        <f t="shared" si="10"/>
        <v>-123.160749581944 49.0057532076312 0</v>
      </c>
    </row>
    <row r="224" spans="1:8" x14ac:dyDescent="0.25">
      <c r="A224" s="2" t="str">
        <f t="shared" si="11"/>
        <v>-123.160839089511 49.005805148403 0</v>
      </c>
      <c r="C224">
        <v>222</v>
      </c>
      <c r="D224">
        <f t="shared" si="9"/>
        <v>3.8746309394274117</v>
      </c>
      <c r="E224">
        <f>(Control!$B$3 + ATAN2(COS(Control!$B$4 / Control!$B$6) - SIN(Control!$C$3) * SIN(F224 * PI() / 180), SIN(D224) * SIN(Control!$B$4 / Control!$B$6) * COS(Control!$C$3))) * 180 / PI()</f>
        <v>-123.16083908951128</v>
      </c>
      <c r="F224">
        <f>(ASIN(SIN(Control!$C$3) * COS(Control!$B$4 / Control!$B$6) + COS(Control!$C$3) * SIN(Control!$B$4 /Control!$B$6) * COS(Track!D224))) * 180 / PI()</f>
        <v>49.005805148403013</v>
      </c>
      <c r="G224">
        <v>0</v>
      </c>
      <c r="H224" t="str">
        <f t="shared" si="10"/>
        <v>-123.160839089511 49.005805148403 0</v>
      </c>
    </row>
    <row r="225" spans="1:8" x14ac:dyDescent="0.25">
      <c r="A225" s="2" t="str">
        <f t="shared" si="11"/>
        <v>-123.160927201751 49.005858105922 0</v>
      </c>
      <c r="C225">
        <v>223</v>
      </c>
      <c r="D225">
        <f t="shared" si="9"/>
        <v>3.8920842319473548</v>
      </c>
      <c r="E225">
        <f>(Control!$B$3 + ATAN2(COS(Control!$B$4 / Control!$B$6) - SIN(Control!$C$3) * SIN(F225 * PI() / 180), SIN(D225) * SIN(Control!$B$4 / Control!$B$6) * COS(Control!$C$3))) * 180 / PI()</f>
        <v>-123.16092720175061</v>
      </c>
      <c r="F225">
        <f>(ASIN(SIN(Control!$C$3) * COS(Control!$B$4 / Control!$B$6) + COS(Control!$C$3) * SIN(Control!$B$4 /Control!$B$6) * COS(Track!D225))) * 180 / PI()</f>
        <v>49.005858105922009</v>
      </c>
      <c r="G225">
        <v>0</v>
      </c>
      <c r="H225" t="str">
        <f t="shared" si="10"/>
        <v>-123.160927201751 49.005858105922 0</v>
      </c>
    </row>
    <row r="226" spans="1:8" x14ac:dyDescent="0.25">
      <c r="A226" s="2" t="str">
        <f t="shared" si="11"/>
        <v>-123.161013891823 49.00591206406 0</v>
      </c>
      <c r="C226">
        <v>224</v>
      </c>
      <c r="D226">
        <f t="shared" si="9"/>
        <v>3.9095375244672983</v>
      </c>
      <c r="E226">
        <f>(Control!$B$3 + ATAN2(COS(Control!$B$4 / Control!$B$6) - SIN(Control!$C$3) * SIN(F226 * PI() / 180), SIN(D226) * SIN(Control!$B$4 / Control!$B$6) * COS(Control!$C$3))) * 180 / PI()</f>
        <v>-123.16101389182307</v>
      </c>
      <c r="F226">
        <f>(ASIN(SIN(Control!$C$3) * COS(Control!$B$4 / Control!$B$6) + COS(Control!$C$3) * SIN(Control!$B$4 /Control!$B$6) * COS(Track!D226))) * 180 / PI()</f>
        <v>49.005912064059999</v>
      </c>
      <c r="G226">
        <v>0</v>
      </c>
      <c r="H226" t="str">
        <f t="shared" si="10"/>
        <v>-123.161013891823 49.00591206406 0</v>
      </c>
    </row>
    <row r="227" spans="1:8" x14ac:dyDescent="0.25">
      <c r="A227" s="2" t="str">
        <f t="shared" si="11"/>
        <v>-123.161099133322 49.0059670063841 0</v>
      </c>
      <c r="C227">
        <v>225</v>
      </c>
      <c r="D227">
        <f t="shared" si="9"/>
        <v>3.9269908169872414</v>
      </c>
      <c r="E227">
        <f>(Control!$B$3 + ATAN2(COS(Control!$B$4 / Control!$B$6) - SIN(Control!$C$3) * SIN(F227 * PI() / 180), SIN(D227) * SIN(Control!$B$4 / Control!$B$6) * COS(Control!$C$3))) * 180 / PI()</f>
        <v>-123.16109913332245</v>
      </c>
      <c r="F227">
        <f>(ASIN(SIN(Control!$C$3) * COS(Control!$B$4 / Control!$B$6) + COS(Control!$C$3) * SIN(Control!$B$4 /Control!$B$6) * COS(Track!D227))) * 180 / PI()</f>
        <v>49.005967006384054</v>
      </c>
      <c r="G227">
        <v>0</v>
      </c>
      <c r="H227" t="str">
        <f t="shared" si="10"/>
        <v>-123.161099133322 49.0059670063841 0</v>
      </c>
    </row>
    <row r="228" spans="1:8" x14ac:dyDescent="0.25">
      <c r="A228" s="2" t="str">
        <f t="shared" si="11"/>
        <v>-123.161182900284 49.0060229161614 0</v>
      </c>
      <c r="C228">
        <v>226</v>
      </c>
      <c r="D228">
        <f t="shared" si="9"/>
        <v>3.9444441095071849</v>
      </c>
      <c r="E228">
        <f>(Control!$B$3 + ATAN2(COS(Control!$B$4 / Control!$B$6) - SIN(Control!$C$3) * SIN(F228 * PI() / 180), SIN(D228) * SIN(Control!$B$4 / Control!$B$6) * COS(Control!$C$3))) * 180 / PI()</f>
        <v>-123.16118290028361</v>
      </c>
      <c r="F228">
        <f>(ASIN(SIN(Control!$C$3) * COS(Control!$B$4 / Control!$B$6) + COS(Control!$C$3) * SIN(Control!$B$4 /Control!$B$6) * COS(Track!D228))) * 180 / PI()</f>
        <v>49.00602291616142</v>
      </c>
      <c r="G228">
        <v>0</v>
      </c>
      <c r="H228" t="str">
        <f t="shared" si="10"/>
        <v>-123.161182900284 49.0060229161614 0</v>
      </c>
    </row>
    <row r="229" spans="1:8" x14ac:dyDescent="0.25">
      <c r="A229" s="2" t="str">
        <f t="shared" si="11"/>
        <v>-123.16126516719 49.0060797763647 0</v>
      </c>
      <c r="C229">
        <v>227</v>
      </c>
      <c r="D229">
        <f t="shared" si="9"/>
        <v>3.961897402027128</v>
      </c>
      <c r="E229">
        <f>(Control!$B$3 + ATAN2(COS(Control!$B$4 / Control!$B$6) - SIN(Control!$C$3) * SIN(F229 * PI() / 180), SIN(D229) * SIN(Control!$B$4 / Control!$B$6) * COS(Control!$C$3))) * 180 / PI()</f>
        <v>-123.16126516719011</v>
      </c>
      <c r="F229">
        <f>(ASIN(SIN(Control!$C$3) * COS(Control!$B$4 / Control!$B$6) + COS(Control!$C$3) * SIN(Control!$B$4 /Control!$B$6) * COS(Track!D229))) * 180 / PI()</f>
        <v>49.006079776364679</v>
      </c>
      <c r="G229">
        <v>0</v>
      </c>
      <c r="H229" t="str">
        <f t="shared" si="10"/>
        <v>-123.16126516719 49.0060797763647 0</v>
      </c>
    </row>
    <row r="230" spans="1:8" x14ac:dyDescent="0.25">
      <c r="A230" s="2" t="str">
        <f t="shared" si="11"/>
        <v>-123.161345908982 49.0061375696769 0</v>
      </c>
      <c r="C230">
        <v>228</v>
      </c>
      <c r="D230">
        <f t="shared" si="9"/>
        <v>3.9793506945470716</v>
      </c>
      <c r="E230">
        <f>(Control!$B$3 + ATAN2(COS(Control!$B$4 / Control!$B$6) - SIN(Control!$C$3) * SIN(F230 * PI() / 180), SIN(D230) * SIN(Control!$B$4 / Control!$B$6) * COS(Control!$C$3))) * 180 / PI()</f>
        <v>-123.16134590898218</v>
      </c>
      <c r="F230">
        <f>(ASIN(SIN(Control!$C$3) * COS(Control!$B$4 / Control!$B$6) + COS(Control!$C$3) * SIN(Control!$B$4 /Control!$B$6) * COS(Track!D230))) * 180 / PI()</f>
        <v>49.006137569676902</v>
      </c>
      <c r="G230">
        <v>0</v>
      </c>
      <c r="H230" t="str">
        <f t="shared" si="10"/>
        <v>-123.161345908982 49.0061375696769 0</v>
      </c>
    </row>
    <row r="231" spans="1:8" x14ac:dyDescent="0.25">
      <c r="A231" s="2" t="str">
        <f t="shared" si="11"/>
        <v>-123.161425101064 49.0061962784969 0</v>
      </c>
      <c r="C231">
        <v>229</v>
      </c>
      <c r="D231">
        <f t="shared" si="9"/>
        <v>3.9968039870670147</v>
      </c>
      <c r="E231">
        <f>(Control!$B$3 + ATAN2(COS(Control!$B$4 / Control!$B$6) - SIN(Control!$C$3) * SIN(F231 * PI() / 180), SIN(D231) * SIN(Control!$B$4 / Control!$B$6) * COS(Control!$C$3))) * 180 / PI()</f>
        <v>-123.16142510106418</v>
      </c>
      <c r="F231">
        <f>(ASIN(SIN(Control!$C$3) * COS(Control!$B$4 / Control!$B$6) + COS(Control!$C$3) * SIN(Control!$B$4 /Control!$B$6) * COS(Track!D231))) * 180 / PI()</f>
        <v>49.006196278496873</v>
      </c>
      <c r="G231">
        <v>0</v>
      </c>
      <c r="H231" t="str">
        <f t="shared" si="10"/>
        <v>-123.161425101064 49.0061962784969 0</v>
      </c>
    </row>
    <row r="232" spans="1:8" x14ac:dyDescent="0.25">
      <c r="A232" s="2" t="str">
        <f t="shared" si="11"/>
        <v>-123.161502719312 49.0062558849445 0</v>
      </c>
      <c r="C232">
        <v>230</v>
      </c>
      <c r="D232">
        <f t="shared" si="9"/>
        <v>4.0142572795869578</v>
      </c>
      <c r="E232">
        <f>(Control!$B$3 + ATAN2(COS(Control!$B$4 / Control!$B$6) - SIN(Control!$C$3) * SIN(F232 * PI() / 180), SIN(D232) * SIN(Control!$B$4 / Control!$B$6) * COS(Control!$C$3))) * 180 / PI()</f>
        <v>-123.16150271931227</v>
      </c>
      <c r="F232">
        <f>(ASIN(SIN(Control!$C$3) * COS(Control!$B$4 / Control!$B$6) + COS(Control!$C$3) * SIN(Control!$B$4 /Control!$B$6) * COS(Track!D232))) * 180 / PI()</f>
        <v>49.006255884944544</v>
      </c>
      <c r="G232">
        <v>0</v>
      </c>
      <c r="H232" t="str">
        <f t="shared" si="10"/>
        <v>-123.161502719312 49.0062558849445 0</v>
      </c>
    </row>
    <row r="233" spans="1:8" x14ac:dyDescent="0.25">
      <c r="A233" s="2" t="str">
        <f t="shared" si="11"/>
        <v>-123.161578740082 49.0063163708664 0</v>
      </c>
      <c r="C233">
        <v>231</v>
      </c>
      <c r="D233">
        <f t="shared" si="9"/>
        <v>4.0317105721069009</v>
      </c>
      <c r="E233">
        <f>(Control!$B$3 + ATAN2(COS(Control!$B$4 / Control!$B$6) - SIN(Control!$C$3) * SIN(F233 * PI() / 180), SIN(D233) * SIN(Control!$B$4 / Control!$B$6) * COS(Control!$C$3))) * 180 / PI()</f>
        <v>-123.16157874008165</v>
      </c>
      <c r="F233">
        <f>(ASIN(SIN(Control!$C$3) * COS(Control!$B$4 / Control!$B$6) + COS(Control!$C$3) * SIN(Control!$B$4 /Control!$B$6) * COS(Track!D233))) * 180 / PI()</f>
        <v>49.006316370866401</v>
      </c>
      <c r="G233">
        <v>0</v>
      </c>
      <c r="H233" t="str">
        <f t="shared" si="10"/>
        <v>-123.161578740082 49.0063163708664 0</v>
      </c>
    </row>
    <row r="234" spans="1:8" x14ac:dyDescent="0.25">
      <c r="A234" s="2" t="str">
        <f t="shared" si="11"/>
        <v>-123.161653140214 49.006377717841 0</v>
      </c>
      <c r="C234">
        <v>232</v>
      </c>
      <c r="D234">
        <f t="shared" si="9"/>
        <v>4.0491638646268449</v>
      </c>
      <c r="E234">
        <f>(Control!$B$3 + ATAN2(COS(Control!$B$4 / Control!$B$6) - SIN(Control!$C$3) * SIN(F234 * PI() / 180), SIN(D234) * SIN(Control!$B$4 / Control!$B$6) * COS(Control!$C$3))) * 180 / PI()</f>
        <v>-123.16165314021373</v>
      </c>
      <c r="F234">
        <f>(ASIN(SIN(Control!$C$3) * COS(Control!$B$4 / Control!$B$6) + COS(Control!$C$3) * SIN(Control!$B$4 /Control!$B$6) * COS(Track!D234))) * 180 / PI()</f>
        <v>49.006377717841012</v>
      </c>
      <c r="G234">
        <v>0</v>
      </c>
      <c r="H234" t="str">
        <f t="shared" si="10"/>
        <v>-123.161653140214 49.006377717841 0</v>
      </c>
    </row>
    <row r="235" spans="1:8" x14ac:dyDescent="0.25">
      <c r="A235" s="2" t="str">
        <f t="shared" si="11"/>
        <v>-123.161725897043 49.0064399071846 0</v>
      </c>
      <c r="C235">
        <v>233</v>
      </c>
      <c r="D235">
        <f t="shared" si="9"/>
        <v>4.066617157146788</v>
      </c>
      <c r="E235">
        <f>(Control!$B$3 + ATAN2(COS(Control!$B$4 / Control!$B$6) - SIN(Control!$C$3) * SIN(F235 * PI() / 180), SIN(D235) * SIN(Control!$B$4 / Control!$B$6) * COS(Control!$C$3))) * 180 / PI()</f>
        <v>-123.16172589704337</v>
      </c>
      <c r="F235">
        <f>(ASIN(SIN(Control!$C$3) * COS(Control!$B$4 / Control!$B$6) + COS(Control!$C$3) * SIN(Control!$B$4 /Control!$B$6) * COS(Track!D235))) * 180 / PI()</f>
        <v>49.006439907184642</v>
      </c>
      <c r="G235">
        <v>0</v>
      </c>
      <c r="H235" t="str">
        <f t="shared" si="10"/>
        <v>-123.161725897043 49.0064399071846 0</v>
      </c>
    </row>
    <row r="236" spans="1:8" x14ac:dyDescent="0.25">
      <c r="A236" s="2" t="str">
        <f t="shared" si="11"/>
        <v>-123.161796988406 49.006502919957 0</v>
      </c>
      <c r="C236">
        <v>234</v>
      </c>
      <c r="D236">
        <f t="shared" si="9"/>
        <v>4.0840704496667311</v>
      </c>
      <c r="E236">
        <f>(Control!$B$3 + ATAN2(COS(Control!$B$4 / Control!$B$6) - SIN(Control!$C$3) * SIN(F236 * PI() / 180), SIN(D236) * SIN(Control!$B$4 / Control!$B$6) * COS(Control!$C$3))) * 180 / PI()</f>
        <v>-123.16179698840551</v>
      </c>
      <c r="F236">
        <f>(ASIN(SIN(Control!$C$3) * COS(Control!$B$4 / Control!$B$6) + COS(Control!$C$3) * SIN(Control!$B$4 /Control!$B$6) * COS(Track!D236))) * 180 / PI()</f>
        <v>49.006502919956951</v>
      </c>
      <c r="G236">
        <v>0</v>
      </c>
      <c r="H236" t="str">
        <f t="shared" si="10"/>
        <v>-123.161796988406 49.006502919957 0</v>
      </c>
    </row>
    <row r="237" spans="1:8" x14ac:dyDescent="0.25">
      <c r="A237" s="2" t="str">
        <f t="shared" si="11"/>
        <v>-123.161866392642 49.0065667369667 0</v>
      </c>
      <c r="C237">
        <v>235</v>
      </c>
      <c r="D237">
        <f t="shared" si="9"/>
        <v>4.1015237421866741</v>
      </c>
      <c r="E237">
        <f>(Control!$B$3 + ATAN2(COS(Control!$B$4 / Control!$B$6) - SIN(Control!$C$3) * SIN(F237 * PI() / 180), SIN(D237) * SIN(Control!$B$4 / Control!$B$6) * COS(Control!$C$3))) * 180 / PI()</f>
        <v>-123.16186639264221</v>
      </c>
      <c r="F237">
        <f>(ASIN(SIN(Control!$C$3) * COS(Control!$B$4 / Control!$B$6) + COS(Control!$C$3) * SIN(Control!$B$4 /Control!$B$6) * COS(Track!D237))) * 180 / PI()</f>
        <v>49.00656673696669</v>
      </c>
      <c r="G237">
        <v>0</v>
      </c>
      <c r="H237" t="str">
        <f t="shared" si="10"/>
        <v>-123.161866392642 49.0065667369667 0</v>
      </c>
    </row>
    <row r="238" spans="1:8" x14ac:dyDescent="0.25">
      <c r="A238" s="2" t="str">
        <f t="shared" si="11"/>
        <v>-123.161934088609 49.0066313387777 0</v>
      </c>
      <c r="C238">
        <v>236</v>
      </c>
      <c r="D238">
        <f t="shared" si="9"/>
        <v>4.1189770347066181</v>
      </c>
      <c r="E238">
        <f>(Control!$B$3 + ATAN2(COS(Control!$B$4 / Control!$B$6) - SIN(Control!$C$3) * SIN(F238 * PI() / 180), SIN(D238) * SIN(Control!$B$4 / Control!$B$6) * COS(Control!$C$3))) * 180 / PI()</f>
        <v>-123.16193408860904</v>
      </c>
      <c r="F238">
        <f>(ASIN(SIN(Control!$C$3) * COS(Control!$B$4 / Control!$B$6) + COS(Control!$C$3) * SIN(Control!$B$4 /Control!$B$6) * COS(Track!D238))) * 180 / PI()</f>
        <v>49.006631338777687</v>
      </c>
      <c r="G238">
        <v>0</v>
      </c>
      <c r="H238" t="str">
        <f t="shared" si="10"/>
        <v>-123.161934088609 49.0066313387777 0</v>
      </c>
    </row>
    <row r="239" spans="1:8" x14ac:dyDescent="0.25">
      <c r="A239" s="2" t="str">
        <f t="shared" si="11"/>
        <v>-123.162000055682 49.0066967057146 0</v>
      </c>
      <c r="C239">
        <v>237</v>
      </c>
      <c r="D239">
        <f t="shared" si="9"/>
        <v>4.1364303272265612</v>
      </c>
      <c r="E239">
        <f>(Control!$B$3 + ATAN2(COS(Control!$B$4 / Control!$B$6) - SIN(Control!$C$3) * SIN(F239 * PI() / 180), SIN(D239) * SIN(Control!$B$4 / Control!$B$6) * COS(Control!$C$3))) * 180 / PI()</f>
        <v>-123.16200005568163</v>
      </c>
      <c r="F239">
        <f>(ASIN(SIN(Control!$C$3) * COS(Control!$B$4 / Control!$B$6) + COS(Control!$C$3) * SIN(Control!$B$4 /Control!$B$6) * COS(Track!D239))) * 180 / PI()</f>
        <v>49.006696705714582</v>
      </c>
      <c r="G239">
        <v>0</v>
      </c>
      <c r="H239" t="str">
        <f t="shared" si="10"/>
        <v>-123.162000055682 49.0066967057146 0</v>
      </c>
    </row>
    <row r="240" spans="1:8" x14ac:dyDescent="0.25">
      <c r="A240" s="2" t="str">
        <f t="shared" si="11"/>
        <v>-123.162064273762 49.006762817869 0</v>
      </c>
      <c r="C240">
        <v>238</v>
      </c>
      <c r="D240">
        <f t="shared" si="9"/>
        <v>4.1538836197465043</v>
      </c>
      <c r="E240">
        <f>(Control!$B$3 + ATAN2(COS(Control!$B$4 / Control!$B$6) - SIN(Control!$C$3) * SIN(F240 * PI() / 180), SIN(D240) * SIN(Control!$B$4 / Control!$B$6) * COS(Control!$C$3))) * 180 / PI()</f>
        <v>-123.16206427376194</v>
      </c>
      <c r="F240">
        <f>(ASIN(SIN(Control!$C$3) * COS(Control!$B$4 / Control!$B$6) + COS(Control!$C$3) * SIN(Control!$B$4 /Control!$B$6) * COS(Track!D240))) * 180 / PI()</f>
        <v>49.006762817868953</v>
      </c>
      <c r="G240">
        <v>0</v>
      </c>
      <c r="H240" t="str">
        <f t="shared" si="10"/>
        <v>-123.162064273762 49.006762817869 0</v>
      </c>
    </row>
    <row r="241" spans="1:8" x14ac:dyDescent="0.25">
      <c r="A241" s="2" t="str">
        <f t="shared" si="11"/>
        <v>-123.162126723284 49.0068296551053 0</v>
      </c>
      <c r="C241">
        <v>239</v>
      </c>
      <c r="D241">
        <f t="shared" si="9"/>
        <v>4.1713369122664474</v>
      </c>
      <c r="E241">
        <f>(Control!$B$3 + ATAN2(COS(Control!$B$4 / Control!$B$6) - SIN(Control!$C$3) * SIN(F241 * PI() / 180), SIN(D241) * SIN(Control!$B$4 / Control!$B$6) * COS(Control!$C$3))) * 180 / PI()</f>
        <v>-123.16212672328433</v>
      </c>
      <c r="F241">
        <f>(ASIN(SIN(Control!$C$3) * COS(Control!$B$4 / Control!$B$6) + COS(Control!$C$3) * SIN(Control!$B$4 /Control!$B$6) * COS(Track!D241))) * 180 / PI()</f>
        <v>49.006829655105314</v>
      </c>
      <c r="G241">
        <v>0</v>
      </c>
      <c r="H241" t="str">
        <f t="shared" si="10"/>
        <v>-123.162126723284 49.0068296551053 0</v>
      </c>
    </row>
    <row r="242" spans="1:8" x14ac:dyDescent="0.25">
      <c r="A242" s="2" t="str">
        <f t="shared" si="11"/>
        <v>-123.162187385222 49.0068971970673 0</v>
      </c>
      <c r="C242">
        <v>240</v>
      </c>
      <c r="D242">
        <f t="shared" si="9"/>
        <v>4.1887902047863905</v>
      </c>
      <c r="E242">
        <f>(Control!$B$3 + ATAN2(COS(Control!$B$4 / Control!$B$6) - SIN(Control!$C$3) * SIN(F242 * PI() / 180), SIN(D242) * SIN(Control!$B$4 / Control!$B$6) * COS(Control!$C$3))) * 180 / PI()</f>
        <v>-123.16218738522161</v>
      </c>
      <c r="F242">
        <f>(ASIN(SIN(Control!$C$3) * COS(Control!$B$4 / Control!$B$6) + COS(Control!$C$3) * SIN(Control!$B$4 /Control!$B$6) * COS(Track!D242))) * 180 / PI()</f>
        <v>49.006897197067318</v>
      </c>
      <c r="G242">
        <v>0</v>
      </c>
      <c r="H242" t="str">
        <f t="shared" si="10"/>
        <v>-123.162187385222 49.0068971970673 0</v>
      </c>
    </row>
    <row r="243" spans="1:8" x14ac:dyDescent="0.25">
      <c r="A243" s="2" t="str">
        <f t="shared" si="11"/>
        <v>-123.162246241091 49.0069654231838 0</v>
      </c>
      <c r="C243">
        <v>241</v>
      </c>
      <c r="D243">
        <f t="shared" si="9"/>
        <v>4.2062434973063345</v>
      </c>
      <c r="E243">
        <f>(Control!$B$3 + ATAN2(COS(Control!$B$4 / Control!$B$6) - SIN(Control!$C$3) * SIN(F243 * PI() / 180), SIN(D243) * SIN(Control!$B$4 / Control!$B$6) * COS(Control!$C$3))) * 180 / PI()</f>
        <v>-123.16224624109083</v>
      </c>
      <c r="F243">
        <f>(ASIN(SIN(Control!$C$3) * COS(Control!$B$4 / Control!$B$6) + COS(Control!$C$3) * SIN(Control!$B$4 /Control!$B$6) * COS(Track!D243))) * 180 / PI()</f>
        <v>49.006965423183814</v>
      </c>
      <c r="G243">
        <v>0</v>
      </c>
      <c r="H243" t="str">
        <f t="shared" si="10"/>
        <v>-123.162246241091 49.0069654231838 0</v>
      </c>
    </row>
    <row r="244" spans="1:8" x14ac:dyDescent="0.25">
      <c r="A244" s="2" t="str">
        <f t="shared" si="11"/>
        <v>-123.162303272959 49.0070343126753 0</v>
      </c>
      <c r="C244">
        <v>242</v>
      </c>
      <c r="D244">
        <f t="shared" si="9"/>
        <v>4.2236967898262776</v>
      </c>
      <c r="E244">
        <f>(Control!$B$3 + ATAN2(COS(Control!$B$4 / Control!$B$6) - SIN(Control!$C$3) * SIN(F244 * PI() / 180), SIN(D244) * SIN(Control!$B$4 / Control!$B$6) * COS(Control!$C$3))) * 180 / PI()</f>
        <v>-123.16230327295879</v>
      </c>
      <c r="F244">
        <f>(ASIN(SIN(Control!$C$3) * COS(Control!$B$4 / Control!$B$6) + COS(Control!$C$3) * SIN(Control!$B$4 /Control!$B$6) * COS(Track!D244))) * 180 / PI()</f>
        <v>49.007034312675252</v>
      </c>
      <c r="G244">
        <v>0</v>
      </c>
      <c r="H244" t="str">
        <f t="shared" si="10"/>
        <v>-123.162303272959 49.0070343126753 0</v>
      </c>
    </row>
    <row r="245" spans="1:8" x14ac:dyDescent="0.25">
      <c r="A245" s="2" t="str">
        <f t="shared" si="11"/>
        <v>-123.162358463448 49.0071038445599 0</v>
      </c>
      <c r="C245">
        <v>243</v>
      </c>
      <c r="D245">
        <f t="shared" si="9"/>
        <v>4.2411500823462207</v>
      </c>
      <c r="E245">
        <f>(Control!$B$3 + ATAN2(COS(Control!$B$4 / Control!$B$6) - SIN(Control!$C$3) * SIN(F245 * PI() / 180), SIN(D245) * SIN(Control!$B$4 / Control!$B$6) * COS(Control!$C$3))) * 180 / PI()</f>
        <v>-123.16235846344772</v>
      </c>
      <c r="F245">
        <f>(ASIN(SIN(Control!$C$3) * COS(Control!$B$4 / Control!$B$6) + COS(Control!$C$3) * SIN(Control!$B$4 /Control!$B$6) * COS(Track!D245))) * 180 / PI()</f>
        <v>49.007103844559914</v>
      </c>
      <c r="G245">
        <v>0</v>
      </c>
      <c r="H245" t="str">
        <f t="shared" si="10"/>
        <v>-123.162358463448 49.0071038445599 0</v>
      </c>
    </row>
    <row r="246" spans="1:8" x14ac:dyDescent="0.25">
      <c r="A246" s="2" t="str">
        <f t="shared" si="11"/>
        <v>-123.16241179574 49.0071739976604 0</v>
      </c>
      <c r="C246">
        <v>244</v>
      </c>
      <c r="D246">
        <f t="shared" si="9"/>
        <v>4.2586033748661638</v>
      </c>
      <c r="E246">
        <f>(Control!$B$3 + ATAN2(COS(Control!$B$4 / Control!$B$6) - SIN(Control!$C$3) * SIN(F246 * PI() / 180), SIN(D246) * SIN(Control!$B$4 / Control!$B$6) * COS(Control!$C$3))) * 180 / PI()</f>
        <v>-123.16241179574037</v>
      </c>
      <c r="F246">
        <f>(ASIN(SIN(Control!$C$3) * COS(Control!$B$4 / Control!$B$6) + COS(Control!$C$3) * SIN(Control!$B$4 /Control!$B$6) * COS(Track!D246))) * 180 / PI()</f>
        <v>49.007173997660388</v>
      </c>
      <c r="G246">
        <v>0</v>
      </c>
      <c r="H246" t="str">
        <f t="shared" si="10"/>
        <v>-123.16241179574 49.0071739976604 0</v>
      </c>
    </row>
    <row r="247" spans="1:8" x14ac:dyDescent="0.25">
      <c r="A247" s="2" t="str">
        <f t="shared" si="11"/>
        <v>-123.162463253585 49.0072447506099 0</v>
      </c>
      <c r="C247">
        <v>245</v>
      </c>
      <c r="D247">
        <f t="shared" si="9"/>
        <v>4.2760566673861078</v>
      </c>
      <c r="E247">
        <f>(Control!$B$3 + ATAN2(COS(Control!$B$4 / Control!$B$6) - SIN(Control!$C$3) * SIN(F247 * PI() / 180), SIN(D247) * SIN(Control!$B$4 / Control!$B$6) * COS(Control!$C$3))) * 180 / PI()</f>
        <v>-123.16246325358534</v>
      </c>
      <c r="F247">
        <f>(ASIN(SIN(Control!$C$3) * COS(Control!$B$4 / Control!$B$6) + COS(Control!$C$3) * SIN(Control!$B$4 /Control!$B$6) * COS(Track!D247))) * 180 / PI()</f>
        <v>49.007244750609928</v>
      </c>
      <c r="G247">
        <v>0</v>
      </c>
      <c r="H247" t="str">
        <f t="shared" si="10"/>
        <v>-123.162463253585 49.0072447506099 0</v>
      </c>
    </row>
    <row r="248" spans="1:8" x14ac:dyDescent="0.25">
      <c r="A248" s="2" t="str">
        <f t="shared" si="11"/>
        <v>-123.162512821302 49.007316081859 0</v>
      </c>
      <c r="C248">
        <v>246</v>
      </c>
      <c r="D248">
        <f t="shared" si="9"/>
        <v>4.2935099599060509</v>
      </c>
      <c r="E248">
        <f>(Control!$B$3 + ATAN2(COS(Control!$B$4 / Control!$B$6) - SIN(Control!$C$3) * SIN(F248 * PI() / 180), SIN(D248) * SIN(Control!$B$4 / Control!$B$6) * COS(Control!$C$3))) * 180 / PI()</f>
        <v>-123.16251282130182</v>
      </c>
      <c r="F248">
        <f>(ASIN(SIN(Control!$C$3) * COS(Control!$B$4 / Control!$B$6) + COS(Control!$C$3) * SIN(Control!$B$4 /Control!$B$6) * COS(Track!D248))) * 180 / PI()</f>
        <v>49.00731608185901</v>
      </c>
      <c r="G248">
        <v>0</v>
      </c>
      <c r="H248" t="str">
        <f t="shared" si="10"/>
        <v>-123.162512821302 49.007316081859 0</v>
      </c>
    </row>
    <row r="249" spans="1:8" x14ac:dyDescent="0.25">
      <c r="A249" s="2" t="str">
        <f t="shared" si="11"/>
        <v>-123.162560483785 49.0073879696819 0</v>
      </c>
      <c r="C249">
        <v>247</v>
      </c>
      <c r="D249">
        <f t="shared" si="9"/>
        <v>4.310963252425994</v>
      </c>
      <c r="E249">
        <f>(Control!$B$3 + ATAN2(COS(Control!$B$4 / Control!$B$6) - SIN(Control!$C$3) * SIN(F249 * PI() / 180), SIN(D249) * SIN(Control!$B$4 / Control!$B$6) * COS(Control!$C$3))) * 180 / PI()</f>
        <v>-123.16256048378457</v>
      </c>
      <c r="F249">
        <f>(ASIN(SIN(Control!$C$3) * COS(Control!$B$4 / Control!$B$6) + COS(Control!$C$3) * SIN(Control!$B$4 /Control!$B$6) * COS(Track!D249))) * 180 / PI()</f>
        <v>49.007387969681901</v>
      </c>
      <c r="G249">
        <v>0</v>
      </c>
      <c r="H249" t="str">
        <f t="shared" si="10"/>
        <v>-123.162560483785 49.0073879696819 0</v>
      </c>
    </row>
    <row r="250" spans="1:8" x14ac:dyDescent="0.25">
      <c r="A250" s="2" t="str">
        <f t="shared" si="11"/>
        <v>-123.162606226508 49.0074603921832 0</v>
      </c>
      <c r="C250">
        <v>248</v>
      </c>
      <c r="D250">
        <f t="shared" si="9"/>
        <v>4.3284165449459371</v>
      </c>
      <c r="E250">
        <f>(Control!$B$3 + ATAN2(COS(Control!$B$4 / Control!$B$6) - SIN(Control!$C$3) * SIN(F250 * PI() / 180), SIN(D250) * SIN(Control!$B$4 / Control!$B$6) * COS(Control!$C$3))) * 180 / PI()</f>
        <v>-123.16260622650842</v>
      </c>
      <c r="F250">
        <f>(ASIN(SIN(Control!$C$3) * COS(Control!$B$4 / Control!$B$6) + COS(Control!$C$3) * SIN(Control!$B$4 /Control!$B$6) * COS(Track!D250))) * 180 / PI()</f>
        <v>49.007460392183205</v>
      </c>
      <c r="G250">
        <v>0</v>
      </c>
      <c r="H250" t="str">
        <f t="shared" si="10"/>
        <v>-123.162606226508 49.0074603921832 0</v>
      </c>
    </row>
    <row r="251" spans="1:8" x14ac:dyDescent="0.25">
      <c r="A251" s="2" t="str">
        <f t="shared" si="11"/>
        <v>-123.162650035533 49.0075333273046 0</v>
      </c>
      <c r="C251">
        <v>249</v>
      </c>
      <c r="D251">
        <f t="shared" si="9"/>
        <v>4.3458698374658802</v>
      </c>
      <c r="E251">
        <f>(Control!$B$3 + ATAN2(COS(Control!$B$4 / Control!$B$6) - SIN(Control!$C$3) * SIN(F251 * PI() / 180), SIN(D251) * SIN(Control!$B$4 / Control!$B$6) * COS(Control!$C$3))) * 180 / PI()</f>
        <v>-123.16265003553269</v>
      </c>
      <c r="F251">
        <f>(ASIN(SIN(Control!$C$3) * COS(Control!$B$4 / Control!$B$6) + COS(Control!$C$3) * SIN(Control!$B$4 /Control!$B$6) * COS(Track!D251))) * 180 / PI()</f>
        <v>49.007533327304621</v>
      </c>
      <c r="G251">
        <v>0</v>
      </c>
      <c r="H251" t="str">
        <f t="shared" si="10"/>
        <v>-123.162650035533 49.0075333273046 0</v>
      </c>
    </row>
    <row r="252" spans="1:8" x14ac:dyDescent="0.25">
      <c r="A252" s="2" t="str">
        <f t="shared" si="11"/>
        <v>-123.162691897506 49.0076067528316 0</v>
      </c>
      <c r="C252">
        <v>250</v>
      </c>
      <c r="D252">
        <f t="shared" si="9"/>
        <v>4.3633231299858242</v>
      </c>
      <c r="E252">
        <f>(Control!$B$3 + ATAN2(COS(Control!$B$4 / Control!$B$6) - SIN(Control!$C$3) * SIN(F252 * PI() / 180), SIN(D252) * SIN(Control!$B$4 / Control!$B$6) * COS(Control!$C$3))) * 180 / PI()</f>
        <v>-123.1626918975056</v>
      </c>
      <c r="F252">
        <f>(ASIN(SIN(Control!$C$3) * COS(Control!$B$4 / Control!$B$6) + COS(Control!$C$3) * SIN(Control!$B$4 /Control!$B$6) * COS(Track!D252))) * 180 / PI()</f>
        <v>49.007606752831634</v>
      </c>
      <c r="G252">
        <v>0</v>
      </c>
      <c r="H252" t="str">
        <f t="shared" si="10"/>
        <v>-123.162691897506 49.0076067528316 0</v>
      </c>
    </row>
    <row r="253" spans="1:8" x14ac:dyDescent="0.25">
      <c r="A253" s="2" t="str">
        <f t="shared" si="11"/>
        <v>-123.162731799668 49.0076806464002 0</v>
      </c>
      <c r="C253">
        <v>251</v>
      </c>
      <c r="D253">
        <f t="shared" si="9"/>
        <v>4.3807764225057673</v>
      </c>
      <c r="E253">
        <f>(Control!$B$3 + ATAN2(COS(Control!$B$4 / Control!$B$6) - SIN(Control!$C$3) * SIN(F253 * PI() / 180), SIN(D253) * SIN(Control!$B$4 / Control!$B$6) * COS(Control!$C$3))) * 180 / PI()</f>
        <v>-123.16273179966808</v>
      </c>
      <c r="F253">
        <f>(ASIN(SIN(Control!$C$3) * COS(Control!$B$4 / Control!$B$6) + COS(Control!$C$3) * SIN(Control!$B$4 /Control!$B$6) * COS(Track!D253))) * 180 / PI()</f>
        <v>49.007680646400196</v>
      </c>
      <c r="G253">
        <v>0</v>
      </c>
      <c r="H253" t="str">
        <f t="shared" si="10"/>
        <v>-123.162731799668 49.0076806464002 0</v>
      </c>
    </row>
    <row r="254" spans="1:8" x14ac:dyDescent="0.25">
      <c r="A254" s="2" t="str">
        <f t="shared" si="11"/>
        <v>-123.162769729858 49.0077549855037 0</v>
      </c>
      <c r="C254">
        <v>252</v>
      </c>
      <c r="D254">
        <f t="shared" si="9"/>
        <v>4.3982297150257104</v>
      </c>
      <c r="E254">
        <f>(Control!$B$3 + ATAN2(COS(Control!$B$4 / Control!$B$6) - SIN(Control!$C$3) * SIN(F254 * PI() / 180), SIN(D254) * SIN(Control!$B$4 / Control!$B$6) * COS(Control!$C$3))) * 180 / PI()</f>
        <v>-123.16276972985797</v>
      </c>
      <c r="F254">
        <f>(ASIN(SIN(Control!$C$3) * COS(Control!$B$4 / Control!$B$6) + COS(Control!$C$3) * SIN(Control!$B$4 /Control!$B$6) * COS(Track!D254))) * 180 / PI()</f>
        <v>49.007754985503688</v>
      </c>
      <c r="G254">
        <v>0</v>
      </c>
      <c r="H254" t="str">
        <f t="shared" si="10"/>
        <v>-123.162769729858 49.0077549855037 0</v>
      </c>
    </row>
    <row r="255" spans="1:8" x14ac:dyDescent="0.25">
      <c r="A255" s="2" t="str">
        <f t="shared" si="11"/>
        <v>-123.162805676513 49.0078297474996 0</v>
      </c>
      <c r="C255">
        <v>253</v>
      </c>
      <c r="D255">
        <f t="shared" si="9"/>
        <v>4.4156830075456535</v>
      </c>
      <c r="E255">
        <f>(Control!$B$3 + ATAN2(COS(Control!$B$4 / Control!$B$6) - SIN(Control!$C$3) * SIN(F255 * PI() / 180), SIN(D255) * SIN(Control!$B$4 / Control!$B$6) * COS(Control!$C$3))) * 180 / PI()</f>
        <v>-123.16280567651344</v>
      </c>
      <c r="F255">
        <f>(ASIN(SIN(Control!$C$3) * COS(Control!$B$4 / Control!$B$6) + COS(Control!$C$3) * SIN(Control!$B$4 /Control!$B$6) * COS(Track!D255))) * 180 / PI()</f>
        <v>49.007829747499606</v>
      </c>
      <c r="G255">
        <v>0</v>
      </c>
      <c r="H255" t="str">
        <f t="shared" si="10"/>
        <v>-123.162805676513 49.0078297474996 0</v>
      </c>
    </row>
    <row r="256" spans="1:8" x14ac:dyDescent="0.25">
      <c r="A256" s="2" t="str">
        <f t="shared" si="11"/>
        <v>-123.162839628677 49.0079049096166 0</v>
      </c>
      <c r="C256">
        <v>254</v>
      </c>
      <c r="D256">
        <f t="shared" si="9"/>
        <v>4.4331363000655974</v>
      </c>
      <c r="E256">
        <f>(Control!$B$3 + ATAN2(COS(Control!$B$4 / Control!$B$6) - SIN(Control!$C$3) * SIN(F256 * PI() / 180), SIN(D256) * SIN(Control!$B$4 / Control!$B$6) * COS(Control!$C$3))) * 180 / PI()</f>
        <v>-123.16283962867674</v>
      </c>
      <c r="F256">
        <f>(ASIN(SIN(Control!$C$3) * COS(Control!$B$4 / Control!$B$6) + COS(Control!$C$3) * SIN(Control!$B$4 /Control!$B$6) * COS(Track!D256))) * 180 / PI()</f>
        <v>49.007904909616599</v>
      </c>
      <c r="G256">
        <v>0</v>
      </c>
      <c r="H256" t="str">
        <f t="shared" si="10"/>
        <v>-123.162839628677 49.0079049096166 0</v>
      </c>
    </row>
    <row r="257" spans="1:8" x14ac:dyDescent="0.25">
      <c r="A257" s="2" t="str">
        <f t="shared" si="11"/>
        <v>-123.162871575997 49.0079804489613 0</v>
      </c>
      <c r="C257">
        <v>255</v>
      </c>
      <c r="D257">
        <f t="shared" ref="D257:D320" si="12">RADIANS(C257)</f>
        <v>4.4505895925855405</v>
      </c>
      <c r="E257">
        <f>(Control!$B$3 + ATAN2(COS(Control!$B$4 / Control!$B$6) - SIN(Control!$C$3) * SIN(F257 * PI() / 180), SIN(D257) * SIN(Control!$B$4 / Control!$B$6) * COS(Control!$C$3))) * 180 / PI()</f>
        <v>-123.16287157599746</v>
      </c>
      <c r="F257">
        <f>(ASIN(SIN(Control!$C$3) * COS(Control!$B$4 / Control!$B$6) + COS(Control!$C$3) * SIN(Control!$B$4 /Control!$B$6) * COS(Track!D257))) * 180 / PI()</f>
        <v>49.007980448961298</v>
      </c>
      <c r="G257">
        <v>0</v>
      </c>
      <c r="H257" t="str">
        <f t="shared" si="10"/>
        <v>-123.162871575997 49.0079804489613 0</v>
      </c>
    </row>
    <row r="258" spans="1:8" x14ac:dyDescent="0.25">
      <c r="A258" s="2" t="str">
        <f t="shared" si="11"/>
        <v>-123.162901508736 49.0080563425254 0</v>
      </c>
      <c r="C258">
        <v>256</v>
      </c>
      <c r="D258">
        <f t="shared" si="12"/>
        <v>4.4680428851054836</v>
      </c>
      <c r="E258">
        <f>(Control!$B$3 + ATAN2(COS(Control!$B$4 / Control!$B$6) - SIN(Control!$C$3) * SIN(F258 * PI() / 180), SIN(D258) * SIN(Control!$B$4 / Control!$B$6) * COS(Control!$C$3))) * 180 / PI()</f>
        <v>-123.1629015087357</v>
      </c>
      <c r="F258">
        <f>(ASIN(SIN(Control!$C$3) * COS(Control!$B$4 / Control!$B$6) + COS(Control!$C$3) * SIN(Control!$B$4 /Control!$B$6) * COS(Track!D258))) * 180 / PI()</f>
        <v>49.008056342525379</v>
      </c>
      <c r="G258">
        <v>0</v>
      </c>
      <c r="H258" t="str">
        <f t="shared" ref="H258:H321" si="13">E258&amp;" "&amp;F258&amp;" "&amp;G258</f>
        <v>-123.162901508736 49.0080563425254 0</v>
      </c>
    </row>
    <row r="259" spans="1:8" x14ac:dyDescent="0.25">
      <c r="A259" s="2" t="str">
        <f t="shared" ref="A259:A322" si="14">H259</f>
        <v>-123.162929417765 49.0081325671925 0</v>
      </c>
      <c r="C259">
        <v>257</v>
      </c>
      <c r="D259">
        <f t="shared" si="12"/>
        <v>4.4854961776254267</v>
      </c>
      <c r="E259">
        <f>(Control!$B$3 + ATAN2(COS(Control!$B$4 / Control!$B$6) - SIN(Control!$C$3) * SIN(F259 * PI() / 180), SIN(D259) * SIN(Control!$B$4 / Control!$B$6) * COS(Control!$C$3))) * 180 / PI()</f>
        <v>-123.16292941776503</v>
      </c>
      <c r="F259">
        <f>(ASIN(SIN(Control!$C$3) * COS(Control!$B$4 / Control!$B$6) + COS(Control!$C$3) * SIN(Control!$B$4 /Control!$B$6) * COS(Track!D259))) * 180 / PI()</f>
        <v>49.008132567192469</v>
      </c>
      <c r="G259">
        <v>0</v>
      </c>
      <c r="H259" t="str">
        <f t="shared" si="13"/>
        <v>-123.162929417765 49.0081325671925 0</v>
      </c>
    </row>
    <row r="260" spans="1:8" x14ac:dyDescent="0.25">
      <c r="A260" s="2" t="str">
        <f t="shared" si="14"/>
        <v>-123.162955294575 49.0082090997453 0</v>
      </c>
      <c r="C260">
        <v>258</v>
      </c>
      <c r="D260">
        <f t="shared" si="12"/>
        <v>4.5029494701453698</v>
      </c>
      <c r="E260">
        <f>(Control!$B$3 + ATAN2(COS(Control!$B$4 / Control!$B$6) - SIN(Control!$C$3) * SIN(F260 * PI() / 180), SIN(D260) * SIN(Control!$B$4 / Control!$B$6) * COS(Control!$C$3))) * 180 / PI()</f>
        <v>-123.1629552945753</v>
      </c>
      <c r="F260">
        <f>(ASIN(SIN(Control!$C$3) * COS(Control!$B$4 / Control!$B$6) + COS(Control!$C$3) * SIN(Control!$B$4 /Control!$B$6) * COS(Track!D260))) * 180 / PI()</f>
        <v>49.00820909974528</v>
      </c>
      <c r="G260">
        <v>0</v>
      </c>
      <c r="H260" t="str">
        <f t="shared" si="13"/>
        <v>-123.162955294575 49.0082090997453 0</v>
      </c>
    </row>
    <row r="261" spans="1:8" x14ac:dyDescent="0.25">
      <c r="A261" s="2" t="str">
        <f t="shared" si="14"/>
        <v>-123.162979131275 49.0082859168726 0</v>
      </c>
      <c r="C261">
        <v>259</v>
      </c>
      <c r="D261">
        <f t="shared" si="12"/>
        <v>4.5204027626653138</v>
      </c>
      <c r="E261">
        <f>(Control!$B$3 + ATAN2(COS(Control!$B$4 / Control!$B$6) - SIN(Control!$C$3) * SIN(F261 * PI() / 180), SIN(D261) * SIN(Control!$B$4 / Control!$B$6) * COS(Control!$C$3))) * 180 / PI()</f>
        <v>-123.16297913127528</v>
      </c>
      <c r="F261">
        <f>(ASIN(SIN(Control!$C$3) * COS(Control!$B$4 / Control!$B$6) + COS(Control!$C$3) * SIN(Control!$B$4 /Control!$B$6) * COS(Track!D261))) * 180 / PI()</f>
        <v>49.008285916872609</v>
      </c>
      <c r="G261">
        <v>0</v>
      </c>
      <c r="H261" t="str">
        <f t="shared" si="13"/>
        <v>-123.162979131275 49.0082859168726 0</v>
      </c>
    </row>
    <row r="262" spans="1:8" x14ac:dyDescent="0.25">
      <c r="A262" s="2" t="str">
        <f t="shared" si="14"/>
        <v>-123.163000920595 49.0083629951765 0</v>
      </c>
      <c r="C262">
        <v>260</v>
      </c>
      <c r="D262">
        <f t="shared" si="12"/>
        <v>4.5378560551852569</v>
      </c>
      <c r="E262">
        <f>(Control!$B$3 + ATAN2(COS(Control!$B$4 / Control!$B$6) - SIN(Control!$C$3) * SIN(F262 * PI() / 180), SIN(D262) * SIN(Control!$B$4 / Control!$B$6) * COS(Control!$C$3))) * 180 / PI()</f>
        <v>-123.16300092059502</v>
      </c>
      <c r="F262">
        <f>(ASIN(SIN(Control!$C$3) * COS(Control!$B$4 / Control!$B$6) + COS(Control!$C$3) * SIN(Control!$B$4 /Control!$B$6) * COS(Track!D262))) * 180 / PI()</f>
        <v>49.008362995176476</v>
      </c>
      <c r="G262">
        <v>0</v>
      </c>
      <c r="H262" t="str">
        <f t="shared" si="13"/>
        <v>-123.163000920595 49.0083629951765 0</v>
      </c>
    </row>
    <row r="263" spans="1:8" x14ac:dyDescent="0.25">
      <c r="A263" s="2" t="str">
        <f t="shared" si="14"/>
        <v>-123.163020655888 49.0084403111793 0</v>
      </c>
      <c r="C263">
        <v>261</v>
      </c>
      <c r="D263">
        <f t="shared" si="12"/>
        <v>4.5553093477052</v>
      </c>
      <c r="E263">
        <f>(Control!$B$3 + ATAN2(COS(Control!$B$4 / Control!$B$6) - SIN(Control!$C$3) * SIN(F263 * PI() / 180), SIN(D263) * SIN(Control!$B$4 / Control!$B$6) * COS(Control!$C$3))) * 180 / PI()</f>
        <v>-123.16302065588809</v>
      </c>
      <c r="F263">
        <f>(ASIN(SIN(Control!$C$3) * COS(Control!$B$4 / Control!$B$6) + COS(Control!$C$3) * SIN(Control!$B$4 /Control!$B$6) * COS(Track!D263))) * 180 / PI()</f>
        <v>49.008440311179257</v>
      </c>
      <c r="G263">
        <v>0</v>
      </c>
      <c r="H263" t="str">
        <f t="shared" si="13"/>
        <v>-123.163020655888 49.0084403111793 0</v>
      </c>
    </row>
    <row r="264" spans="1:8" x14ac:dyDescent="0.25">
      <c r="A264" s="2" t="str">
        <f t="shared" si="14"/>
        <v>-123.163038331134 49.0085178413308 0</v>
      </c>
      <c r="C264">
        <v>262</v>
      </c>
      <c r="D264">
        <f t="shared" si="12"/>
        <v>4.5727626402251431</v>
      </c>
      <c r="E264">
        <f>(Control!$B$3 + ATAN2(COS(Control!$B$4 / Control!$B$6) - SIN(Control!$C$3) * SIN(F264 * PI() / 180), SIN(D264) * SIN(Control!$B$4 / Control!$B$6) * COS(Control!$C$3))) * 180 / PI()</f>
        <v>-123.16303833113359</v>
      </c>
      <c r="F264">
        <f>(ASIN(SIN(Control!$C$3) * COS(Control!$B$4 / Control!$B$6) + COS(Control!$C$3) * SIN(Control!$B$4 /Control!$B$6) * COS(Track!D264))) * 180 / PI()</f>
        <v>49.008517841330779</v>
      </c>
      <c r="G264">
        <v>0</v>
      </c>
      <c r="H264" t="str">
        <f t="shared" si="13"/>
        <v>-123.163038331134 49.0085178413308 0</v>
      </c>
    </row>
    <row r="265" spans="1:8" x14ac:dyDescent="0.25">
      <c r="A265" s="2" t="str">
        <f t="shared" si="14"/>
        <v>-123.163053940938 49.0085955620156 0</v>
      </c>
      <c r="C265">
        <v>263</v>
      </c>
      <c r="D265">
        <f t="shared" si="12"/>
        <v>4.5902159327450871</v>
      </c>
      <c r="E265">
        <f>(Control!$B$3 + ATAN2(COS(Control!$B$4 / Control!$B$6) - SIN(Control!$C$3) * SIN(F265 * PI() / 180), SIN(D265) * SIN(Control!$B$4 / Control!$B$6) * COS(Control!$C$3))) * 180 / PI()</f>
        <v>-123.16305394093804</v>
      </c>
      <c r="F265">
        <f>(ASIN(SIN(Control!$C$3) * COS(Control!$B$4 / Control!$B$6) + COS(Control!$C$3) * SIN(Control!$B$4 /Control!$B$6) * COS(Track!D265))) * 180 / PI()</f>
        <v>49.008595562015572</v>
      </c>
      <c r="G265">
        <v>0</v>
      </c>
      <c r="H265" t="str">
        <f t="shared" si="13"/>
        <v>-123.163053940938 49.0085955620156 0</v>
      </c>
    </row>
    <row r="266" spans="1:8" x14ac:dyDescent="0.25">
      <c r="A266" s="2" t="str">
        <f t="shared" si="14"/>
        <v>-123.163067480537 49.00867344956 0</v>
      </c>
      <c r="C266">
        <v>264</v>
      </c>
      <c r="D266">
        <f t="shared" si="12"/>
        <v>4.6076692252650302</v>
      </c>
      <c r="E266">
        <f>(Control!$B$3 + ATAN2(COS(Control!$B$4 / Control!$B$6) - SIN(Control!$C$3) * SIN(F266 * PI() / 180), SIN(D266) * SIN(Control!$B$4 / Control!$B$6) * COS(Control!$C$3))) * 180 / PI()</f>
        <v>-123.16306748053707</v>
      </c>
      <c r="F266">
        <f>(ASIN(SIN(Control!$C$3) * COS(Control!$B$4 / Control!$B$6) + COS(Control!$C$3) * SIN(Control!$B$4 /Control!$B$6) * COS(Track!D266))) * 180 / PI()</f>
        <v>49.008673449559993</v>
      </c>
      <c r="G266">
        <v>0</v>
      </c>
      <c r="H266" t="str">
        <f t="shared" si="13"/>
        <v>-123.163067480537 49.00867344956 0</v>
      </c>
    </row>
    <row r="267" spans="1:8" x14ac:dyDescent="0.25">
      <c r="A267" s="2" t="str">
        <f t="shared" si="14"/>
        <v>-123.163078945797 49.0087514802395 0</v>
      </c>
      <c r="C267">
        <v>265</v>
      </c>
      <c r="D267">
        <f t="shared" si="12"/>
        <v>4.6251225177849733</v>
      </c>
      <c r="E267">
        <f>(Control!$B$3 + ATAN2(COS(Control!$B$4 / Control!$B$6) - SIN(Control!$C$3) * SIN(F267 * PI() / 180), SIN(D267) * SIN(Control!$B$4 / Control!$B$6) * COS(Control!$C$3))) * 180 / PI()</f>
        <v>-123.1630789457968</v>
      </c>
      <c r="F267">
        <f>(ASIN(SIN(Control!$C$3) * COS(Control!$B$4 / Control!$B$6) + COS(Control!$C$3) * SIN(Control!$B$4 /Control!$B$6) * COS(Track!D267))) * 180 / PI()</f>
        <v>49.008751480239468</v>
      </c>
      <c r="G267">
        <v>0</v>
      </c>
      <c r="H267" t="str">
        <f t="shared" si="13"/>
        <v>-123.163078945797 49.0087514802395 0</v>
      </c>
    </row>
    <row r="268" spans="1:8" x14ac:dyDescent="0.25">
      <c r="A268" s="2" t="str">
        <f t="shared" si="14"/>
        <v>-123.163088333215 49.0088296302857 0</v>
      </c>
      <c r="C268">
        <v>266</v>
      </c>
      <c r="D268">
        <f t="shared" si="12"/>
        <v>4.6425758103049164</v>
      </c>
      <c r="E268">
        <f>(Control!$B$3 + ATAN2(COS(Control!$B$4 / Control!$B$6) - SIN(Control!$C$3) * SIN(F268 * PI() / 180), SIN(D268) * SIN(Control!$B$4 / Control!$B$6) * COS(Control!$C$3))) * 180 / PI()</f>
        <v>-123.16308833321506</v>
      </c>
      <c r="F268">
        <f>(ASIN(SIN(Control!$C$3) * COS(Control!$B$4 / Control!$B$6) + COS(Control!$C$3) * SIN(Control!$B$4 /Control!$B$6) * COS(Track!D268))) * 180 / PI()</f>
        <v>49.008829630285717</v>
      </c>
      <c r="G268">
        <v>0</v>
      </c>
      <c r="H268" t="str">
        <f t="shared" si="13"/>
        <v>-123.163088333215 49.0088296302857 0</v>
      </c>
    </row>
    <row r="269" spans="1:8" x14ac:dyDescent="0.25">
      <c r="A269" s="2" t="str">
        <f t="shared" si="14"/>
        <v>-123.163095639923 49.008907875894 0</v>
      </c>
      <c r="C269">
        <v>267</v>
      </c>
      <c r="D269">
        <f t="shared" si="12"/>
        <v>4.6600291028248595</v>
      </c>
      <c r="E269">
        <f>(Control!$B$3 + ATAN2(COS(Control!$B$4 / Control!$B$6) - SIN(Control!$C$3) * SIN(F269 * PI() / 180), SIN(D269) * SIN(Control!$B$4 / Control!$B$6) * COS(Control!$C$3))) * 180 / PI()</f>
        <v>-123.16309563992269</v>
      </c>
      <c r="F269">
        <f>(ASIN(SIN(Control!$C$3) * COS(Control!$B$4 / Control!$B$6) + COS(Control!$C$3) * SIN(Control!$B$4 /Control!$B$6) * COS(Track!D269))) * 180 / PI()</f>
        <v>49.008907875893968</v>
      </c>
      <c r="G269">
        <v>0</v>
      </c>
      <c r="H269" t="str">
        <f t="shared" si="13"/>
        <v>-123.163095639923 49.008907875894 0</v>
      </c>
    </row>
    <row r="270" spans="1:8" x14ac:dyDescent="0.25">
      <c r="A270" s="2" t="str">
        <f t="shared" si="14"/>
        <v>-123.163100863684 49.0089861932303 0</v>
      </c>
      <c r="C270">
        <v>268</v>
      </c>
      <c r="D270">
        <f t="shared" si="12"/>
        <v>4.6774823953448035</v>
      </c>
      <c r="E270">
        <f>(Control!$B$3 + ATAN2(COS(Control!$B$4 / Control!$B$6) - SIN(Control!$C$3) * SIN(F270 * PI() / 180), SIN(D270) * SIN(Control!$B$4 / Control!$B$6) * COS(Control!$C$3))) * 180 / PI()</f>
        <v>-123.16310086368416</v>
      </c>
      <c r="F270">
        <f>(ASIN(SIN(Control!$C$3) * COS(Control!$B$4 / Control!$B$6) + COS(Control!$C$3) * SIN(Control!$B$4 /Control!$B$6) * COS(Track!D270))) * 180 / PI()</f>
        <v>49.008986193230271</v>
      </c>
      <c r="G270">
        <v>0</v>
      </c>
      <c r="H270" t="str">
        <f t="shared" si="13"/>
        <v>-123.163100863684 49.0089861932303 0</v>
      </c>
    </row>
    <row r="271" spans="1:8" x14ac:dyDescent="0.25">
      <c r="A271" s="2" t="str">
        <f t="shared" si="14"/>
        <v>-123.163104002899 49.0090645584387 0</v>
      </c>
      <c r="C271">
        <v>269</v>
      </c>
      <c r="D271">
        <f t="shared" si="12"/>
        <v>4.6949356878647466</v>
      </c>
      <c r="E271">
        <f>(Control!$B$3 + ATAN2(COS(Control!$B$4 / Control!$B$6) - SIN(Control!$C$3) * SIN(F271 * PI() / 180), SIN(D271) * SIN(Control!$B$4 / Control!$B$6) * COS(Control!$C$3))) * 180 / PI()</f>
        <v>-123.16310400289852</v>
      </c>
      <c r="F271">
        <f>(ASIN(SIN(Control!$C$3) * COS(Control!$B$4 / Control!$B$6) + COS(Control!$C$3) * SIN(Control!$B$4 /Control!$B$6) * COS(Track!D271))) * 180 / PI()</f>
        <v>49.009064558438666</v>
      </c>
      <c r="G271">
        <v>0</v>
      </c>
      <c r="H271" t="str">
        <f t="shared" si="13"/>
        <v>-123.163104002899 49.0090645584387 0</v>
      </c>
    </row>
    <row r="272" spans="1:8" x14ac:dyDescent="0.25">
      <c r="A272" s="2" t="str">
        <f t="shared" si="14"/>
        <v>-123.1631050566 49.0091429476485 0</v>
      </c>
      <c r="C272">
        <v>270</v>
      </c>
      <c r="D272">
        <f t="shared" si="12"/>
        <v>4.7123889803846897</v>
      </c>
      <c r="E272">
        <f>(Control!$B$3 + ATAN2(COS(Control!$B$4 / Control!$B$6) - SIN(Control!$C$3) * SIN(F272 * PI() / 180), SIN(D272) * SIN(Control!$B$4 / Control!$B$6) * COS(Control!$C$3))) * 180 / PI()</f>
        <v>-123.16310505659963</v>
      </c>
      <c r="F272">
        <f>(ASIN(SIN(Control!$C$3) * COS(Control!$B$4 / Control!$B$6) + COS(Control!$C$3) * SIN(Control!$B$4 /Control!$B$6) * COS(Track!D272))) * 180 / PI()</f>
        <v>49.009142947648542</v>
      </c>
      <c r="G272">
        <v>0</v>
      </c>
      <c r="H272" t="str">
        <f t="shared" si="13"/>
        <v>-123.1631050566 49.0091429476485 0</v>
      </c>
    </row>
    <row r="273" spans="1:8" x14ac:dyDescent="0.25">
      <c r="A273" s="2" t="str">
        <f t="shared" si="14"/>
        <v>-123.163104024457 49.0092213369818 0</v>
      </c>
      <c r="C273">
        <v>271</v>
      </c>
      <c r="D273">
        <f t="shared" si="12"/>
        <v>4.7298422729046328</v>
      </c>
      <c r="E273">
        <f>(Control!$B$3 + ATAN2(COS(Control!$B$4 / Control!$B$6) - SIN(Control!$C$3) * SIN(F273 * PI() / 180), SIN(D273) * SIN(Control!$B$4 / Control!$B$6) * COS(Control!$C$3))) * 180 / PI()</f>
        <v>-123.16310402445674</v>
      </c>
      <c r="F273">
        <f>(ASIN(SIN(Control!$C$3) * COS(Control!$B$4 / Control!$B$6) + COS(Control!$C$3) * SIN(Control!$B$4 /Control!$B$6) * COS(Track!D273))) * 180 / PI()</f>
        <v>49.009221336981831</v>
      </c>
      <c r="G273">
        <v>0</v>
      </c>
      <c r="H273" t="str">
        <f t="shared" si="13"/>
        <v>-123.163104024457 49.0092213369818 0</v>
      </c>
    </row>
    <row r="274" spans="1:8" x14ac:dyDescent="0.25">
      <c r="A274" s="2" t="str">
        <f t="shared" si="14"/>
        <v>-123.163100906774 49.0092997025603 0</v>
      </c>
      <c r="C274">
        <v>272</v>
      </c>
      <c r="D274">
        <f t="shared" si="12"/>
        <v>4.7472955654245768</v>
      </c>
      <c r="E274">
        <f>(Control!$B$3 + ATAN2(COS(Control!$B$4 / Control!$B$6) - SIN(Control!$C$3) * SIN(F274 * PI() / 180), SIN(D274) * SIN(Control!$B$4 / Control!$B$6) * COS(Control!$C$3))) * 180 / PI()</f>
        <v>-123.16310090677435</v>
      </c>
      <c r="F274">
        <f>(ASIN(SIN(Control!$C$3) * COS(Control!$B$4 / Control!$B$6) + COS(Control!$C$3) * SIN(Control!$B$4 /Control!$B$6) * COS(Track!D274))) * 180 / PI()</f>
        <v>49.009299702560334</v>
      </c>
      <c r="G274">
        <v>0</v>
      </c>
      <c r="H274" t="str">
        <f t="shared" si="13"/>
        <v>-123.163100906774 49.0092997025603 0</v>
      </c>
    </row>
    <row r="275" spans="1:8" x14ac:dyDescent="0.25">
      <c r="A275" s="2" t="str">
        <f t="shared" si="14"/>
        <v>-123.163095704492 49.009378020513 0</v>
      </c>
      <c r="C275">
        <v>273</v>
      </c>
      <c r="D275">
        <f t="shared" si="12"/>
        <v>4.7647488579445199</v>
      </c>
      <c r="E275">
        <f>(Control!$B$3 + ATAN2(COS(Control!$B$4 / Control!$B$6) - SIN(Control!$C$3) * SIN(F275 * PI() / 180), SIN(D275) * SIN(Control!$B$4 / Control!$B$6) * COS(Control!$C$3))) * 180 / PI()</f>
        <v>-123.16309570449229</v>
      </c>
      <c r="F275">
        <f>(ASIN(SIN(Control!$C$3) * COS(Control!$B$4 / Control!$B$6) + COS(Control!$C$3) * SIN(Control!$B$4 /Control!$B$6) * COS(Track!D275))) * 180 / PI()</f>
        <v>49.009378020512955</v>
      </c>
      <c r="G275">
        <v>0</v>
      </c>
      <c r="H275" t="str">
        <f t="shared" si="13"/>
        <v>-123.163095704492 49.009378020513 0</v>
      </c>
    </row>
    <row r="276" spans="1:8" x14ac:dyDescent="0.25">
      <c r="A276" s="2" t="str">
        <f t="shared" si="14"/>
        <v>-123.163088419185 49.009456266983 0</v>
      </c>
      <c r="C276">
        <v>274</v>
      </c>
      <c r="D276">
        <f t="shared" si="12"/>
        <v>4.782202150464463</v>
      </c>
      <c r="E276">
        <f>(Control!$B$3 + ATAN2(COS(Control!$B$4 / Control!$B$6) - SIN(Control!$C$3) * SIN(F276 * PI() / 180), SIN(D276) * SIN(Control!$B$4 / Control!$B$6) * COS(Control!$C$3))) * 180 / PI()</f>
        <v>-123.16308841918547</v>
      </c>
      <c r="F276">
        <f>(ASIN(SIN(Control!$C$3) * COS(Control!$B$4 / Control!$B$6) + COS(Control!$C$3) * SIN(Control!$B$4 /Control!$B$6) * COS(Track!D276))) * 180 / PI()</f>
        <v>49.009456266983008</v>
      </c>
      <c r="G276">
        <v>0</v>
      </c>
      <c r="H276" t="str">
        <f t="shared" si="13"/>
        <v>-123.163088419185 49.009456266983 0</v>
      </c>
    </row>
    <row r="277" spans="1:8" x14ac:dyDescent="0.25">
      <c r="A277" s="2" t="str">
        <f t="shared" si="14"/>
        <v>-123.163079053063 49.0095344181355 0</v>
      </c>
      <c r="C277">
        <v>275</v>
      </c>
      <c r="D277">
        <f t="shared" si="12"/>
        <v>4.7996554429844061</v>
      </c>
      <c r="E277">
        <f>(Control!$B$3 + ATAN2(COS(Control!$B$4 / Control!$B$6) - SIN(Control!$C$3) * SIN(F277 * PI() / 180), SIN(D277) * SIN(Control!$B$4 / Control!$B$6) * COS(Control!$C$3))) * 180 / PI()</f>
        <v>-123.16307905306324</v>
      </c>
      <c r="F277">
        <f>(ASIN(SIN(Control!$C$3) * COS(Control!$B$4 / Control!$B$6) + COS(Control!$C$3) * SIN(Control!$B$4 /Control!$B$6) * COS(Track!D277))) * 180 / PI()</f>
        <v>49.009534418135466</v>
      </c>
      <c r="G277">
        <v>0</v>
      </c>
      <c r="H277" t="str">
        <f t="shared" si="13"/>
        <v>-123.163079053063 49.0095344181355 0</v>
      </c>
    </row>
    <row r="278" spans="1:8" x14ac:dyDescent="0.25">
      <c r="A278" s="2" t="str">
        <f t="shared" si="14"/>
        <v>-123.163067608969 49.0096124501643 0</v>
      </c>
      <c r="C278">
        <v>276</v>
      </c>
      <c r="D278">
        <f t="shared" si="12"/>
        <v>4.8171087355043491</v>
      </c>
      <c r="E278">
        <f>(Control!$B$3 + ATAN2(COS(Control!$B$4 / Control!$B$6) - SIN(Control!$C$3) * SIN(F278 * PI() / 180), SIN(D278) * SIN(Control!$B$4 / Control!$B$6) * COS(Control!$C$3))) * 180 / PI()</f>
        <v>-123.16306760896892</v>
      </c>
      <c r="F278">
        <f>(ASIN(SIN(Control!$C$3) * COS(Control!$B$4 / Control!$B$6) + COS(Control!$C$3) * SIN(Control!$B$4 /Control!$B$6) * COS(Track!D278))) * 180 / PI()</f>
        <v>49.009612450164262</v>
      </c>
      <c r="G278">
        <v>0</v>
      </c>
      <c r="H278" t="str">
        <f t="shared" si="13"/>
        <v>-123.163067608969 49.0096124501643 0</v>
      </c>
    </row>
    <row r="279" spans="1:8" x14ac:dyDescent="0.25">
      <c r="A279" s="2" t="str">
        <f t="shared" si="14"/>
        <v>-123.163054090379 49.0096903392994 0</v>
      </c>
      <c r="C279">
        <v>277</v>
      </c>
      <c r="D279">
        <f t="shared" si="12"/>
        <v>4.8345620280242931</v>
      </c>
      <c r="E279">
        <f>(Control!$B$3 + ATAN2(COS(Control!$B$4 / Control!$B$6) - SIN(Control!$C$3) * SIN(F279 * PI() / 180), SIN(D279) * SIN(Control!$B$4 / Control!$B$6) * COS(Control!$C$3))) * 180 / PI()</f>
        <v>-123.16305409037876</v>
      </c>
      <c r="F279">
        <f>(ASIN(SIN(Control!$C$3) * COS(Control!$B$4 / Control!$B$6) + COS(Control!$C$3) * SIN(Control!$B$4 /Control!$B$6) * COS(Track!D279))) * 180 / PI()</f>
        <v>49.009690339299418</v>
      </c>
      <c r="G279">
        <v>0</v>
      </c>
      <c r="H279" t="str">
        <f t="shared" si="13"/>
        <v>-123.163054090379 49.0096903392994 0</v>
      </c>
    </row>
    <row r="280" spans="1:8" x14ac:dyDescent="0.25">
      <c r="A280" s="2" t="str">
        <f t="shared" si="14"/>
        <v>-123.163038501401 49.0097680618145 0</v>
      </c>
      <c r="C280">
        <v>278</v>
      </c>
      <c r="D280">
        <f t="shared" si="12"/>
        <v>4.8520153205442362</v>
      </c>
      <c r="E280">
        <f>(Control!$B$3 + ATAN2(COS(Control!$B$4 / Control!$B$6) - SIN(Control!$C$3) * SIN(F280 * PI() / 180), SIN(D280) * SIN(Control!$B$4 / Control!$B$6) * COS(Control!$C$3))) * 180 / PI()</f>
        <v>-123.16303850140109</v>
      </c>
      <c r="F280">
        <f>(ASIN(SIN(Control!$C$3) * COS(Control!$B$4 / Control!$B$6) + COS(Control!$C$3) * SIN(Control!$B$4 /Control!$B$6) * COS(Track!D280))) * 180 / PI()</f>
        <v>49.009768061814462</v>
      </c>
      <c r="G280">
        <v>0</v>
      </c>
      <c r="H280" t="str">
        <f t="shared" si="13"/>
        <v>-123.163038501401 49.0097680618145 0</v>
      </c>
    </row>
    <row r="281" spans="1:8" x14ac:dyDescent="0.25">
      <c r="A281" s="2" t="str">
        <f t="shared" si="14"/>
        <v>-123.163020846775 49.0098455940335 0</v>
      </c>
      <c r="C281">
        <v>279</v>
      </c>
      <c r="D281">
        <f t="shared" si="12"/>
        <v>4.8694686130641793</v>
      </c>
      <c r="E281">
        <f>(Control!$B$3 + ATAN2(COS(Control!$B$4 / Control!$B$6) - SIN(Control!$C$3) * SIN(F281 * PI() / 180), SIN(D281) * SIN(Control!$B$4 / Control!$B$6) * COS(Control!$C$3))) * 180 / PI()</f>
        <v>-123.16302084677497</v>
      </c>
      <c r="F281">
        <f>(ASIN(SIN(Control!$C$3) * COS(Control!$B$4 / Control!$B$6) + COS(Control!$C$3) * SIN(Control!$B$4 /Control!$B$6) * COS(Track!D281))) * 180 / PI()</f>
        <v>49.009845594033507</v>
      </c>
      <c r="G281">
        <v>0</v>
      </c>
      <c r="H281" t="str">
        <f t="shared" si="13"/>
        <v>-123.163020846775 49.0098455940335 0</v>
      </c>
    </row>
    <row r="282" spans="1:8" x14ac:dyDescent="0.25">
      <c r="A282" s="2" t="str">
        <f t="shared" si="14"/>
        <v>-123.163001131869 49.0099229123385 0</v>
      </c>
      <c r="C282">
        <v>280</v>
      </c>
      <c r="D282">
        <f t="shared" si="12"/>
        <v>4.8869219055841224</v>
      </c>
      <c r="E282">
        <f>(Control!$B$3 + ATAN2(COS(Control!$B$4 / Control!$B$6) - SIN(Control!$C$3) * SIN(F282 * PI() / 180), SIN(D282) * SIN(Control!$B$4 / Control!$B$6) * COS(Control!$C$3))) * 180 / PI()</f>
        <v>-123.16300113186871</v>
      </c>
      <c r="F282">
        <f>(ASIN(SIN(Control!$C$3) * COS(Control!$B$4 / Control!$B$6) + COS(Control!$C$3) * SIN(Control!$B$4 /Control!$B$6) * COS(Track!D282))) * 180 / PI()</f>
        <v>49.009922912338531</v>
      </c>
      <c r="G282">
        <v>0</v>
      </c>
      <c r="H282" t="str">
        <f t="shared" si="13"/>
        <v>-123.163001131869 49.0099229123385 0</v>
      </c>
    </row>
    <row r="283" spans="1:8" x14ac:dyDescent="0.25">
      <c r="A283" s="2" t="str">
        <f t="shared" si="14"/>
        <v>-123.162979362678 49.0099999931766 0</v>
      </c>
      <c r="C283">
        <v>281</v>
      </c>
      <c r="D283">
        <f t="shared" si="12"/>
        <v>4.9043751981040664</v>
      </c>
      <c r="E283">
        <f>(Control!$B$3 + ATAN2(COS(Control!$B$4 / Control!$B$6) - SIN(Control!$C$3) * SIN(F283 * PI() / 180), SIN(D283) * SIN(Control!$B$4 / Control!$B$6) * COS(Control!$C$3))) * 180 / PI()</f>
        <v>-123.16297936267837</v>
      </c>
      <c r="F283">
        <f>(ASIN(SIN(Control!$C$3) * COS(Control!$B$4 / Control!$B$6) + COS(Control!$C$3) * SIN(Control!$B$4 /Control!$B$6) * COS(Track!D283))) * 180 / PI()</f>
        <v>49.009999993176606</v>
      </c>
      <c r="G283">
        <v>0</v>
      </c>
      <c r="H283" t="str">
        <f t="shared" si="13"/>
        <v>-123.162979362678 49.0099999931766 0</v>
      </c>
    </row>
    <row r="284" spans="1:8" x14ac:dyDescent="0.25">
      <c r="A284" s="2" t="str">
        <f t="shared" si="14"/>
        <v>-123.162955545826 49.010076813067 0</v>
      </c>
      <c r="C284">
        <v>282</v>
      </c>
      <c r="D284">
        <f t="shared" si="12"/>
        <v>4.9218284906240095</v>
      </c>
      <c r="E284">
        <f>(Control!$B$3 + ATAN2(COS(Control!$B$4 / Control!$B$6) - SIN(Control!$C$3) * SIN(F284 * PI() / 180), SIN(D284) * SIN(Control!$B$4 / Control!$B$6) * COS(Control!$C$3))) * 180 / PI()</f>
        <v>-123.16295554582585</v>
      </c>
      <c r="F284">
        <f>(ASIN(SIN(Control!$C$3) * COS(Control!$B$4 / Control!$B$6) + COS(Control!$C$3) * SIN(Control!$B$4 /Control!$B$6) * COS(Track!D284))) * 180 / PI()</f>
        <v>49.010076813066988</v>
      </c>
      <c r="G284">
        <v>0</v>
      </c>
      <c r="H284" t="str">
        <f t="shared" si="13"/>
        <v>-123.162955545826 49.010076813067 0</v>
      </c>
    </row>
    <row r="285" spans="1:8" x14ac:dyDescent="0.25">
      <c r="A285" s="2" t="str">
        <f t="shared" si="14"/>
        <v>-123.162929688557 49.0101533486084 0</v>
      </c>
      <c r="C285">
        <v>283</v>
      </c>
      <c r="D285">
        <f t="shared" si="12"/>
        <v>4.9392817831439526</v>
      </c>
      <c r="E285">
        <f>(Control!$B$3 + ATAN2(COS(Control!$B$4 / Control!$B$6) - SIN(Control!$C$3) * SIN(F285 * PI() / 180), SIN(D285) * SIN(Control!$B$4 / Control!$B$6) * COS(Control!$C$3))) * 180 / PI()</f>
        <v>-123.16292968855693</v>
      </c>
      <c r="F285">
        <f>(ASIN(SIN(Control!$C$3) * COS(Control!$B$4 / Control!$B$6) + COS(Control!$C$3) * SIN(Control!$B$4 /Control!$B$6) * COS(Track!D285))) * 180 / PI()</f>
        <v>49.010153348608355</v>
      </c>
      <c r="G285">
        <v>0</v>
      </c>
      <c r="H285" t="str">
        <f t="shared" si="13"/>
        <v>-123.162929688557 49.0101533486084 0</v>
      </c>
    </row>
    <row r="286" spans="1:8" x14ac:dyDescent="0.25">
      <c r="A286" s="2" t="str">
        <f t="shared" si="14"/>
        <v>-123.162901798739 49.0102295764858 0</v>
      </c>
      <c r="C286">
        <v>284</v>
      </c>
      <c r="D286">
        <f t="shared" si="12"/>
        <v>4.9567350756638957</v>
      </c>
      <c r="E286">
        <f>(Control!$B$3 + ATAN2(COS(Control!$B$4 / Control!$B$6) - SIN(Control!$C$3) * SIN(F286 * PI() / 180), SIN(D286) * SIN(Control!$B$4 / Control!$B$6) * COS(Control!$C$3))) * 180 / PI()</f>
        <v>-123.16290179873906</v>
      </c>
      <c r="F286">
        <f>(ASIN(SIN(Control!$C$3) * COS(Control!$B$4 / Control!$B$6) + COS(Control!$C$3) * SIN(Control!$B$4 /Control!$B$6) * COS(Track!D286))) * 180 / PI()</f>
        <v>49.010229576485848</v>
      </c>
      <c r="G286">
        <v>0</v>
      </c>
      <c r="H286" t="str">
        <f t="shared" si="13"/>
        <v>-123.162901798739 49.0102295764858 0</v>
      </c>
    </row>
    <row r="287" spans="1:8" x14ac:dyDescent="0.25">
      <c r="A287" s="2" t="str">
        <f t="shared" si="14"/>
        <v>-123.162871884859 49.0103054734783 0</v>
      </c>
      <c r="C287">
        <v>285</v>
      </c>
      <c r="D287">
        <f t="shared" si="12"/>
        <v>4.9741883681838388</v>
      </c>
      <c r="E287">
        <f>(Control!$B$3 + ATAN2(COS(Control!$B$4 / Control!$B$6) - SIN(Control!$C$3) * SIN(F287 * PI() / 180), SIN(D287) * SIN(Control!$B$4 / Control!$B$6) * COS(Control!$C$3))) * 180 / PI()</f>
        <v>-123.16287188485893</v>
      </c>
      <c r="F287">
        <f>(ASIN(SIN(Control!$C$3) * COS(Control!$B$4 / Control!$B$6) + COS(Control!$C$3) * SIN(Control!$B$4 /Control!$B$6) * COS(Track!D287))) * 180 / PI()</f>
        <v>49.010305473478255</v>
      </c>
      <c r="G287">
        <v>0</v>
      </c>
      <c r="H287" t="str">
        <f t="shared" si="13"/>
        <v>-123.162871884859 49.0103054734783 0</v>
      </c>
    </row>
    <row r="288" spans="1:8" x14ac:dyDescent="0.25">
      <c r="A288" s="2" t="str">
        <f t="shared" si="14"/>
        <v>-123.16283995602 49.0103810164651 0</v>
      </c>
      <c r="C288">
        <v>286</v>
      </c>
      <c r="D288">
        <f t="shared" si="12"/>
        <v>4.9916416607037828</v>
      </c>
      <c r="E288">
        <f>(Control!$B$3 + ATAN2(COS(Control!$B$4 / Control!$B$6) - SIN(Control!$C$3) * SIN(F288 * PI() / 180), SIN(D288) * SIN(Control!$B$4 / Control!$B$6) * COS(Control!$C$3))) * 180 / PI()</f>
        <v>-123.16283995602004</v>
      </c>
      <c r="F288">
        <f>(ASIN(SIN(Control!$C$3) * COS(Control!$B$4 / Control!$B$6) + COS(Control!$C$3) * SIN(Control!$B$4 /Control!$B$6) * COS(Track!D288))) * 180 / PI()</f>
        <v>49.010381016465061</v>
      </c>
      <c r="G288">
        <v>0</v>
      </c>
      <c r="H288" t="str">
        <f t="shared" si="13"/>
        <v>-123.16283995602 49.0103810164651 0</v>
      </c>
    </row>
    <row r="289" spans="1:8" x14ac:dyDescent="0.25">
      <c r="A289" s="2" t="str">
        <f t="shared" si="14"/>
        <v>-123.16280602194 49.0104561824335 0</v>
      </c>
      <c r="C289">
        <v>287</v>
      </c>
      <c r="D289">
        <f t="shared" si="12"/>
        <v>5.0090949532237259</v>
      </c>
      <c r="E289">
        <f>(Control!$B$3 + ATAN2(COS(Control!$B$4 / Control!$B$6) - SIN(Control!$C$3) * SIN(F289 * PI() / 180), SIN(D289) * SIN(Control!$B$4 / Control!$B$6) * COS(Control!$C$3))) * 180 / PI()</f>
        <v>-123.16280602193972</v>
      </c>
      <c r="F289">
        <f>(ASIN(SIN(Control!$C$3) * COS(Control!$B$4 / Control!$B$6) + COS(Control!$C$3) * SIN(Control!$B$4 /Control!$B$6) * COS(Track!D289))) * 180 / PI()</f>
        <v>49.010456182433458</v>
      </c>
      <c r="G289">
        <v>0</v>
      </c>
      <c r="H289" t="str">
        <f t="shared" si="13"/>
        <v>-123.16280602194 49.0104561824335 0</v>
      </c>
    </row>
    <row r="290" spans="1:8" x14ac:dyDescent="0.25">
      <c r="A290" s="2" t="str">
        <f t="shared" si="14"/>
        <v>-123.162770092946 49.0105309484854 0</v>
      </c>
      <c r="C290">
        <v>288</v>
      </c>
      <c r="D290">
        <f t="shared" si="12"/>
        <v>5.026548245743669</v>
      </c>
      <c r="E290">
        <f>(Control!$B$3 + ATAN2(COS(Control!$B$4 / Control!$B$6) - SIN(Control!$C$3) * SIN(F290 * PI() / 180), SIN(D290) * SIN(Control!$B$4 / Control!$B$6) * COS(Control!$C$3))) * 180 / PI()</f>
        <v>-123.1627700929464</v>
      </c>
      <c r="F290">
        <f>(ASIN(SIN(Control!$C$3) * COS(Control!$B$4 / Control!$B$6) + COS(Control!$C$3) * SIN(Control!$B$4 /Control!$B$6) * COS(Track!D290))) * 180 / PI()</f>
        <v>49.010530948485446</v>
      </c>
      <c r="G290">
        <v>0</v>
      </c>
      <c r="H290" t="str">
        <f t="shared" si="13"/>
        <v>-123.162770092946 49.0105309484854 0</v>
      </c>
    </row>
    <row r="291" spans="1:8" x14ac:dyDescent="0.25">
      <c r="A291" s="2" t="str">
        <f t="shared" si="14"/>
        <v>-123.162732179976 49.0106052918447 0</v>
      </c>
      <c r="C291">
        <v>289</v>
      </c>
      <c r="D291">
        <f t="shared" si="12"/>
        <v>5.0440015382636121</v>
      </c>
      <c r="E291">
        <f>(Control!$B$3 + ATAN2(COS(Control!$B$4 / Control!$B$6) - SIN(Control!$C$3) * SIN(F291 * PI() / 180), SIN(D291) * SIN(Control!$B$4 / Control!$B$6) * COS(Control!$C$3))) * 180 / PI()</f>
        <v>-123.16273217997633</v>
      </c>
      <c r="F291">
        <f>(ASIN(SIN(Control!$C$3) * COS(Control!$B$4 / Control!$B$6) + COS(Control!$C$3) * SIN(Control!$B$4 /Control!$B$6) * COS(Track!D291))) * 180 / PI()</f>
        <v>49.010605291844669</v>
      </c>
      <c r="G291">
        <v>0</v>
      </c>
      <c r="H291" t="str">
        <f t="shared" si="13"/>
        <v>-123.162732179976 49.0106052918447 0</v>
      </c>
    </row>
    <row r="292" spans="1:8" x14ac:dyDescent="0.25">
      <c r="A292" s="2" t="str">
        <f t="shared" si="14"/>
        <v>-123.16269229457 49.0106791898635 0</v>
      </c>
      <c r="C292">
        <v>290</v>
      </c>
      <c r="D292">
        <f t="shared" si="12"/>
        <v>5.0614548307835561</v>
      </c>
      <c r="E292">
        <f>(Control!$B$3 + ATAN2(COS(Control!$B$4 / Control!$B$6) - SIN(Control!$C$3) * SIN(F292 * PI() / 180), SIN(D292) * SIN(Control!$B$4 / Control!$B$6) * COS(Control!$C$3))) * 180 / PI()</f>
        <v>-123.16269229457026</v>
      </c>
      <c r="F292">
        <f>(ASIN(SIN(Control!$C$3) * COS(Control!$B$4 / Control!$B$6) + COS(Control!$C$3) * SIN(Control!$B$4 /Control!$B$6) * COS(Track!D292))) * 180 / PI()</f>
        <v>49.010679189863474</v>
      </c>
      <c r="G292">
        <v>0</v>
      </c>
      <c r="H292" t="str">
        <f t="shared" si="13"/>
        <v>-123.16269229457 49.0106791898635 0</v>
      </c>
    </row>
    <row r="293" spans="1:8" x14ac:dyDescent="0.25">
      <c r="A293" s="2" t="str">
        <f t="shared" si="14"/>
        <v>-123.16265044887 49.0107526200298 0</v>
      </c>
      <c r="C293">
        <v>291</v>
      </c>
      <c r="D293">
        <f t="shared" si="12"/>
        <v>5.0789081233034992</v>
      </c>
      <c r="E293">
        <f>(Control!$B$3 + ATAN2(COS(Control!$B$4 / Control!$B$6) - SIN(Control!$C$3) * SIN(F293 * PI() / 180), SIN(D293) * SIN(Control!$B$4 / Control!$B$6) * COS(Control!$C$3))) * 180 / PI()</f>
        <v>-123.16265044887002</v>
      </c>
      <c r="F293">
        <f>(ASIN(SIN(Control!$C$3) * COS(Control!$B$4 / Control!$B$6) + COS(Control!$C$3) * SIN(Control!$B$4 /Control!$B$6) * COS(Track!D293))) * 180 / PI()</f>
        <v>49.010752620029812</v>
      </c>
      <c r="G293">
        <v>0</v>
      </c>
      <c r="H293" t="str">
        <f t="shared" si="13"/>
        <v>-123.16265044887 49.0107526200298 0</v>
      </c>
    </row>
    <row r="294" spans="1:8" x14ac:dyDescent="0.25">
      <c r="A294" s="2" t="str">
        <f t="shared" si="14"/>
        <v>-123.162606655615 49.010825559974 0</v>
      </c>
      <c r="C294">
        <v>292</v>
      </c>
      <c r="D294">
        <f t="shared" si="12"/>
        <v>5.0963614158234423</v>
      </c>
      <c r="E294">
        <f>(Control!$B$3 + ATAN2(COS(Control!$B$4 / Control!$B$6) - SIN(Control!$C$3) * SIN(F294 * PI() / 180), SIN(D294) * SIN(Control!$B$4 / Control!$B$6) * COS(Control!$C$3))) * 180 / PI()</f>
        <v>-123.16260665561481</v>
      </c>
      <c r="F294">
        <f>(ASIN(SIN(Control!$C$3) * COS(Control!$B$4 / Control!$B$6) + COS(Control!$C$3) * SIN(Control!$B$4 /Control!$B$6) * COS(Track!D294))) * 180 / PI()</f>
        <v>49.010825559974002</v>
      </c>
      <c r="G294">
        <v>0</v>
      </c>
      <c r="H294" t="str">
        <f t="shared" si="13"/>
        <v>-123.162606655615 49.010825559974 0</v>
      </c>
    </row>
    <row r="295" spans="1:8" x14ac:dyDescent="0.25">
      <c r="A295" s="2" t="str">
        <f t="shared" si="14"/>
        <v>-123.162560928137 49.0108979874756 0</v>
      </c>
      <c r="C295">
        <v>293</v>
      </c>
      <c r="D295">
        <f t="shared" si="12"/>
        <v>5.1138147083433854</v>
      </c>
      <c r="E295">
        <f>(Control!$B$3 + ATAN2(COS(Control!$B$4 / Control!$B$6) - SIN(Control!$C$3) * SIN(F295 * PI() / 180), SIN(D295) * SIN(Control!$B$4 / Control!$B$6) * COS(Control!$C$3))) * 180 / PI()</f>
        <v>-123.16256092813724</v>
      </c>
      <c r="F295">
        <f>(ASIN(SIN(Control!$C$3) * COS(Control!$B$4 / Control!$B$6) + COS(Control!$C$3) * SIN(Control!$B$4 /Control!$B$6) * COS(Track!D295))) * 180 / PI()</f>
        <v>49.010897987475616</v>
      </c>
      <c r="G295">
        <v>0</v>
      </c>
      <c r="H295" t="str">
        <f t="shared" si="13"/>
        <v>-123.162560928137 49.0108979874756 0</v>
      </c>
    </row>
    <row r="296" spans="1:8" x14ac:dyDescent="0.25">
      <c r="A296" s="2" t="str">
        <f t="shared" si="14"/>
        <v>-123.162513280359 49.0109698804703 0</v>
      </c>
      <c r="C296">
        <v>294</v>
      </c>
      <c r="D296">
        <f t="shared" si="12"/>
        <v>5.1312680008633285</v>
      </c>
      <c r="E296">
        <f>(Control!$B$3 + ATAN2(COS(Control!$B$4 / Control!$B$6) - SIN(Control!$C$3) * SIN(F296 * PI() / 180), SIN(D296) * SIN(Control!$B$4 / Control!$B$6) * COS(Control!$C$3))) * 180 / PI()</f>
        <v>-123.16251328035942</v>
      </c>
      <c r="F296">
        <f>(ASIN(SIN(Control!$C$3) * COS(Control!$B$4 / Control!$B$6) + COS(Control!$C$3) * SIN(Control!$B$4 /Control!$B$6) * COS(Track!D296))) * 180 / PI()</f>
        <v>49.010969880470284</v>
      </c>
      <c r="G296">
        <v>0</v>
      </c>
      <c r="H296" t="str">
        <f t="shared" si="13"/>
        <v>-123.162513280359 49.0109698804703 0</v>
      </c>
    </row>
    <row r="297" spans="1:8" x14ac:dyDescent="0.25">
      <c r="A297" s="2" t="str">
        <f t="shared" si="14"/>
        <v>-123.162463726789 49.0110412170563 0</v>
      </c>
      <c r="C297">
        <v>295</v>
      </c>
      <c r="D297">
        <f t="shared" si="12"/>
        <v>5.1487212933832724</v>
      </c>
      <c r="E297">
        <f>(Control!$B$3 + ATAN2(COS(Control!$B$4 / Control!$B$6) - SIN(Control!$C$3) * SIN(F297 * PI() / 180), SIN(D297) * SIN(Control!$B$4 / Control!$B$6) * COS(Control!$C$3))) * 180 / PI()</f>
        <v>-123.16246372678856</v>
      </c>
      <c r="F297">
        <f>(ASIN(SIN(Control!$C$3) * COS(Control!$B$4 / Control!$B$6) + COS(Control!$C$3) * SIN(Control!$B$4 /Control!$B$6) * COS(Track!D297))) * 180 / PI()</f>
        <v>49.011041217056295</v>
      </c>
      <c r="G297">
        <v>0</v>
      </c>
      <c r="H297" t="str">
        <f t="shared" si="13"/>
        <v>-123.162463726789 49.0110412170563 0</v>
      </c>
    </row>
    <row r="298" spans="1:8" x14ac:dyDescent="0.25">
      <c r="A298" s="2" t="str">
        <f t="shared" si="14"/>
        <v>-123.162412282513 49.0111119755014 0</v>
      </c>
      <c r="C298">
        <v>296</v>
      </c>
      <c r="D298">
        <f t="shared" si="12"/>
        <v>5.1661745859032155</v>
      </c>
      <c r="E298">
        <f>(Control!$B$3 + ATAN2(COS(Control!$B$4 / Control!$B$6) - SIN(Control!$C$3) * SIN(F298 * PI() / 180), SIN(D298) * SIN(Control!$B$4 / Control!$B$6) * COS(Control!$C$3))) * 180 / PI()</f>
        <v>-123.16241228251272</v>
      </c>
      <c r="F298">
        <f>(ASIN(SIN(Control!$C$3) * COS(Control!$B$4 / Control!$B$6) + COS(Control!$C$3) * SIN(Control!$B$4 /Control!$B$6) * COS(Track!D298))) * 180 / PI()</f>
        <v>49.011111975501443</v>
      </c>
      <c r="G298">
        <v>0</v>
      </c>
      <c r="H298" t="str">
        <f t="shared" si="13"/>
        <v>-123.162412282513 49.0111119755014 0</v>
      </c>
    </row>
    <row r="299" spans="1:8" x14ac:dyDescent="0.25">
      <c r="A299" s="2" t="str">
        <f t="shared" si="14"/>
        <v>-123.162358963196 49.0111821342495 0</v>
      </c>
      <c r="C299">
        <v>297</v>
      </c>
      <c r="D299">
        <f t="shared" si="12"/>
        <v>5.1836278784231586</v>
      </c>
      <c r="E299">
        <f>(Control!$B$3 + ATAN2(COS(Control!$B$4 / Control!$B$6) - SIN(Control!$C$3) * SIN(F299 * PI() / 180), SIN(D299) * SIN(Control!$B$4 / Control!$B$6) * COS(Control!$C$3))) * 180 / PI()</f>
        <v>-123.16235896319607</v>
      </c>
      <c r="F299">
        <f>(ASIN(SIN(Control!$C$3) * COS(Control!$B$4 / Control!$B$6) + COS(Control!$C$3) * SIN(Control!$B$4 /Control!$B$6) * COS(Track!D299))) * 180 / PI()</f>
        <v>49.011182134249466</v>
      </c>
      <c r="G299">
        <v>0</v>
      </c>
      <c r="H299" t="str">
        <f t="shared" si="13"/>
        <v>-123.162358963196 49.0111821342495 0</v>
      </c>
    </row>
    <row r="300" spans="1:8" x14ac:dyDescent="0.25">
      <c r="A300" s="2" t="str">
        <f t="shared" si="14"/>
        <v>-123.162303785074 49.0112516719268 0</v>
      </c>
      <c r="C300">
        <v>298</v>
      </c>
      <c r="D300">
        <f t="shared" si="12"/>
        <v>5.2010811709431017</v>
      </c>
      <c r="E300">
        <f>(Control!$B$3 + ATAN2(COS(Control!$B$4 / Control!$B$6) - SIN(Control!$C$3) * SIN(F300 * PI() / 180), SIN(D300) * SIN(Control!$B$4 / Control!$B$6) * COS(Control!$C$3))) * 180 / PI()</f>
        <v>-123.16230378507433</v>
      </c>
      <c r="F300">
        <f>(ASIN(SIN(Control!$C$3) * COS(Control!$B$4 / Control!$B$6) + COS(Control!$C$3) * SIN(Control!$B$4 /Control!$B$6) * COS(Track!D300))) * 180 / PI()</f>
        <v>49.011251671926779</v>
      </c>
      <c r="G300">
        <v>0</v>
      </c>
      <c r="H300" t="str">
        <f t="shared" si="13"/>
        <v>-123.162303785074 49.0112516719268 0</v>
      </c>
    </row>
    <row r="301" spans="1:8" x14ac:dyDescent="0.25">
      <c r="A301" s="2" t="str">
        <f t="shared" si="14"/>
        <v>-123.16224676495 49.0113205673489 0</v>
      </c>
      <c r="C301">
        <v>299</v>
      </c>
      <c r="D301">
        <f t="shared" si="12"/>
        <v>5.2185344634630457</v>
      </c>
      <c r="E301">
        <f>(Control!$B$3 + ATAN2(COS(Control!$B$4 / Control!$B$6) - SIN(Control!$C$3) * SIN(F301 * PI() / 180), SIN(D301) * SIN(Control!$B$4 / Control!$B$6) * COS(Control!$C$3))) * 180 / PI()</f>
        <v>-123.16224676494957</v>
      </c>
      <c r="F301">
        <f>(ASIN(SIN(Control!$C$3) * COS(Control!$B$4 / Control!$B$6) + COS(Control!$C$3) * SIN(Control!$B$4 /Control!$B$6) * COS(Track!D301))) * 180 / PI()</f>
        <v>49.011320567348875</v>
      </c>
      <c r="G301">
        <v>0</v>
      </c>
      <c r="H301" t="str">
        <f t="shared" si="13"/>
        <v>-123.16224676495 49.0113205673489 0</v>
      </c>
    </row>
    <row r="302" spans="1:8" x14ac:dyDescent="0.25">
      <c r="A302" s="2" t="str">
        <f t="shared" si="14"/>
        <v>-123.162187920185 49.0113887995268 0</v>
      </c>
      <c r="C302">
        <v>300</v>
      </c>
      <c r="D302">
        <f t="shared" si="12"/>
        <v>5.2359877559829888</v>
      </c>
      <c r="E302">
        <f>(Control!$B$3 + ATAN2(COS(Control!$B$4 / Control!$B$6) - SIN(Control!$C$3) * SIN(F302 * PI() / 180), SIN(D302) * SIN(Control!$B$4 / Control!$B$6) * COS(Control!$C$3))) * 180 / PI()</f>
        <v>-123.16218792018537</v>
      </c>
      <c r="F302">
        <f>(ASIN(SIN(Control!$C$3) * COS(Control!$B$4 / Control!$B$6) + COS(Control!$C$3) * SIN(Control!$B$4 /Control!$B$6) * COS(Track!D302))) * 180 / PI()</f>
        <v>49.011388799526841</v>
      </c>
      <c r="G302">
        <v>0</v>
      </c>
      <c r="H302" t="str">
        <f t="shared" si="13"/>
        <v>-123.162187920185 49.0113887995268 0</v>
      </c>
    </row>
    <row r="303" spans="1:8" x14ac:dyDescent="0.25">
      <c r="A303" s="2" t="str">
        <f t="shared" si="14"/>
        <v>-123.162127268701 49.0114563476737 0</v>
      </c>
      <c r="C303">
        <v>301</v>
      </c>
      <c r="D303">
        <f t="shared" si="12"/>
        <v>5.2534410485029319</v>
      </c>
      <c r="E303">
        <f>(Control!$B$3 + ATAN2(COS(Control!$B$4 / Control!$B$6) - SIN(Control!$C$3) * SIN(F303 * PI() / 180), SIN(D303) * SIN(Control!$B$4 / Control!$B$6) * COS(Control!$C$3))) * 180 / PI()</f>
        <v>-123.16212726870131</v>
      </c>
      <c r="F303">
        <f>(ASIN(SIN(Control!$C$3) * COS(Control!$B$4 / Control!$B$6) + COS(Control!$C$3) * SIN(Control!$B$4 /Control!$B$6) * COS(Track!D303))) * 180 / PI()</f>
        <v>49.011456347673722</v>
      </c>
      <c r="G303">
        <v>0</v>
      </c>
      <c r="H303" t="str">
        <f t="shared" si="13"/>
        <v>-123.162127268701 49.0114563476737 0</v>
      </c>
    </row>
    <row r="304" spans="1:8" x14ac:dyDescent="0.25">
      <c r="A304" s="2" t="str">
        <f t="shared" si="14"/>
        <v>-123.162064828968 49.0115231912109 0</v>
      </c>
      <c r="C304">
        <v>302</v>
      </c>
      <c r="D304">
        <f t="shared" si="12"/>
        <v>5.270894341022875</v>
      </c>
      <c r="E304">
        <f>(Control!$B$3 + ATAN2(COS(Control!$B$4 / Control!$B$6) - SIN(Control!$C$3) * SIN(F304 * PI() / 180), SIN(D304) * SIN(Control!$B$4 / Control!$B$6) * COS(Control!$C$3))) * 180 / PI()</f>
        <v>-123.16206482896764</v>
      </c>
      <c r="F304">
        <f>(ASIN(SIN(Control!$C$3) * COS(Control!$B$4 / Control!$B$6) + COS(Control!$C$3) * SIN(Control!$B$4 /Control!$B$6) * COS(Track!D304))) * 180 / PI()</f>
        <v>49.011523191210856</v>
      </c>
      <c r="G304">
        <v>0</v>
      </c>
      <c r="H304" t="str">
        <f t="shared" si="13"/>
        <v>-123.162064828968 49.0115231912109 0</v>
      </c>
    </row>
    <row r="305" spans="1:8" x14ac:dyDescent="0.25">
      <c r="A305" s="2" t="str">
        <f t="shared" si="14"/>
        <v>-123.16200062 49.0115893097742 0</v>
      </c>
      <c r="C305">
        <v>303</v>
      </c>
      <c r="D305">
        <f t="shared" si="12"/>
        <v>5.2883476335428181</v>
      </c>
      <c r="E305">
        <f>(Control!$B$3 + ATAN2(COS(Control!$B$4 / Control!$B$6) - SIN(Control!$C$3) * SIN(F305 * PI() / 180), SIN(D305) * SIN(Control!$B$4 / Control!$B$6) * COS(Control!$C$3))) * 180 / PI()</f>
        <v>-123.16200061999963</v>
      </c>
      <c r="F305">
        <f>(ASIN(SIN(Control!$C$3) * COS(Control!$B$4 / Control!$B$6) + COS(Control!$C$3) * SIN(Control!$B$4 /Control!$B$6) * COS(Track!D305))) * 180 / PI()</f>
        <v>49.011589309774195</v>
      </c>
      <c r="G305">
        <v>0</v>
      </c>
      <c r="H305" t="str">
        <f t="shared" si="13"/>
        <v>-123.16200062 49.0115893097742 0</v>
      </c>
    </row>
    <row r="306" spans="1:8" x14ac:dyDescent="0.25">
      <c r="A306" s="2" t="str">
        <f t="shared" si="14"/>
        <v>-123.161934661352 49.0116546832204 0</v>
      </c>
      <c r="C306">
        <v>304</v>
      </c>
      <c r="D306">
        <f t="shared" si="12"/>
        <v>5.3058009260627621</v>
      </c>
      <c r="E306">
        <f>(Control!$B$3 + ATAN2(COS(Control!$B$4 / Control!$B$6) - SIN(Control!$C$3) * SIN(F306 * PI() / 180), SIN(D306) * SIN(Control!$B$4 / Control!$B$6) * COS(Control!$C$3))) * 180 / PI()</f>
        <v>-123.16193466135178</v>
      </c>
      <c r="F306">
        <f>(ASIN(SIN(Control!$C$3) * COS(Control!$B$4 / Control!$B$6) + COS(Control!$C$3) * SIN(Control!$B$4 /Control!$B$6) * COS(Track!D306))) * 180 / PI()</f>
        <v>49.011654683220449</v>
      </c>
      <c r="G306">
        <v>0</v>
      </c>
      <c r="H306" t="str">
        <f t="shared" si="13"/>
        <v>-123.161934661352 49.0116546832204 0</v>
      </c>
    </row>
    <row r="307" spans="1:8" x14ac:dyDescent="0.25">
      <c r="A307" s="2" t="str">
        <f t="shared" si="14"/>
        <v>-123.161866973112 49.0117192916333 0</v>
      </c>
      <c r="C307">
        <v>305</v>
      </c>
      <c r="D307">
        <f t="shared" si="12"/>
        <v>5.3232542185827052</v>
      </c>
      <c r="E307">
        <f>(Control!$B$3 + ATAN2(COS(Control!$B$4 / Control!$B$6) - SIN(Control!$C$3) * SIN(F307 * PI() / 180), SIN(D307) * SIN(Control!$B$4 / Control!$B$6) * COS(Control!$C$3))) * 180 / PI()</f>
        <v>-123.1618669731119</v>
      </c>
      <c r="F307">
        <f>(ASIN(SIN(Control!$C$3) * COS(Control!$B$4 / Control!$B$6) + COS(Control!$C$3) * SIN(Control!$B$4 /Control!$B$6) * COS(Track!D307))) * 180 / PI()</f>
        <v>49.011719291633256</v>
      </c>
      <c r="G307">
        <v>0</v>
      </c>
      <c r="H307" t="str">
        <f t="shared" si="13"/>
        <v>-123.161866973112 49.0117192916333 0</v>
      </c>
    </row>
    <row r="308" spans="1:8" x14ac:dyDescent="0.25">
      <c r="A308" s="2" t="str">
        <f t="shared" si="14"/>
        <v>-123.161797575895 49.0117831153293 0</v>
      </c>
      <c r="C308">
        <v>306</v>
      </c>
      <c r="D308">
        <f t="shared" si="12"/>
        <v>5.3407075111026483</v>
      </c>
      <c r="E308">
        <f>(Control!$B$3 + ATAN2(COS(Control!$B$4 / Control!$B$6) - SIN(Control!$C$3) * SIN(F308 * PI() / 180), SIN(D308) * SIN(Control!$B$4 / Control!$B$6) * COS(Control!$C$3))) * 180 / PI()</f>
        <v>-123.16179757589495</v>
      </c>
      <c r="F308">
        <f>(ASIN(SIN(Control!$C$3) * COS(Control!$B$4 / Control!$B$6) + COS(Control!$C$3) * SIN(Control!$B$4 /Control!$B$6) * COS(Track!D308))) * 180 / PI()</f>
        <v>49.011783115329266</v>
      </c>
      <c r="G308">
        <v>0</v>
      </c>
      <c r="H308" t="str">
        <f t="shared" si="13"/>
        <v>-123.161797575895 49.0117831153293 0</v>
      </c>
    </row>
    <row r="309" spans="1:8" x14ac:dyDescent="0.25">
      <c r="A309" s="2" t="str">
        <f t="shared" si="14"/>
        <v>-123.161726490837 49.0118461348641 0</v>
      </c>
      <c r="C309">
        <v>307</v>
      </c>
      <c r="D309">
        <f t="shared" si="12"/>
        <v>5.3581608036225914</v>
      </c>
      <c r="E309">
        <f>(Control!$B$3 + ATAN2(COS(Control!$B$4 / Control!$B$6) - SIN(Control!$C$3) * SIN(F309 * PI() / 180), SIN(D309) * SIN(Control!$B$4 / Control!$B$6) * COS(Control!$C$3))) * 180 / PI()</f>
        <v>-123.16172649083676</v>
      </c>
      <c r="F309">
        <f>(ASIN(SIN(Control!$C$3) * COS(Control!$B$4 / Control!$B$6) + COS(Control!$C$3) * SIN(Control!$B$4 /Control!$B$6) * COS(Track!D309))) * 180 / PI()</f>
        <v>49.011846134864079</v>
      </c>
      <c r="G309">
        <v>0</v>
      </c>
      <c r="H309" t="str">
        <f t="shared" si="13"/>
        <v>-123.161726490837 49.0118461348641 0</v>
      </c>
    </row>
    <row r="310" spans="1:8" x14ac:dyDescent="0.25">
      <c r="A310" s="2" t="str">
        <f t="shared" si="14"/>
        <v>-123.161653739588 49.0119083310383 0</v>
      </c>
      <c r="C310">
        <v>308</v>
      </c>
      <c r="D310">
        <f t="shared" si="12"/>
        <v>5.3756140961425354</v>
      </c>
      <c r="E310">
        <f>(Control!$B$3 + ATAN2(COS(Control!$B$4 / Control!$B$6) - SIN(Control!$C$3) * SIN(F310 * PI() / 180), SIN(D310) * SIN(Control!$B$4 / Control!$B$6) * COS(Control!$C$3))) * 180 / PI()</f>
        <v>-123.16165373958768</v>
      </c>
      <c r="F310">
        <f>(ASIN(SIN(Control!$C$3) * COS(Control!$B$4 / Control!$B$6) + COS(Control!$C$3) * SIN(Control!$B$4 /Control!$B$6) * COS(Track!D310))) * 180 / PI()</f>
        <v>49.011908331038263</v>
      </c>
      <c r="G310">
        <v>0</v>
      </c>
      <c r="H310" t="str">
        <f t="shared" si="13"/>
        <v>-123.161653739588 49.0119083310383 0</v>
      </c>
    </row>
    <row r="311" spans="1:8" x14ac:dyDescent="0.25">
      <c r="A311" s="2" t="str">
        <f t="shared" si="14"/>
        <v>-123.161579344306 49.0119696849031 0</v>
      </c>
      <c r="C311">
        <v>309</v>
      </c>
      <c r="D311">
        <f t="shared" si="12"/>
        <v>5.3930673886624785</v>
      </c>
      <c r="E311">
        <f>(Control!$B$3 + ATAN2(COS(Control!$B$4 / Control!$B$6) - SIN(Control!$C$3) * SIN(F311 * PI() / 180), SIN(D311) * SIN(Control!$B$4 / Control!$B$6) * COS(Control!$C$3))) * 180 / PI()</f>
        <v>-123.16157934430586</v>
      </c>
      <c r="F311">
        <f>(ASIN(SIN(Control!$C$3) * COS(Control!$B$4 / Control!$B$6) + COS(Control!$C$3) * SIN(Control!$B$4 /Control!$B$6) * COS(Track!D311))) * 180 / PI()</f>
        <v>49.01196968490315</v>
      </c>
      <c r="G311">
        <v>0</v>
      </c>
      <c r="H311" t="str">
        <f t="shared" si="13"/>
        <v>-123.161579344306 49.0119696849031 0</v>
      </c>
    </row>
    <row r="312" spans="1:8" x14ac:dyDescent="0.25">
      <c r="A312" s="2" t="str">
        <f t="shared" si="14"/>
        <v>-123.161503327651 49.0120301777666 0</v>
      </c>
      <c r="C312">
        <v>310</v>
      </c>
      <c r="D312">
        <f t="shared" si="12"/>
        <v>5.4105206811824216</v>
      </c>
      <c r="E312">
        <f>(Control!$B$3 + ATAN2(COS(Control!$B$4 / Control!$B$6) - SIN(Control!$C$3) * SIN(F312 * PI() / 180), SIN(D312) * SIN(Control!$B$4 / Control!$B$6) * COS(Control!$C$3))) * 180 / PI()</f>
        <v>-123.16150332765064</v>
      </c>
      <c r="F312">
        <f>(ASIN(SIN(Control!$C$3) * COS(Control!$B$4 / Control!$B$6) + COS(Control!$C$3) * SIN(Control!$B$4 /Control!$B$6) * COS(Track!D312))) * 180 / PI()</f>
        <v>49.01203017776659</v>
      </c>
      <c r="G312">
        <v>0</v>
      </c>
      <c r="H312" t="str">
        <f t="shared" si="13"/>
        <v>-123.161503327651 49.0120301777666 0</v>
      </c>
    </row>
    <row r="313" spans="1:8" x14ac:dyDescent="0.25">
      <c r="A313" s="2" t="str">
        <f t="shared" si="14"/>
        <v>-123.161425712775 49.0120897911987 0</v>
      </c>
      <c r="C313">
        <v>311</v>
      </c>
      <c r="D313">
        <f t="shared" si="12"/>
        <v>5.4279739737023647</v>
      </c>
      <c r="E313">
        <f>(Control!$B$3 + ATAN2(COS(Control!$B$4 / Control!$B$6) - SIN(Control!$C$3) * SIN(F313 * PI() / 180), SIN(D313) * SIN(Control!$B$4 / Control!$B$6) * COS(Control!$C$3))) * 180 / PI()</f>
        <v>-123.16142571277548</v>
      </c>
      <c r="F313">
        <f>(ASIN(SIN(Control!$C$3) * COS(Control!$B$4 / Control!$B$6) + COS(Control!$C$3) * SIN(Control!$B$4 /Control!$B$6) * COS(Track!D313))) * 180 / PI()</f>
        <v>49.012089791198704</v>
      </c>
      <c r="G313">
        <v>0</v>
      </c>
      <c r="H313" t="str">
        <f t="shared" si="13"/>
        <v>-123.161425712775 49.0120897911987 0</v>
      </c>
    </row>
    <row r="314" spans="1:8" x14ac:dyDescent="0.25">
      <c r="A314" s="2" t="str">
        <f t="shared" si="14"/>
        <v>-123.161346523321 49.0121485070375 0</v>
      </c>
      <c r="C314">
        <v>312</v>
      </c>
      <c r="D314">
        <f t="shared" si="12"/>
        <v>5.4454272662223078</v>
      </c>
      <c r="E314">
        <f>(Control!$B$3 + ATAN2(COS(Control!$B$4 / Control!$B$6) - SIN(Control!$C$3) * SIN(F314 * PI() / 180), SIN(D314) * SIN(Control!$B$4 / Control!$B$6) * COS(Control!$C$3))) * 180 / PI()</f>
        <v>-123.16134652332116</v>
      </c>
      <c r="F314">
        <f>(ASIN(SIN(Control!$C$3) * COS(Control!$B$4 / Control!$B$6) + COS(Control!$C$3) * SIN(Control!$B$4 /Control!$B$6) * COS(Track!D314))) * 180 / PI()</f>
        <v>49.012148507037487</v>
      </c>
      <c r="G314">
        <v>0</v>
      </c>
      <c r="H314" t="str">
        <f t="shared" si="13"/>
        <v>-123.161346523321 49.0121485070375 0</v>
      </c>
    </row>
    <row r="315" spans="1:8" x14ac:dyDescent="0.25">
      <c r="A315" s="2" t="str">
        <f t="shared" si="14"/>
        <v>-123.161265783408 49.0122063073943 0</v>
      </c>
      <c r="C315">
        <v>313</v>
      </c>
      <c r="D315">
        <f t="shared" si="12"/>
        <v>5.4628805587422518</v>
      </c>
      <c r="E315">
        <f>(Control!$B$3 + ATAN2(COS(Control!$B$4 / Control!$B$6) - SIN(Control!$C$3) * SIN(F315 * PI() / 180), SIN(D315) * SIN(Control!$B$4 / Control!$B$6) * COS(Control!$C$3))) * 180 / PI()</f>
        <v>-123.16126578340833</v>
      </c>
      <c r="F315">
        <f>(ASIN(SIN(Control!$C$3) * COS(Control!$B$4 / Control!$B$6) + COS(Control!$C$3) * SIN(Control!$B$4 /Control!$B$6) * COS(Track!D315))) * 180 / PI()</f>
        <v>49.012206307394308</v>
      </c>
      <c r="G315">
        <v>0</v>
      </c>
      <c r="H315" t="str">
        <f t="shared" si="13"/>
        <v>-123.161265783408 49.0122063073943 0</v>
      </c>
    </row>
    <row r="316" spans="1:8" x14ac:dyDescent="0.25">
      <c r="A316" s="2" t="str">
        <f t="shared" si="14"/>
        <v>-123.16118351763 49.0122631746594 0</v>
      </c>
      <c r="C316">
        <v>314</v>
      </c>
      <c r="D316">
        <f t="shared" si="12"/>
        <v>5.4803338512621949</v>
      </c>
      <c r="E316">
        <f>(Control!$B$3 + ATAN2(COS(Control!$B$4 / Control!$B$6) - SIN(Control!$C$3) * SIN(F316 * PI() / 180), SIN(D316) * SIN(Control!$B$4 / Control!$B$6) * COS(Control!$C$3))) * 180 / PI()</f>
        <v>-123.16118351763026</v>
      </c>
      <c r="F316">
        <f>(ASIN(SIN(Control!$C$3) * COS(Control!$B$4 / Control!$B$6) + COS(Control!$C$3) * SIN(Control!$B$4 /Control!$B$6) * COS(Track!D316))) * 180 / PI()</f>
        <v>49.012263174659388</v>
      </c>
      <c r="G316">
        <v>0</v>
      </c>
      <c r="H316" t="str">
        <f t="shared" si="13"/>
        <v>-123.16118351763 49.0122631746594 0</v>
      </c>
    </row>
    <row r="317" spans="1:8" x14ac:dyDescent="0.25">
      <c r="A317" s="2" t="str">
        <f t="shared" si="14"/>
        <v>-123.161099751045 49.0123190915072 0</v>
      </c>
      <c r="C317">
        <v>315</v>
      </c>
      <c r="D317">
        <f t="shared" si="12"/>
        <v>5.497787143782138</v>
      </c>
      <c r="E317">
        <f>(Control!$B$3 + ATAN2(COS(Control!$B$4 / Control!$B$6) - SIN(Control!$C$3) * SIN(F317 * PI() / 180), SIN(D317) * SIN(Control!$B$4 / Control!$B$6) * COS(Control!$C$3))) * 180 / PI()</f>
        <v>-123.16109975104541</v>
      </c>
      <c r="F317">
        <f>(ASIN(SIN(Control!$C$3) * COS(Control!$B$4 / Control!$B$6) + COS(Control!$C$3) * SIN(Control!$B$4 /Control!$B$6) * COS(Track!D317))) * 180 / PI()</f>
        <v>49.012319091507187</v>
      </c>
      <c r="G317">
        <v>0</v>
      </c>
      <c r="H317" t="str">
        <f t="shared" si="13"/>
        <v>-123.161099751045 49.0123190915072 0</v>
      </c>
    </row>
    <row r="318" spans="1:8" x14ac:dyDescent="0.25">
      <c r="A318" s="2" t="str">
        <f t="shared" si="14"/>
        <v>-123.16101450917 49.0123740409017 0</v>
      </c>
      <c r="C318">
        <v>316</v>
      </c>
      <c r="D318">
        <f t="shared" si="12"/>
        <v>5.5152404363020811</v>
      </c>
      <c r="E318">
        <f>(Control!$B$3 + ATAN2(COS(Control!$B$4 / Control!$B$6) - SIN(Control!$C$3) * SIN(F318 * PI() / 180), SIN(D318) * SIN(Control!$B$4 / Control!$B$6) * COS(Control!$C$3))) * 180 / PI()</f>
        <v>-123.1610145091697</v>
      </c>
      <c r="F318">
        <f>(ASIN(SIN(Control!$C$3) * COS(Control!$B$4 / Control!$B$6) + COS(Control!$C$3) * SIN(Control!$B$4 /Control!$B$6) * COS(Track!D318))) * 180 / PI()</f>
        <v>49.012374040901669</v>
      </c>
      <c r="G318">
        <v>0</v>
      </c>
      <c r="H318" t="str">
        <f t="shared" si="13"/>
        <v>-123.16101450917 49.0123740409017 0</v>
      </c>
    </row>
    <row r="319" spans="1:8" x14ac:dyDescent="0.25">
      <c r="A319" s="2" t="str">
        <f t="shared" si="14"/>
        <v>-123.160927817969 49.0124280061015 0</v>
      </c>
      <c r="C319">
        <v>317</v>
      </c>
      <c r="D319">
        <f t="shared" si="12"/>
        <v>5.532693728822025</v>
      </c>
      <c r="E319">
        <f>(Control!$B$3 + ATAN2(COS(Control!$B$4 / Control!$B$6) - SIN(Control!$C$3) * SIN(F319 * PI() / 180), SIN(D319) * SIN(Control!$B$4 / Control!$B$6) * COS(Control!$C$3))) * 180 / PI()</f>
        <v>-123.16092781796883</v>
      </c>
      <c r="F319">
        <f>(ASIN(SIN(Control!$C$3) * COS(Control!$B$4 / Control!$B$6) + COS(Control!$C$3) * SIN(Control!$B$4 /Control!$B$6) * COS(Track!D319))) * 180 / PI()</f>
        <v>49.012428006101494</v>
      </c>
      <c r="G319">
        <v>0</v>
      </c>
      <c r="H319" t="str">
        <f t="shared" si="13"/>
        <v>-123.160927817969 49.0124280061015 0</v>
      </c>
    </row>
    <row r="320" spans="1:8" x14ac:dyDescent="0.25">
      <c r="A320" s="2" t="str">
        <f t="shared" si="14"/>
        <v>-123.16083970385 49.0124809706651 0</v>
      </c>
      <c r="C320">
        <v>318</v>
      </c>
      <c r="D320">
        <f t="shared" si="12"/>
        <v>5.5501470213419681</v>
      </c>
      <c r="E320">
        <f>(Control!$B$3 + ATAN2(COS(Control!$B$4 / Control!$B$6) - SIN(Control!$C$3) * SIN(F320 * PI() / 180), SIN(D320) * SIN(Control!$B$4 / Control!$B$6) * COS(Control!$C$3))) * 180 / PI()</f>
        <v>-123.16083970385027</v>
      </c>
      <c r="F320">
        <f>(ASIN(SIN(Control!$C$3) * COS(Control!$B$4 / Control!$B$6) + COS(Control!$C$3) * SIN(Control!$B$4 /Control!$B$6) * COS(Track!D320))) * 180 / PI()</f>
        <v>49.012480970665088</v>
      </c>
      <c r="G320">
        <v>0</v>
      </c>
      <c r="H320" t="str">
        <f t="shared" si="13"/>
        <v>-123.16083970385 49.0124809706651 0</v>
      </c>
    </row>
    <row r="321" spans="1:8" x14ac:dyDescent="0.25">
      <c r="A321" s="2" t="str">
        <f t="shared" si="14"/>
        <v>-123.160750193655 49.0125329184557 0</v>
      </c>
      <c r="C321">
        <v>319</v>
      </c>
      <c r="D321">
        <f t="shared" ref="D321:D361" si="15">RADIANS(C321)</f>
        <v>5.5676003138619112</v>
      </c>
      <c r="E321">
        <f>(Control!$B$3 + ATAN2(COS(Control!$B$4 / Control!$B$6) - SIN(Control!$C$3) * SIN(F321 * PI() / 180), SIN(D321) * SIN(Control!$B$4 / Control!$B$6) * COS(Control!$C$3))) * 180 / PI()</f>
        <v>-123.16075019365529</v>
      </c>
      <c r="F321">
        <f>(ASIN(SIN(Control!$C$3) * COS(Control!$B$4 / Control!$B$6) + COS(Control!$C$3) * SIN(Control!$B$4 /Control!$B$6) * COS(Track!D321))) * 180 / PI()</f>
        <v>49.012532918455726</v>
      </c>
      <c r="G321">
        <v>0</v>
      </c>
      <c r="H321" t="str">
        <f t="shared" si="13"/>
        <v>-123.160750193655 49.0125329184557 0</v>
      </c>
    </row>
    <row r="322" spans="1:8" x14ac:dyDescent="0.25">
      <c r="A322" s="2" t="str">
        <f t="shared" si="14"/>
        <v>-123.160659314651 49.0125838336464 0</v>
      </c>
      <c r="C322">
        <v>320</v>
      </c>
      <c r="D322">
        <f t="shared" si="15"/>
        <v>5.5850536063818543</v>
      </c>
      <c r="E322">
        <f>(Control!$B$3 + ATAN2(COS(Control!$B$4 / Control!$B$6) - SIN(Control!$C$3) * SIN(F322 * PI() / 180), SIN(D322) * SIN(Control!$B$4 / Control!$B$6) * COS(Control!$C$3))) * 180 / PI()</f>
        <v>-123.16065931465076</v>
      </c>
      <c r="F322">
        <f>(ASIN(SIN(Control!$C$3) * COS(Control!$B$4 / Control!$B$6) + COS(Control!$C$3) * SIN(Control!$B$4 /Control!$B$6) * COS(Track!D322))) * 180 / PI()</f>
        <v>49.012583833646403</v>
      </c>
      <c r="G322">
        <v>0</v>
      </c>
      <c r="H322" t="str">
        <f t="shared" ref="H322:H361" si="16">E322&amp;" "&amp;F322&amp;" "&amp;G322</f>
        <v>-123.160659314651 49.0125838336464 0</v>
      </c>
    </row>
    <row r="323" spans="1:8" x14ac:dyDescent="0.25">
      <c r="A323" s="2" t="str">
        <f t="shared" ref="A323:A362" si="17">H323</f>
        <v>-123.160567094521 49.0126337007247 0</v>
      </c>
      <c r="C323">
        <v>321</v>
      </c>
      <c r="D323">
        <f t="shared" si="15"/>
        <v>5.6025068989017974</v>
      </c>
      <c r="E323">
        <f>(Control!$B$3 + ATAN2(COS(Control!$B$4 / Control!$B$6) - SIN(Control!$C$3) * SIN(F323 * PI() / 180), SIN(D323) * SIN(Control!$B$4 / Control!$B$6) * COS(Control!$C$3))) * 180 / PI()</f>
        <v>-123.16056709452086</v>
      </c>
      <c r="F323">
        <f>(ASIN(SIN(Control!$C$3) * COS(Control!$B$4 / Control!$B$6) + COS(Control!$C$3) * SIN(Control!$B$4 /Control!$B$6) * COS(Track!D323))) * 180 / PI()</f>
        <v>49.012633700724656</v>
      </c>
      <c r="G323">
        <v>0</v>
      </c>
      <c r="H323" t="str">
        <f t="shared" si="16"/>
        <v>-123.160567094521 49.0126337007247 0</v>
      </c>
    </row>
    <row r="324" spans="1:8" x14ac:dyDescent="0.25">
      <c r="A324" s="2" t="str">
        <f t="shared" si="17"/>
        <v>-123.160473561359 49.0126825044973 0</v>
      </c>
      <c r="C324">
        <v>322</v>
      </c>
      <c r="D324">
        <f t="shared" si="15"/>
        <v>5.6199601914217414</v>
      </c>
      <c r="E324">
        <f>(Control!$B$3 + ATAN2(COS(Control!$B$4 / Control!$B$6) - SIN(Control!$C$3) * SIN(F324 * PI() / 180), SIN(D324) * SIN(Control!$B$4 / Control!$B$6) * COS(Control!$C$3))) * 180 / PI()</f>
        <v>-123.16047356135863</v>
      </c>
      <c r="F324">
        <f>(ASIN(SIN(Control!$C$3) * COS(Control!$B$4 / Control!$B$6) + COS(Control!$C$3) * SIN(Control!$B$4 /Control!$B$6) * COS(Track!D324))) * 180 / PI()</f>
        <v>49.012682504497327</v>
      </c>
      <c r="G324">
        <v>0</v>
      </c>
      <c r="H324" t="str">
        <f t="shared" si="16"/>
        <v>-123.160473561359 49.0126825044973 0</v>
      </c>
    </row>
    <row r="325" spans="1:8" x14ac:dyDescent="0.25">
      <c r="A325" s="2" t="str">
        <f t="shared" si="17"/>
        <v>-123.160378743657 49.0127302300952 0</v>
      </c>
      <c r="C325">
        <v>323</v>
      </c>
      <c r="D325">
        <f t="shared" si="15"/>
        <v>5.6374134839416845</v>
      </c>
      <c r="E325">
        <f>(Control!$B$3 + ATAN2(COS(Control!$B$4 / Control!$B$6) - SIN(Control!$C$3) * SIN(F325 * PI() / 180), SIN(D325) * SIN(Control!$B$4 / Control!$B$6) * COS(Control!$C$3))) * 180 / PI()</f>
        <v>-123.16037874365733</v>
      </c>
      <c r="F325">
        <f>(ASIN(SIN(Control!$C$3) * COS(Control!$B$4 / Control!$B$6) + COS(Control!$C$3) * SIN(Control!$B$4 /Control!$B$6) * COS(Track!D325))) * 180 / PI()</f>
        <v>49.012730230095158</v>
      </c>
      <c r="G325">
        <v>0</v>
      </c>
      <c r="H325" t="str">
        <f t="shared" si="16"/>
        <v>-123.160378743657 49.0127302300952 0</v>
      </c>
    </row>
    <row r="326" spans="1:8" x14ac:dyDescent="0.25">
      <c r="A326" s="2" t="str">
        <f t="shared" si="17"/>
        <v>-123.160282670302 49.0127768629774 0</v>
      </c>
      <c r="C326">
        <v>324</v>
      </c>
      <c r="D326">
        <f t="shared" si="15"/>
        <v>5.6548667764616276</v>
      </c>
      <c r="E326">
        <f>(Control!$B$3 + ATAN2(COS(Control!$B$4 / Control!$B$6) - SIN(Control!$C$3) * SIN(F326 * PI() / 180), SIN(D326) * SIN(Control!$B$4 / Control!$B$6) * COS(Control!$C$3))) * 180 / PI()</f>
        <v>-123.16028267030197</v>
      </c>
      <c r="F326">
        <f>(ASIN(SIN(Control!$C$3) * COS(Control!$B$4 / Control!$B$6) + COS(Control!$C$3) * SIN(Control!$B$4 /Control!$B$6) * COS(Track!D326))) * 180 / PI()</f>
        <v>49.012776862977361</v>
      </c>
      <c r="G326">
        <v>0</v>
      </c>
      <c r="H326" t="str">
        <f t="shared" si="16"/>
        <v>-123.160282670302 49.0127768629774 0</v>
      </c>
    </row>
    <row r="327" spans="1:8" x14ac:dyDescent="0.25">
      <c r="A327" s="2" t="str">
        <f t="shared" si="17"/>
        <v>-123.16018537056 49.012822388936 0</v>
      </c>
      <c r="C327">
        <v>325</v>
      </c>
      <c r="D327">
        <f t="shared" si="15"/>
        <v>5.6723200689815707</v>
      </c>
      <c r="E327">
        <f>(Control!$B$3 + ATAN2(COS(Control!$B$4 / Control!$B$6) - SIN(Control!$C$3) * SIN(F327 * PI() / 180), SIN(D327) * SIN(Control!$B$4 / Control!$B$6) * COS(Control!$C$3))) * 180 / PI()</f>
        <v>-123.16018537056026</v>
      </c>
      <c r="F327">
        <f>(ASIN(SIN(Control!$C$3) * COS(Control!$B$4 / Control!$B$6) + COS(Control!$C$3) * SIN(Control!$B$4 /Control!$B$6) * COS(Track!D327))) * 180 / PI()</f>
        <v>49.012822388936009</v>
      </c>
      <c r="G327">
        <v>0</v>
      </c>
      <c r="H327" t="str">
        <f t="shared" si="16"/>
        <v>-123.16018537056 49.012822388936 0</v>
      </c>
    </row>
    <row r="328" spans="1:8" x14ac:dyDescent="0.25">
      <c r="A328" s="2" t="str">
        <f t="shared" si="17"/>
        <v>-123.160086874074 49.0128667941004 0</v>
      </c>
      <c r="C328">
        <v>326</v>
      </c>
      <c r="D328">
        <f t="shared" si="15"/>
        <v>5.6897733615015147</v>
      </c>
      <c r="E328">
        <f>(Control!$B$3 + ATAN2(COS(Control!$B$4 / Control!$B$6) - SIN(Control!$C$3) * SIN(F328 * PI() / 180), SIN(D328) * SIN(Control!$B$4 / Control!$B$6) * COS(Control!$C$3))) * 180 / PI()</f>
        <v>-123.1600868740739</v>
      </c>
      <c r="F328">
        <f>(ASIN(SIN(Control!$C$3) * COS(Control!$B$4 / Control!$B$6) + COS(Control!$C$3) * SIN(Control!$B$4 /Control!$B$6) * COS(Track!D328))) * 180 / PI()</f>
        <v>49.012866794100404</v>
      </c>
      <c r="G328">
        <v>0</v>
      </c>
      <c r="H328" t="str">
        <f t="shared" si="16"/>
        <v>-123.160086874074 49.0128667941004 0</v>
      </c>
    </row>
    <row r="329" spans="1:8" x14ac:dyDescent="0.25">
      <c r="A329" s="2" t="str">
        <f t="shared" si="17"/>
        <v>-123.159987210849 49.0129100649413 0</v>
      </c>
      <c r="C329">
        <v>327</v>
      </c>
      <c r="D329">
        <f t="shared" si="15"/>
        <v>5.7072266540214578</v>
      </c>
      <c r="E329">
        <f>(Control!$B$3 + ATAN2(COS(Control!$B$4 / Control!$B$6) - SIN(Control!$C$3) * SIN(F329 * PI() / 180), SIN(D329) * SIN(Control!$B$4 / Control!$B$6) * COS(Control!$C$3))) * 180 / PI()</f>
        <v>-123.15998721084931</v>
      </c>
      <c r="F329">
        <f>(ASIN(SIN(Control!$C$3) * COS(Control!$B$4 / Control!$B$6) + COS(Control!$C$3) * SIN(Control!$B$4 /Control!$B$6) * COS(Track!D329))) * 180 / PI()</f>
        <v>49.012910064941266</v>
      </c>
      <c r="G329">
        <v>0</v>
      </c>
      <c r="H329" t="str">
        <f t="shared" si="16"/>
        <v>-123.159987210849 49.0129100649413 0</v>
      </c>
    </row>
    <row r="330" spans="1:8" x14ac:dyDescent="0.25">
      <c r="A330" s="2" t="str">
        <f t="shared" si="17"/>
        <v>-123.159886411249 49.0129521882749 0</v>
      </c>
      <c r="C330">
        <v>328</v>
      </c>
      <c r="D330">
        <f t="shared" si="15"/>
        <v>5.7246799465414009</v>
      </c>
      <c r="E330">
        <f>(Control!$B$3 + ATAN2(COS(Control!$B$4 / Control!$B$6) - SIN(Control!$C$3) * SIN(F330 * PI() / 180), SIN(D330) * SIN(Control!$B$4 / Control!$B$6) * COS(Control!$C$3))) * 180 / PI()</f>
        <v>-123.15988641124878</v>
      </c>
      <c r="F330">
        <f>(ASIN(SIN(Control!$C$3) * COS(Control!$B$4 / Control!$B$6) + COS(Control!$C$3) * SIN(Control!$B$4 /Control!$B$6) * COS(Track!D330))) * 180 / PI()</f>
        <v>49.012952188274937</v>
      </c>
      <c r="G330">
        <v>0</v>
      </c>
      <c r="H330" t="str">
        <f t="shared" si="16"/>
        <v>-123.159886411249 49.0129521882749 0</v>
      </c>
    </row>
    <row r="331" spans="1:8" x14ac:dyDescent="0.25">
      <c r="A331" s="2" t="str">
        <f t="shared" si="17"/>
        <v>-123.159784505981 49.0129931512673 0</v>
      </c>
      <c r="C331">
        <v>329</v>
      </c>
      <c r="D331">
        <f t="shared" si="15"/>
        <v>5.742133239061344</v>
      </c>
      <c r="E331">
        <f>(Control!$B$3 + ATAN2(COS(Control!$B$4 / Control!$B$6) - SIN(Control!$C$3) * SIN(F331 * PI() / 180), SIN(D331) * SIN(Control!$B$4 / Control!$B$6) * COS(Control!$C$3))) * 180 / PI()</f>
        <v>-123.15978450598102</v>
      </c>
      <c r="F331">
        <f>(ASIN(SIN(Control!$C$3) * COS(Control!$B$4 / Control!$B$6) + COS(Control!$C$3) * SIN(Control!$B$4 /Control!$B$6) * COS(Track!D331))) * 180 / PI()</f>
        <v>49.012993151267281</v>
      </c>
      <c r="G331">
        <v>0</v>
      </c>
      <c r="H331" t="str">
        <f t="shared" si="16"/>
        <v>-123.159784505981 49.0129931512673 0</v>
      </c>
    </row>
    <row r="332" spans="1:8" x14ac:dyDescent="0.25">
      <c r="A332" s="2" t="str">
        <f t="shared" si="17"/>
        <v>-123.159681526092 49.0130329414377 0</v>
      </c>
      <c r="C332">
        <v>330</v>
      </c>
      <c r="D332">
        <f t="shared" si="15"/>
        <v>5.7595865315812871</v>
      </c>
      <c r="E332">
        <f>(Control!$B$3 + ATAN2(COS(Control!$B$4 / Control!$B$6) - SIN(Control!$C$3) * SIN(F332 * PI() / 180), SIN(D332) * SIN(Control!$B$4 / Control!$B$6) * COS(Control!$C$3))) * 180 / PI()</f>
        <v>-123.15968152609182</v>
      </c>
      <c r="F332">
        <f>(ASIN(SIN(Control!$C$3) * COS(Control!$B$4 / Control!$B$6) + COS(Control!$C$3) * SIN(Control!$B$4 /Control!$B$6) * COS(Track!D332))) * 180 / PI()</f>
        <v>49.013032941437714</v>
      </c>
      <c r="G332">
        <v>0</v>
      </c>
      <c r="H332" t="str">
        <f t="shared" si="16"/>
        <v>-123.159681526092 49.0130329414377 0</v>
      </c>
    </row>
    <row r="333" spans="1:8" x14ac:dyDescent="0.25">
      <c r="A333" s="2" t="str">
        <f t="shared" si="17"/>
        <v>-123.159577502955 49.0130715466629 0</v>
      </c>
      <c r="C333">
        <v>331</v>
      </c>
      <c r="D333">
        <f t="shared" si="15"/>
        <v>5.7770398241012311</v>
      </c>
      <c r="E333">
        <f>(Control!$B$3 + ATAN2(COS(Control!$B$4 / Control!$B$6) - SIN(Control!$C$3) * SIN(F333 * PI() / 180), SIN(D333) * SIN(Control!$B$4 / Control!$B$6) * COS(Control!$C$3))) * 180 / PI()</f>
        <v>-123.15957750295463</v>
      </c>
      <c r="F333">
        <f>(ASIN(SIN(Control!$C$3) * COS(Control!$B$4 / Control!$B$6) + COS(Control!$C$3) * SIN(Control!$B$4 /Control!$B$6) * COS(Track!D333))) * 180 / PI()</f>
        <v>49.013071546662935</v>
      </c>
      <c r="G333">
        <v>0</v>
      </c>
      <c r="H333" t="str">
        <f t="shared" si="16"/>
        <v>-123.159577502955 49.0130715466629 0</v>
      </c>
    </row>
    <row r="334" spans="1:8" x14ac:dyDescent="0.25">
      <c r="A334" s="2" t="str">
        <f t="shared" si="17"/>
        <v>-123.159472468261 49.0131089551806 0</v>
      </c>
      <c r="C334">
        <v>332</v>
      </c>
      <c r="D334">
        <f t="shared" si="15"/>
        <v>5.7944931166211742</v>
      </c>
      <c r="E334">
        <f>(Control!$B$3 + ATAN2(COS(Control!$B$4 / Control!$B$6) - SIN(Control!$C$3) * SIN(F334 * PI() / 180), SIN(D334) * SIN(Control!$B$4 / Control!$B$6) * COS(Control!$C$3))) * 180 / PI()</f>
        <v>-123.15947246826099</v>
      </c>
      <c r="F334">
        <f>(ASIN(SIN(Control!$C$3) * COS(Control!$B$4 / Control!$B$6) + COS(Control!$C$3) * SIN(Control!$B$4 /Control!$B$6) * COS(Track!D334))) * 180 / PI()</f>
        <v>49.013108955180648</v>
      </c>
      <c r="G334">
        <v>0</v>
      </c>
      <c r="H334" t="str">
        <f t="shared" si="16"/>
        <v>-123.159472468261 49.0131089551806 0</v>
      </c>
    </row>
    <row r="335" spans="1:8" x14ac:dyDescent="0.25">
      <c r="A335" s="2" t="str">
        <f t="shared" si="17"/>
        <v>-123.159366454011 49.0131451555931 0</v>
      </c>
      <c r="C335">
        <v>333</v>
      </c>
      <c r="D335">
        <f t="shared" si="15"/>
        <v>5.8119464091411173</v>
      </c>
      <c r="E335">
        <f>(Control!$B$3 + ATAN2(COS(Control!$B$4 / Control!$B$6) - SIN(Control!$C$3) * SIN(F335 * PI() / 180), SIN(D335) * SIN(Control!$B$4 / Control!$B$6) * COS(Control!$C$3))) * 180 / PI()</f>
        <v>-123.15936645401078</v>
      </c>
      <c r="F335">
        <f>(ASIN(SIN(Control!$C$3) * COS(Control!$B$4 / Control!$B$6) + COS(Control!$C$3) * SIN(Control!$B$4 /Control!$B$6) * COS(Track!D335))) * 180 / PI()</f>
        <v>49.013145155593136</v>
      </c>
      <c r="G335">
        <v>0</v>
      </c>
      <c r="H335" t="str">
        <f t="shared" si="16"/>
        <v>-123.159366454011 49.0131451555931 0</v>
      </c>
    </row>
    <row r="336" spans="1:8" x14ac:dyDescent="0.25">
      <c r="A336" s="2" t="str">
        <f t="shared" si="17"/>
        <v>-123.159259492503 49.0131801368708 0</v>
      </c>
      <c r="C336">
        <v>334</v>
      </c>
      <c r="D336">
        <f t="shared" si="15"/>
        <v>5.8293997016610604</v>
      </c>
      <c r="E336">
        <f>(Control!$B$3 + ATAN2(COS(Control!$B$4 / Control!$B$6) - SIN(Control!$C$3) * SIN(F336 * PI() / 180), SIN(D336) * SIN(Control!$B$4 / Control!$B$6) * COS(Control!$C$3))) * 180 / PI()</f>
        <v>-123.15925949250273</v>
      </c>
      <c r="F336">
        <f>(ASIN(SIN(Control!$C$3) * COS(Control!$B$4 / Control!$B$6) + COS(Control!$C$3) * SIN(Control!$B$4 /Control!$B$6) * COS(Track!D336))) * 180 / PI()</f>
        <v>49.013180136870758</v>
      </c>
      <c r="G336">
        <v>0</v>
      </c>
      <c r="H336" t="str">
        <f t="shared" si="16"/>
        <v>-123.159259492503 49.0131801368708 0</v>
      </c>
    </row>
    <row r="337" spans="1:8" x14ac:dyDescent="0.25">
      <c r="A337" s="2" t="str">
        <f t="shared" si="17"/>
        <v>-123.159151616324 49.0132138883553 0</v>
      </c>
      <c r="C337">
        <v>335</v>
      </c>
      <c r="D337">
        <f t="shared" si="15"/>
        <v>5.8468529941810043</v>
      </c>
      <c r="E337">
        <f>(Control!$B$3 + ATAN2(COS(Control!$B$4 / Control!$B$6) - SIN(Control!$C$3) * SIN(F337 * PI() / 180), SIN(D337) * SIN(Control!$B$4 / Control!$B$6) * COS(Control!$C$3))) * 180 / PI()</f>
        <v>-123.15915161632421</v>
      </c>
      <c r="F337">
        <f>(ASIN(SIN(Control!$C$3) * COS(Control!$B$4 / Control!$B$6) + COS(Control!$C$3) * SIN(Control!$B$4 /Control!$B$6) * COS(Track!D337))) * 180 / PI()</f>
        <v>49.013213888355324</v>
      </c>
      <c r="G337">
        <v>0</v>
      </c>
      <c r="H337" t="str">
        <f t="shared" si="16"/>
        <v>-123.159151616324 49.0132138883553 0</v>
      </c>
    </row>
    <row r="338" spans="1:8" x14ac:dyDescent="0.25">
      <c r="A338" s="2" t="str">
        <f t="shared" si="17"/>
        <v>-123.159042858342 49.0132463997633 0</v>
      </c>
      <c r="C338">
        <v>336</v>
      </c>
      <c r="D338">
        <f t="shared" si="15"/>
        <v>5.8643062867009474</v>
      </c>
      <c r="E338">
        <f>(Control!$B$3 + ATAN2(COS(Control!$B$4 / Control!$B$6) - SIN(Control!$C$3) * SIN(F338 * PI() / 180), SIN(D338) * SIN(Control!$B$4 / Control!$B$6) * COS(Control!$C$3))) * 180 / PI()</f>
        <v>-123.15904285834154</v>
      </c>
      <c r="F338">
        <f>(ASIN(SIN(Control!$C$3) * COS(Control!$B$4 / Control!$B$6) + COS(Control!$C$3) * SIN(Control!$B$4 /Control!$B$6) * COS(Track!D338))) * 180 / PI()</f>
        <v>49.013246399763254</v>
      </c>
      <c r="G338">
        <v>0</v>
      </c>
      <c r="H338" t="str">
        <f t="shared" si="16"/>
        <v>-123.159042858342 49.0132463997633 0</v>
      </c>
    </row>
    <row r="339" spans="1:8" x14ac:dyDescent="0.25">
      <c r="A339" s="2" t="str">
        <f t="shared" si="17"/>
        <v>-123.15893325169 49.0132776611888 0</v>
      </c>
      <c r="C339">
        <v>337</v>
      </c>
      <c r="D339">
        <f t="shared" si="15"/>
        <v>5.8817595792208905</v>
      </c>
      <c r="E339">
        <f>(Control!$B$3 + ATAN2(COS(Control!$B$4 / Control!$B$6) - SIN(Control!$C$3) * SIN(F339 * PI() / 180), SIN(D339) * SIN(Control!$B$4 / Control!$B$6) * COS(Control!$C$3))) * 180 / PI()</f>
        <v>-123.15893325168994</v>
      </c>
      <c r="F339">
        <f>(ASIN(SIN(Control!$C$3) * COS(Control!$B$4 / Control!$B$6) + COS(Control!$C$3) * SIN(Control!$B$4 /Control!$B$6) * COS(Track!D339))) * 180 / PI()</f>
        <v>49.01327766118883</v>
      </c>
      <c r="G339">
        <v>0</v>
      </c>
      <c r="H339" t="str">
        <f t="shared" si="16"/>
        <v>-123.15893325169 49.0132776611888 0</v>
      </c>
    </row>
    <row r="340" spans="1:8" x14ac:dyDescent="0.25">
      <c r="A340" s="2" t="str">
        <f t="shared" si="17"/>
        <v>-123.158822829763 49.0133076631072 0</v>
      </c>
      <c r="C340">
        <v>338</v>
      </c>
      <c r="D340">
        <f t="shared" si="15"/>
        <v>5.8992128717408336</v>
      </c>
      <c r="E340">
        <f>(Control!$B$3 + ATAN2(COS(Control!$B$4 / Control!$B$6) - SIN(Control!$C$3) * SIN(F340 * PI() / 180), SIN(D340) * SIN(Control!$B$4 / Control!$B$6) * COS(Control!$C$3))) * 180 / PI()</f>
        <v>-123.15882282976342</v>
      </c>
      <c r="F340">
        <f>(ASIN(SIN(Control!$C$3) * COS(Control!$B$4 / Control!$B$6) + COS(Control!$C$3) * SIN(Control!$B$4 /Control!$B$6) * COS(Track!D340))) * 180 / PI()</f>
        <v>49.013307663107184</v>
      </c>
      <c r="G340">
        <v>0</v>
      </c>
      <c r="H340" t="str">
        <f t="shared" si="16"/>
        <v>-123.158822829763 49.0133076631072 0</v>
      </c>
    </row>
    <row r="341" spans="1:8" x14ac:dyDescent="0.25">
      <c r="A341" s="2" t="str">
        <f t="shared" si="17"/>
        <v>-123.158711626204 49.0133363963771 0</v>
      </c>
      <c r="C341">
        <v>339</v>
      </c>
      <c r="D341">
        <f t="shared" si="15"/>
        <v>5.9166661642607767</v>
      </c>
      <c r="E341">
        <f>(Control!$B$3 + ATAN2(COS(Control!$B$4 / Control!$B$6) - SIN(Control!$C$3) * SIN(F341 * PI() / 180), SIN(D341) * SIN(Control!$B$4 / Control!$B$6) * COS(Control!$C$3))) * 180 / PI()</f>
        <v>-123.15871162620444</v>
      </c>
      <c r="F341">
        <f>(ASIN(SIN(Control!$C$3) * COS(Control!$B$4 / Control!$B$6) + COS(Control!$C$3) * SIN(Control!$B$4 /Control!$B$6) * COS(Track!D341))) * 180 / PI()</f>
        <v>49.01333639637712</v>
      </c>
      <c r="G341">
        <v>0</v>
      </c>
      <c r="H341" t="str">
        <f t="shared" si="16"/>
        <v>-123.158711626204 49.0133363963771 0</v>
      </c>
    </row>
    <row r="342" spans="1:8" x14ac:dyDescent="0.25">
      <c r="A342" s="2" t="str">
        <f t="shared" si="17"/>
        <v>-123.158599674894 49.013363852244 0</v>
      </c>
      <c r="C342">
        <v>340</v>
      </c>
      <c r="D342">
        <f t="shared" si="15"/>
        <v>5.9341194567807207</v>
      </c>
      <c r="E342">
        <f>(Control!$B$3 + ATAN2(COS(Control!$B$4 / Control!$B$6) - SIN(Control!$C$3) * SIN(F342 * PI() / 180), SIN(D342) * SIN(Control!$B$4 / Control!$B$6) * COS(Control!$C$3))) * 180 / PI()</f>
        <v>-123.15859967489396</v>
      </c>
      <c r="F342">
        <f>(ASIN(SIN(Control!$C$3) * COS(Control!$B$4 / Control!$B$6) + COS(Control!$C$3) * SIN(Control!$B$4 /Control!$B$6) * COS(Track!D342))) * 180 / PI()</f>
        <v>49.013363852244012</v>
      </c>
      <c r="G342">
        <v>0</v>
      </c>
      <c r="H342" t="str">
        <f t="shared" si="16"/>
        <v>-123.158599674894 49.013363852244 0</v>
      </c>
    </row>
    <row r="343" spans="1:8" x14ac:dyDescent="0.25">
      <c r="A343" s="2" t="str">
        <f t="shared" si="17"/>
        <v>-123.158487009941 49.0133900223424 0</v>
      </c>
      <c r="C343">
        <v>341</v>
      </c>
      <c r="D343">
        <f t="shared" si="15"/>
        <v>5.9515727493006638</v>
      </c>
      <c r="E343">
        <f>(Control!$B$3 + ATAN2(COS(Control!$B$4 / Control!$B$6) - SIN(Control!$C$3) * SIN(F343 * PI() / 180), SIN(D343) * SIN(Control!$B$4 / Control!$B$6) * COS(Control!$C$3))) * 180 / PI()</f>
        <v>-123.15848700994084</v>
      </c>
      <c r="F343">
        <f>(ASIN(SIN(Control!$C$3) * COS(Control!$B$4 / Control!$B$6) + COS(Control!$C$3) * SIN(Control!$B$4 /Control!$B$6) * COS(Track!D343))) * 180 / PI()</f>
        <v>49.013390022342428</v>
      </c>
      <c r="G343">
        <v>0</v>
      </c>
      <c r="H343" t="str">
        <f t="shared" si="16"/>
        <v>-123.158487009941 49.0133900223424 0</v>
      </c>
    </row>
    <row r="344" spans="1:8" x14ac:dyDescent="0.25">
      <c r="A344" s="2" t="str">
        <f t="shared" si="17"/>
        <v>-123.158373665672 49.0134148986987 0</v>
      </c>
      <c r="C344">
        <v>342</v>
      </c>
      <c r="D344">
        <f t="shared" si="15"/>
        <v>5.9690260418206069</v>
      </c>
      <c r="E344">
        <f>(Control!$B$3 + ATAN2(COS(Control!$B$4 / Control!$B$6) - SIN(Control!$C$3) * SIN(F344 * PI() / 180), SIN(D344) * SIN(Control!$B$4 / Control!$B$6) * COS(Control!$C$3))) * 180 / PI()</f>
        <v>-123.15837366567162</v>
      </c>
      <c r="F344">
        <f>(ASIN(SIN(Control!$C$3) * COS(Control!$B$4 / Control!$B$6) + COS(Control!$C$3) * SIN(Control!$B$4 /Control!$B$6) * COS(Track!D344))) * 180 / PI()</f>
        <v>49.013414898698656</v>
      </c>
      <c r="G344">
        <v>0</v>
      </c>
      <c r="H344" t="str">
        <f t="shared" si="16"/>
        <v>-123.158373665672 49.0134148986987 0</v>
      </c>
    </row>
    <row r="345" spans="1:8" x14ac:dyDescent="0.25">
      <c r="A345" s="2" t="str">
        <f t="shared" si="17"/>
        <v>-123.15825967662 49.0134384737332 0</v>
      </c>
      <c r="C345">
        <v>343</v>
      </c>
      <c r="D345">
        <f t="shared" si="15"/>
        <v>5.98647933434055</v>
      </c>
      <c r="E345">
        <f>(Control!$B$3 + ATAN2(COS(Control!$B$4 / Control!$B$6) - SIN(Control!$C$3) * SIN(F345 * PI() / 180), SIN(D345) * SIN(Control!$B$4 / Control!$B$6) * COS(Control!$C$3))) * 180 / PI()</f>
        <v>-123.15825967661986</v>
      </c>
      <c r="F345">
        <f>(ASIN(SIN(Control!$C$3) * COS(Control!$B$4 / Control!$B$6) + COS(Control!$C$3) * SIN(Control!$B$4 /Control!$B$6) * COS(Track!D345))) * 180 / PI()</f>
        <v>49.013438473733181</v>
      </c>
      <c r="G345">
        <v>0</v>
      </c>
      <c r="H345" t="str">
        <f t="shared" si="16"/>
        <v>-123.15825967662 49.0134384737332 0</v>
      </c>
    </row>
    <row r="346" spans="1:8" x14ac:dyDescent="0.25">
      <c r="A346" s="2" t="str">
        <f t="shared" si="17"/>
        <v>-123.158145077516 49.013460740263 0</v>
      </c>
      <c r="C346">
        <v>344</v>
      </c>
      <c r="D346">
        <f t="shared" si="15"/>
        <v>6.003932626860494</v>
      </c>
      <c r="E346">
        <f>(Control!$B$3 + ATAN2(COS(Control!$B$4 / Control!$B$6) - SIN(Control!$C$3) * SIN(F346 * PI() / 180), SIN(D346) * SIN(Control!$B$4 / Control!$B$6) * COS(Control!$C$3))) * 180 / PI()</f>
        <v>-123.15814507751585</v>
      </c>
      <c r="F346">
        <f>(ASIN(SIN(Control!$C$3) * COS(Control!$B$4 / Control!$B$6) + COS(Control!$C$3) * SIN(Control!$B$4 /Control!$B$6) * COS(Track!D346))) * 180 / PI()</f>
        <v>49.013460740262957</v>
      </c>
      <c r="G346">
        <v>0</v>
      </c>
      <c r="H346" t="str">
        <f t="shared" si="16"/>
        <v>-123.158145077516 49.013460740263 0</v>
      </c>
    </row>
    <row r="347" spans="1:8" x14ac:dyDescent="0.25">
      <c r="A347" s="2" t="str">
        <f t="shared" si="17"/>
        <v>-123.158029903276 49.0134816915036 0</v>
      </c>
      <c r="C347">
        <v>345</v>
      </c>
      <c r="D347">
        <f t="shared" si="15"/>
        <v>6.0213859193804371</v>
      </c>
      <c r="E347">
        <f>(Control!$B$3 + ATAN2(COS(Control!$B$4 / Control!$B$6) - SIN(Control!$C$3) * SIN(F347 * PI() / 180), SIN(D347) * SIN(Control!$B$4 / Control!$B$6) * COS(Control!$C$3))) * 180 / PI()</f>
        <v>-123.15802990327585</v>
      </c>
      <c r="F347">
        <f>(ASIN(SIN(Control!$C$3) * COS(Control!$B$4 / Control!$B$6) + COS(Control!$C$3) * SIN(Control!$B$4 /Control!$B$6) * COS(Track!D347))) * 180 / PI()</f>
        <v>49.013481691503642</v>
      </c>
      <c r="G347">
        <v>0</v>
      </c>
      <c r="H347" t="str">
        <f t="shared" si="16"/>
        <v>-123.158029903276 49.0134816915036 0</v>
      </c>
    </row>
    <row r="348" spans="1:8" x14ac:dyDescent="0.25">
      <c r="A348" s="2" t="str">
        <f t="shared" si="17"/>
        <v>-123.157914188991 49.0135013210716 0</v>
      </c>
      <c r="C348">
        <v>346</v>
      </c>
      <c r="D348">
        <f t="shared" si="15"/>
        <v>6.0388392119003802</v>
      </c>
      <c r="E348">
        <f>(Control!$B$3 + ATAN2(COS(Control!$B$4 / Control!$B$6) - SIN(Control!$C$3) * SIN(F348 * PI() / 180), SIN(D348) * SIN(Control!$B$4 / Control!$B$6) * COS(Control!$C$3))) * 180 / PI()</f>
        <v>-123.15791418899144</v>
      </c>
      <c r="F348">
        <f>(ASIN(SIN(Control!$C$3) * COS(Control!$B$4 / Control!$B$6) + COS(Control!$C$3) * SIN(Control!$B$4 /Control!$B$6) * COS(Track!D348))) * 180 / PI()</f>
        <v>49.013501321071587</v>
      </c>
      <c r="G348">
        <v>0</v>
      </c>
      <c r="H348" t="str">
        <f t="shared" si="16"/>
        <v>-123.157914188991 49.0135013210716 0</v>
      </c>
    </row>
    <row r="349" spans="1:8" x14ac:dyDescent="0.25">
      <c r="A349" s="2" t="str">
        <f t="shared" si="17"/>
        <v>-123.157797969919 49.0135196229859 0</v>
      </c>
      <c r="C349">
        <v>347</v>
      </c>
      <c r="D349">
        <f t="shared" si="15"/>
        <v>6.0562925044203233</v>
      </c>
      <c r="E349">
        <f>(Control!$B$3 + ATAN2(COS(Control!$B$4 / Control!$B$6) - SIN(Control!$C$3) * SIN(F349 * PI() / 180), SIN(D349) * SIN(Control!$B$4 / Control!$B$6) * COS(Control!$C$3))) * 180 / PI()</f>
        <v>-123.15779796991903</v>
      </c>
      <c r="F349">
        <f>(ASIN(SIN(Control!$C$3) * COS(Control!$B$4 / Control!$B$6) + COS(Control!$C$3) * SIN(Control!$B$4 /Control!$B$6) * COS(Track!D349))) * 180 / PI()</f>
        <v>49.013519622985896</v>
      </c>
      <c r="G349">
        <v>0</v>
      </c>
      <c r="H349" t="str">
        <f t="shared" si="16"/>
        <v>-123.157797969919 49.0135196229859 0</v>
      </c>
    </row>
    <row r="350" spans="1:8" x14ac:dyDescent="0.25">
      <c r="A350" s="2" t="str">
        <f t="shared" si="17"/>
        <v>-123.157681281469 49.0135365916702 0</v>
      </c>
      <c r="C350">
        <v>348</v>
      </c>
      <c r="D350">
        <f t="shared" si="15"/>
        <v>6.0737457969402664</v>
      </c>
      <c r="E350">
        <f>(Control!$B$3 + ATAN2(COS(Control!$B$4 / Control!$B$6) - SIN(Control!$C$3) * SIN(F350 * PI() / 180), SIN(D350) * SIN(Control!$B$4 / Control!$B$6) * COS(Control!$C$3))) * 180 / PI()</f>
        <v>-123.15768128146871</v>
      </c>
      <c r="F350">
        <f>(ASIN(SIN(Control!$C$3) * COS(Control!$B$4 / Control!$B$6) + COS(Control!$C$3) * SIN(Control!$B$4 /Control!$B$6) * COS(Track!D350))) * 180 / PI()</f>
        <v>49.013536591670153</v>
      </c>
      <c r="G350">
        <v>0</v>
      </c>
      <c r="H350" t="str">
        <f t="shared" si="16"/>
        <v>-123.157681281469 49.0135365916702 0</v>
      </c>
    </row>
    <row r="351" spans="1:8" x14ac:dyDescent="0.25">
      <c r="A351" s="2" t="str">
        <f t="shared" si="17"/>
        <v>-123.157564159194 49.0135522219542 0</v>
      </c>
      <c r="C351">
        <v>349</v>
      </c>
      <c r="D351">
        <f t="shared" si="15"/>
        <v>6.0911990894602104</v>
      </c>
      <c r="E351">
        <f>(Control!$B$3 + ATAN2(COS(Control!$B$4 / Control!$B$6) - SIN(Control!$C$3) * SIN(F351 * PI() / 180), SIN(D351) * SIN(Control!$B$4 / Control!$B$6) * COS(Control!$C$3))) * 180 / PI()</f>
        <v>-123.157564159194</v>
      </c>
      <c r="F351">
        <f>(ASIN(SIN(Control!$C$3) * COS(Control!$B$4 / Control!$B$6) + COS(Control!$C$3) * SIN(Control!$B$4 /Control!$B$6) * COS(Track!D351))) * 180 / PI()</f>
        <v>49.013552221954178</v>
      </c>
      <c r="G351">
        <v>0</v>
      </c>
      <c r="H351" t="str">
        <f t="shared" si="16"/>
        <v>-123.157564159194 49.0135522219542 0</v>
      </c>
    </row>
    <row r="352" spans="1:8" x14ac:dyDescent="0.25">
      <c r="A352" s="2" t="str">
        <f t="shared" si="17"/>
        <v>-123.15744663878 49.0135665090755 0</v>
      </c>
      <c r="C352">
        <v>350</v>
      </c>
      <c r="D352">
        <f t="shared" si="15"/>
        <v>6.1086523819801535</v>
      </c>
      <c r="E352">
        <f>(Control!$B$3 + ATAN2(COS(Control!$B$4 / Control!$B$6) - SIN(Control!$C$3) * SIN(F352 * PI() / 180), SIN(D352) * SIN(Control!$B$4 / Control!$B$6) * COS(Control!$C$3))) * 180 / PI()</f>
        <v>-123.15744663878043</v>
      </c>
      <c r="F352">
        <f>(ASIN(SIN(Control!$C$3) * COS(Control!$B$4 / Control!$B$6) + COS(Control!$C$3) * SIN(Control!$B$4 /Control!$B$6) * COS(Track!D352))) * 180 / PI()</f>
        <v>49.013566509075545</v>
      </c>
      <c r="G352">
        <v>0</v>
      </c>
      <c r="H352" t="str">
        <f t="shared" si="16"/>
        <v>-123.15744663878 49.0135665090755 0</v>
      </c>
    </row>
    <row r="353" spans="1:8" x14ac:dyDescent="0.25">
      <c r="A353" s="2" t="str">
        <f t="shared" si="17"/>
        <v>-123.157328756035 49.0135794486811 0</v>
      </c>
      <c r="C353">
        <v>351</v>
      </c>
      <c r="D353">
        <f t="shared" si="15"/>
        <v>6.1261056745000966</v>
      </c>
      <c r="E353">
        <f>(Control!$B$3 + ATAN2(COS(Control!$B$4 / Control!$B$6) - SIN(Control!$C$3) * SIN(F353 * PI() / 180), SIN(D353) * SIN(Control!$B$4 / Control!$B$6) * COS(Control!$C$3))) * 180 / PI()</f>
        <v>-123.15732875603514</v>
      </c>
      <c r="F353">
        <f>(ASIN(SIN(Control!$C$3) * COS(Control!$B$4 / Control!$B$6) + COS(Control!$C$3) * SIN(Control!$B$4 /Control!$B$6) * COS(Track!D353))) * 180 / PI()</f>
        <v>49.013579448681121</v>
      </c>
      <c r="G353">
        <v>0</v>
      </c>
      <c r="H353" t="str">
        <f t="shared" si="16"/>
        <v>-123.157328756035 49.0135794486811 0</v>
      </c>
    </row>
    <row r="354" spans="1:8" x14ac:dyDescent="0.25">
      <c r="A354" s="2" t="str">
        <f t="shared" si="17"/>
        <v>-123.157210546876 49.0135910368283 0</v>
      </c>
      <c r="C354">
        <v>352</v>
      </c>
      <c r="D354">
        <f t="shared" si="15"/>
        <v>6.1435589670200397</v>
      </c>
      <c r="E354">
        <f>(Control!$B$3 + ATAN2(COS(Control!$B$4 / Control!$B$6) - SIN(Control!$C$3) * SIN(F354 * PI() / 180), SIN(D354) * SIN(Control!$B$4 / Control!$B$6) * COS(Control!$C$3))) * 180 / PI()</f>
        <v>-123.1572105468756</v>
      </c>
      <c r="F354">
        <f>(ASIN(SIN(Control!$C$3) * COS(Control!$B$4 / Control!$B$6) + COS(Control!$C$3) * SIN(Control!$B$4 /Control!$B$6) * COS(Track!D354))) * 180 / PI()</f>
        <v>49.013591036828316</v>
      </c>
      <c r="G354">
        <v>0</v>
      </c>
      <c r="H354" t="str">
        <f t="shared" si="16"/>
        <v>-123.157210546876 49.0135910368283 0</v>
      </c>
    </row>
    <row r="355" spans="1:8" x14ac:dyDescent="0.25">
      <c r="A355" s="2" t="str">
        <f t="shared" si="17"/>
        <v>-123.157092047319 49.0136012699863 0</v>
      </c>
      <c r="C355">
        <v>353</v>
      </c>
      <c r="D355">
        <f t="shared" si="15"/>
        <v>6.1610122595399837</v>
      </c>
      <c r="E355">
        <f>(Control!$B$3 + ATAN2(COS(Control!$B$4 / Control!$B$6) - SIN(Control!$C$3) * SIN(F355 * PI() / 180), SIN(D355) * SIN(Control!$B$4 / Control!$B$6) * COS(Control!$C$3))) * 180 / PI()</f>
        <v>-123.15709204731895</v>
      </c>
      <c r="F355">
        <f>(ASIN(SIN(Control!$C$3) * COS(Control!$B$4 / Control!$B$6) + COS(Control!$C$3) * SIN(Control!$B$4 /Control!$B$6) * COS(Track!D355))) * 180 / PI()</f>
        <v>49.013601269986339</v>
      </c>
      <c r="G355">
        <v>0</v>
      </c>
      <c r="H355" t="str">
        <f t="shared" si="16"/>
        <v>-123.157092047319 49.0136012699863 0</v>
      </c>
    </row>
    <row r="356" spans="1:8" x14ac:dyDescent="0.25">
      <c r="A356" s="2" t="str">
        <f t="shared" si="17"/>
        <v>-123.156973293471 49.0136101450372 0</v>
      </c>
      <c r="C356">
        <v>354</v>
      </c>
      <c r="D356">
        <f t="shared" si="15"/>
        <v>6.1784655520599268</v>
      </c>
      <c r="E356">
        <f>(Control!$B$3 + ATAN2(COS(Control!$B$4 / Control!$B$6) - SIN(Control!$C$3) * SIN(F356 * PI() / 180), SIN(D356) * SIN(Control!$B$4 / Control!$B$6) * COS(Control!$C$3))) * 180 / PI()</f>
        <v>-123.15697329347077</v>
      </c>
      <c r="F356">
        <f>(ASIN(SIN(Control!$C$3) * COS(Control!$B$4 / Control!$B$6) + COS(Control!$C$3) * SIN(Control!$B$4 /Control!$B$6) * COS(Track!D356))) * 180 / PI()</f>
        <v>49.013610145037227</v>
      </c>
      <c r="G356">
        <v>0</v>
      </c>
      <c r="H356" t="str">
        <f t="shared" si="16"/>
        <v>-123.156973293471 49.0136101450372 0</v>
      </c>
    </row>
    <row r="357" spans="1:8" x14ac:dyDescent="0.25">
      <c r="A357" s="2" t="str">
        <f t="shared" si="17"/>
        <v>-123.156854321514 49.0136176592768 0</v>
      </c>
      <c r="C357">
        <v>355</v>
      </c>
      <c r="D357">
        <f t="shared" si="15"/>
        <v>6.1959188445798699</v>
      </c>
      <c r="E357">
        <f>(Control!$B$3 + ATAN2(COS(Control!$B$4 / Control!$B$6) - SIN(Control!$C$3) * SIN(F357 * PI() / 180), SIN(D357) * SIN(Control!$B$4 / Control!$B$6) * COS(Control!$C$3))) * 180 / PI()</f>
        <v>-123.15685432151426</v>
      </c>
      <c r="F357">
        <f>(ASIN(SIN(Control!$C$3) * COS(Control!$B$4 / Control!$B$6) + COS(Control!$C$3) * SIN(Control!$B$4 /Control!$B$6) * COS(Track!D357))) * 180 / PI()</f>
        <v>49.013617659276818</v>
      </c>
      <c r="G357">
        <v>0</v>
      </c>
      <c r="H357" t="str">
        <f t="shared" si="16"/>
        <v>-123.156854321514 49.0136176592768 0</v>
      </c>
    </row>
    <row r="358" spans="1:8" x14ac:dyDescent="0.25">
      <c r="A358" s="2" t="str">
        <f t="shared" si="17"/>
        <v>-123.156735167699 49.0136238104156 0</v>
      </c>
      <c r="C358">
        <v>356</v>
      </c>
      <c r="D358">
        <f t="shared" si="15"/>
        <v>6.213372137099813</v>
      </c>
      <c r="E358">
        <f>(Control!$B$3 + ATAN2(COS(Control!$B$4 / Control!$B$6) - SIN(Control!$C$3) * SIN(F358 * PI() / 180), SIN(D358) * SIN(Control!$B$4 / Control!$B$6) * COS(Control!$C$3))) * 180 / PI()</f>
        <v>-123.15673516769911</v>
      </c>
      <c r="F358">
        <f>(ASIN(SIN(Control!$C$3) * COS(Control!$B$4 / Control!$B$6) + COS(Control!$C$3) * SIN(Control!$B$4 /Control!$B$6) * COS(Track!D358))) * 180 / PI()</f>
        <v>49.013623810415567</v>
      </c>
      <c r="G358">
        <v>0</v>
      </c>
      <c r="H358" t="str">
        <f t="shared" si="16"/>
        <v>-123.156735167699 49.0136238104156 0</v>
      </c>
    </row>
    <row r="359" spans="1:8" x14ac:dyDescent="0.25">
      <c r="A359" s="2" t="str">
        <f t="shared" si="17"/>
        <v>-123.15661586833 49.0136285965793 0</v>
      </c>
      <c r="C359">
        <v>357</v>
      </c>
      <c r="D359">
        <f t="shared" si="15"/>
        <v>6.2308254296197561</v>
      </c>
      <c r="E359">
        <f>(Control!$B$3 + ATAN2(COS(Control!$B$4 / Control!$B$6) - SIN(Control!$C$3) * SIN(F359 * PI() / 180), SIN(D359) * SIN(Control!$B$4 / Control!$B$6) * COS(Control!$C$3))) * 180 / PI()</f>
        <v>-123.15661586833043</v>
      </c>
      <c r="F359">
        <f>(ASIN(SIN(Control!$C$3) * COS(Control!$B$4 / Control!$B$6) + COS(Control!$C$3) * SIN(Control!$B$4 /Control!$B$6) * COS(Track!D359))) * 180 / PI()</f>
        <v>49.013628596579309</v>
      </c>
      <c r="G359">
        <v>0</v>
      </c>
      <c r="H359" t="str">
        <f t="shared" si="16"/>
        <v>-123.15661586833 49.0136285965793 0</v>
      </c>
    </row>
    <row r="360" spans="1:8" x14ac:dyDescent="0.25">
      <c r="A360" s="2" t="str">
        <f t="shared" si="17"/>
        <v>-123.156496459758 49.0136320163097 0</v>
      </c>
      <c r="C360">
        <v>358</v>
      </c>
      <c r="D360">
        <f t="shared" si="15"/>
        <v>6.2482787221397</v>
      </c>
      <c r="E360">
        <f>(Control!$B$3 + ATAN2(COS(Control!$B$4 / Control!$B$6) - SIN(Control!$C$3) * SIN(F360 * PI() / 180), SIN(D360) * SIN(Control!$B$4 / Control!$B$6) * COS(Control!$C$3))) * 180 / PI()</f>
        <v>-123.15649645975776</v>
      </c>
      <c r="F360">
        <f>(ASIN(SIN(Control!$C$3) * COS(Control!$B$4 / Control!$B$6) + COS(Control!$C$3) * SIN(Control!$B$4 /Control!$B$6) * COS(Track!D360))) * 180 / PI()</f>
        <v>49.013632016309728</v>
      </c>
      <c r="G360">
        <v>0</v>
      </c>
      <c r="H360" t="str">
        <f t="shared" si="16"/>
        <v>-123.156496459758 49.0136320163097 0</v>
      </c>
    </row>
    <row r="361" spans="1:8" x14ac:dyDescent="0.25">
      <c r="A361" s="2" t="str">
        <f t="shared" si="17"/>
        <v>-123.156376978364 49.0136340685649 0</v>
      </c>
      <c r="C361">
        <v>359</v>
      </c>
      <c r="D361">
        <f t="shared" si="15"/>
        <v>6.2657320146596431</v>
      </c>
      <c r="E361">
        <f>(Control!$B$3 + ATAN2(COS(Control!$B$4 / Control!$B$6) - SIN(Control!$C$3) * SIN(F361 * PI() / 180), SIN(D361) * SIN(Control!$B$4 / Control!$B$6) * COS(Control!$C$3))) * 180 / PI()</f>
        <v>-123.15637697836395</v>
      </c>
      <c r="F361">
        <f>(ASIN(SIN(Control!$C$3) * COS(Control!$B$4 / Control!$B$6) + COS(Control!$C$3) * SIN(Control!$B$4 /Control!$B$6) * COS(Track!D361))) * 180 / PI()</f>
        <v>49.013634068564855</v>
      </c>
      <c r="G361">
        <v>0</v>
      </c>
      <c r="H361" t="str">
        <f t="shared" si="16"/>
        <v>-123.156376978364 49.0136340685649 0</v>
      </c>
    </row>
    <row r="362" spans="1:8" x14ac:dyDescent="0.25">
      <c r="A362" s="2" t="str">
        <f t="shared" si="17"/>
        <v>-123.156257460554 49.0136347527194 0</v>
      </c>
      <c r="C362">
        <v>360</v>
      </c>
      <c r="D362">
        <f>RADIANS(C362)</f>
        <v>6.2831853071795862</v>
      </c>
      <c r="E362">
        <f>(Control!$B$3 + ATAN2(COS(Control!$B$4 / Control!$B$6) - SIN(Control!$C$3) * SIN(F362 * PI() / 180), SIN(D362) * SIN(Control!$B$4 / Control!$B$6) * COS(Control!$C$3))) * 180 / PI()</f>
        <v>-123.15625746055399</v>
      </c>
      <c r="F362">
        <f>(ASIN(SIN(Control!$C$3) * COS(Control!$B$4 / Control!$B$6) + COS(Control!$C$3) * SIN(Control!$B$4 /Control!$B$6) * COS(Track!D362))) * 180 / PI()</f>
        <v>49.013634752719383</v>
      </c>
      <c r="G362">
        <v>0</v>
      </c>
      <c r="H362" t="str">
        <f>E362&amp;" "&amp;F362&amp;" "&amp;G362</f>
        <v>-123.156257460554 49.0136347527194 0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7" sqref="B7"/>
    </sheetView>
  </sheetViews>
  <sheetFormatPr defaultRowHeight="15" x14ac:dyDescent="0.25"/>
  <cols>
    <col min="1" max="4" width="9.140625" style="2"/>
  </cols>
  <sheetData>
    <row r="1" spans="1:4" x14ac:dyDescent="0.25">
      <c r="B1" s="2" t="s">
        <v>20</v>
      </c>
      <c r="C1" s="2" t="s">
        <v>21</v>
      </c>
      <c r="D1" s="2" t="s">
        <v>22</v>
      </c>
    </row>
    <row r="2" spans="1:4" x14ac:dyDescent="0.25">
      <c r="A2" s="2" t="s">
        <v>14</v>
      </c>
      <c r="B2" s="2" t="s">
        <v>17</v>
      </c>
      <c r="C2" s="2">
        <v>49.0091431502427</v>
      </c>
      <c r="D2" s="2">
        <v>0</v>
      </c>
    </row>
    <row r="3" spans="1:4" x14ac:dyDescent="0.25">
      <c r="B3" s="2">
        <f>RADIANS(B2)</f>
        <v>-2.1494821871204977</v>
      </c>
      <c r="C3" s="2">
        <f>RADIANS(C2)</f>
        <v>0.85537091155296108</v>
      </c>
    </row>
    <row r="4" spans="1:4" x14ac:dyDescent="0.25">
      <c r="A4" s="2" t="s">
        <v>15</v>
      </c>
      <c r="B4" s="2">
        <v>500</v>
      </c>
      <c r="C4" s="2" t="s">
        <v>18</v>
      </c>
    </row>
    <row r="5" spans="1:4" x14ac:dyDescent="0.25">
      <c r="A5" s="2" t="s">
        <v>16</v>
      </c>
      <c r="B5" s="2" t="s">
        <v>19</v>
      </c>
    </row>
    <row r="6" spans="1:4" x14ac:dyDescent="0.25">
      <c r="A6" s="2" t="s">
        <v>23</v>
      </c>
      <c r="B6" s="2">
        <f>6378.1 * 1000</f>
        <v>6378100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</vt:lpstr>
      <vt:lpstr>Style</vt:lpstr>
      <vt:lpstr>StyleMap</vt:lpstr>
      <vt:lpstr>Pair</vt:lpstr>
      <vt:lpstr>Placemark</vt:lpstr>
      <vt:lpstr>Track</vt:lpstr>
      <vt:lpstr>Control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kjcjwc</dc:creator>
  <cp:lastModifiedBy>kc</cp:lastModifiedBy>
  <dcterms:created xsi:type="dcterms:W3CDTF">2014-11-12T04:22:30Z</dcterms:created>
  <dcterms:modified xsi:type="dcterms:W3CDTF">2014-11-12T04:46:56Z</dcterms:modified>
</cp:coreProperties>
</file>